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9. ТС в редакции от .09.2021 № 123\2 вариант (ДС по химии разгруппирован)\Протокол от 28.09.2021 № 123\Протокол от 28.09.2021 № 123\"/>
    </mc:Choice>
  </mc:AlternateContent>
  <xr:revisionPtr revIDLastSave="0" documentId="13_ncr:1_{994A8049-E161-4DA6-8506-B1D8BCF4CC5C}" xr6:coauthVersionLast="36" xr6:coauthVersionMax="36" xr10:uidLastSave="{00000000-0000-0000-0000-000000000000}"/>
  <bookViews>
    <workbookView xWindow="0" yWindow="0" windowWidth="27870" windowHeight="12585" tabRatio="797" firstSheet="3" activeTab="13" xr2:uid="{00000000-000D-0000-FFFF-FFFF00000000}"/>
  </bookViews>
  <sheets>
    <sheet name="Круглосуточный стационар" sheetId="1" r:id="rId1"/>
    <sheet name="ВМП" sheetId="2" r:id="rId2"/>
    <sheet name="Дневной стационар" sheetId="3" r:id="rId3"/>
    <sheet name="ЭКО" sheetId="4" r:id="rId4"/>
    <sheet name="Диализ" sheetId="5" r:id="rId5"/>
    <sheet name="АПП_Агренированные посещения" sheetId="6" r:id="rId6"/>
    <sheet name="АПП_УЕТ" sheetId="7" r:id="rId7"/>
    <sheet name="КТ" sheetId="8" r:id="rId8"/>
    <sheet name="МРТ" sheetId="9" r:id="rId9"/>
    <sheet name="Сцинтиграфия" sheetId="10" r:id="rId10"/>
    <sheet name="ASSR" sheetId="11" r:id="rId11"/>
    <sheet name="СРШМ" sheetId="12" r:id="rId12"/>
    <sheet name="ПД" sheetId="13" r:id="rId13"/>
    <sheet name="УЗИ" sheetId="14" r:id="rId14"/>
    <sheet name="Эндоскопия" sheetId="15" r:id="rId15"/>
    <sheet name="Гистология" sheetId="16" r:id="rId16"/>
    <sheet name="МГИ" sheetId="17" r:id="rId17"/>
    <sheet name="Скорая_МП" sheetId="1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посещения'!$A$6:$AJ$300</definedName>
    <definedName name="_xlnm._FilterDatabase" localSheetId="6" hidden="1">АПП_УЕТ!$A$6:$AJ$177</definedName>
    <definedName name="_xlnm._FilterDatabase" localSheetId="1" hidden="1">ВМП!$A$6:$AP$104</definedName>
    <definedName name="_xlnm._FilterDatabase" localSheetId="15" hidden="1">Гистология!$A$6:$BI$67</definedName>
    <definedName name="_xlnm._FilterDatabase" localSheetId="4" hidden="1">Диализ!$A$6:$AJ$34</definedName>
    <definedName name="_xlnm._FilterDatabase" localSheetId="2" hidden="1">'Дневной стационар'!$A$6:$AL$384</definedName>
    <definedName name="_xlnm._FilterDatabase" localSheetId="0" hidden="1">'Круглосуточный стационар'!$A$6:$AL$300</definedName>
    <definedName name="_xlnm._FilterDatabase" localSheetId="7" hidden="1">КТ!$A$6:$AJ$92</definedName>
    <definedName name="_xlnm._FilterDatabase" localSheetId="16" hidden="1">МГИ!$A$6:$BN$6</definedName>
    <definedName name="_xlnm._FilterDatabase" localSheetId="8" hidden="1">МРТ!$A$6:$AJ$6</definedName>
    <definedName name="_xlnm._FilterDatabase" localSheetId="12" hidden="1">ПД!$A$6:$AJ$34</definedName>
    <definedName name="_xlnm._FilterDatabase" localSheetId="17" hidden="1">Скорая_МП!$A$6:$AJ$6</definedName>
    <definedName name="_xlnm._FilterDatabase" localSheetId="11" hidden="1">СРШМ!$A$6:$BI$6</definedName>
    <definedName name="_xlnm._FilterDatabase" localSheetId="9" hidden="1">Сцинтиграфия!$A$6:$AJ$6</definedName>
    <definedName name="_xlnm._FilterDatabase" localSheetId="13" hidden="1">УЗИ!$A$6:$BI$123</definedName>
    <definedName name="_xlnm._FilterDatabase" localSheetId="3" hidden="1">ЭКО!$A$6:$AJ$6</definedName>
    <definedName name="_xlnm._FilterDatabase" localSheetId="14" hidden="1">Эндоскопия!$A$6:$BJ$114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стационар'!$A$6:$H$367</definedName>
    <definedName name="Z_04883614_6FD7_4B53_A9AB_ECFFCCCD4607_.wvu.FilterData" localSheetId="0" hidden="1">'Круглосуточный стационар'!$A$6:$H$300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стационар'!$A$6:$H$367</definedName>
    <definedName name="Z_0BF1B18C_0CF0_44AE_B4E4_FACCD28AA6F3_.wvu.FilterData" localSheetId="0" hidden="1">'Круглосуточный стационар'!$A$6:$H$300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стационар'!$A$6:$H$367</definedName>
    <definedName name="Z_3A6C13AC_4E0F_4940_90BB_A3520E545274_.wvu.FilterData" localSheetId="0" hidden="1">'Круглосуточный стационар'!$A$6:$H$300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стационар'!$A$6:$H$367</definedName>
    <definedName name="Z_3A7C223C_D1B4_4553_8B3A_2D2965BCF60A_.wvu.FilterData" localSheetId="0" hidden="1">'Круглосуточный стационар'!$A$6:$H$300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стационар'!$A$6:$H$367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стационар'!$A$6:$H$367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стационар'!$A$6:$H$367</definedName>
    <definedName name="Z_68898C38_DB84_431F_B7FB_805ACAD16248_.wvu.FilterData" localSheetId="0" hidden="1">'Круглосуточный стационар'!$A$6:$H$300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стационар'!$A$6:$H$367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стационар'!$A$6:$H$367</definedName>
    <definedName name="Z_A98FAF14_541F_4F63_9A11_5D5E3718CCE1_.wvu.FilterData" localSheetId="0" hidden="1">'Круглосуточный стационар'!$A$6:$H$300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стационар'!$A$6:$H$367</definedName>
    <definedName name="Z_B464BFEF_746B_4CF8_BD65_531E80E6EE14_.wvu.FilterData" localSheetId="0" hidden="1">'Круглосуточный стационар'!$A$6:$H$300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стационар'!$A$6:$H$367</definedName>
    <definedName name="Z_DC5F69B3_87F1_4C8A_A0A1_9981906C47CE_.wvu.FilterData" localSheetId="0" hidden="1">'Круглосуточный стационар'!$A$6:$H$300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>#REF!</definedName>
    <definedName name="А11">#REF!</definedName>
    <definedName name="А30">#REF!</definedName>
    <definedName name="апвап">[6]Сентябрь_свод!$A$1:$H$118</definedName>
    <definedName name="апраоаоаоа">#REF!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_xlnm.Database" localSheetId="10">#REF!</definedName>
    <definedName name="_xlnm.Database" localSheetId="1">#REF!</definedName>
    <definedName name="_xlnm.Database" localSheetId="15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7">#REF!</definedName>
    <definedName name="_xlnm.Database" localSheetId="16">#REF!</definedName>
    <definedName name="_xlnm.Database" localSheetId="8">#REF!</definedName>
    <definedName name="_xlnm.Database" localSheetId="12">#REF!</definedName>
    <definedName name="_xlnm.Database" localSheetId="17">#REF!</definedName>
    <definedName name="_xlnm.Database" localSheetId="11">#REF!</definedName>
    <definedName name="_xlnm.Database" localSheetId="9">#REF!</definedName>
    <definedName name="_xlnm.Database" localSheetId="13">#REF!</definedName>
    <definedName name="_xlnm.Database" localSheetId="3">#REF!</definedName>
    <definedName name="_xlnm.Database" localSheetId="14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ро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цыва">[8]Сентябрь_свод!$A$1:$H$118</definedName>
    <definedName name="що">#REF!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ыыы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1" i="16" l="1"/>
  <c r="AI71" i="16"/>
  <c r="AH71" i="16"/>
  <c r="AG71" i="16"/>
  <c r="AF71" i="16"/>
  <c r="AD71" i="16"/>
  <c r="AC71" i="16"/>
  <c r="AB71" i="16"/>
  <c r="AA71" i="16"/>
  <c r="Z71" i="16"/>
  <c r="X71" i="16"/>
  <c r="W71" i="16"/>
  <c r="V71" i="16"/>
  <c r="U71" i="16"/>
  <c r="T71" i="16"/>
  <c r="R71" i="16"/>
  <c r="Q71" i="16"/>
  <c r="P71" i="16"/>
  <c r="O71" i="16"/>
  <c r="N71" i="16"/>
  <c r="AJ118" i="15"/>
  <c r="AI118" i="15"/>
  <c r="AH118" i="15"/>
  <c r="AG118" i="15"/>
  <c r="AF118" i="15"/>
  <c r="AD118" i="15"/>
  <c r="AC118" i="15"/>
  <c r="AB118" i="15"/>
  <c r="AA118" i="15"/>
  <c r="Z118" i="15"/>
  <c r="X118" i="15"/>
  <c r="W118" i="15"/>
  <c r="V118" i="15"/>
  <c r="U118" i="15"/>
  <c r="T118" i="15"/>
  <c r="R118" i="15"/>
  <c r="Q118" i="15"/>
  <c r="P118" i="15"/>
  <c r="O118" i="15"/>
  <c r="N118" i="15"/>
  <c r="AJ127" i="14"/>
  <c r="AI127" i="14"/>
  <c r="AH127" i="14"/>
  <c r="AG127" i="14"/>
  <c r="AF127" i="14"/>
  <c r="AD127" i="14"/>
  <c r="AC127" i="14"/>
  <c r="AB127" i="14"/>
  <c r="AA127" i="14"/>
  <c r="Z127" i="14"/>
  <c r="X127" i="14"/>
  <c r="W127" i="14"/>
  <c r="V127" i="14"/>
  <c r="U127" i="14"/>
  <c r="T127" i="14"/>
  <c r="R127" i="14"/>
  <c r="Q127" i="14"/>
  <c r="P127" i="14"/>
  <c r="O127" i="14"/>
  <c r="N127" i="14"/>
  <c r="AJ20" i="12"/>
  <c r="AI20" i="12"/>
  <c r="AH20" i="12"/>
  <c r="AG20" i="12"/>
  <c r="AF20" i="12"/>
  <c r="AD20" i="12"/>
  <c r="AC20" i="12"/>
  <c r="AB20" i="12"/>
  <c r="AA20" i="12"/>
  <c r="Z20" i="12"/>
  <c r="X20" i="12"/>
  <c r="W20" i="12"/>
  <c r="V20" i="12"/>
  <c r="U20" i="12"/>
  <c r="T20" i="12"/>
  <c r="S20" i="12" s="1"/>
  <c r="R20" i="12"/>
  <c r="Q20" i="12"/>
  <c r="P20" i="12"/>
  <c r="O20" i="12"/>
  <c r="N20" i="12"/>
  <c r="AJ96" i="8"/>
  <c r="AI96" i="8"/>
  <c r="AH96" i="8"/>
  <c r="AG96" i="8"/>
  <c r="AF96" i="8"/>
  <c r="AD96" i="8"/>
  <c r="AC96" i="8"/>
  <c r="AB96" i="8"/>
  <c r="AA96" i="8"/>
  <c r="Z96" i="8"/>
  <c r="X96" i="8"/>
  <c r="W96" i="8"/>
  <c r="V96" i="8"/>
  <c r="U96" i="8"/>
  <c r="T96" i="8"/>
  <c r="R96" i="8"/>
  <c r="Q96" i="8"/>
  <c r="P96" i="8"/>
  <c r="O96" i="8"/>
  <c r="N96" i="8"/>
  <c r="AJ181" i="7"/>
  <c r="AI181" i="7"/>
  <c r="AH181" i="7"/>
  <c r="AG181" i="7"/>
  <c r="AF181" i="7"/>
  <c r="AD181" i="7"/>
  <c r="AC181" i="7"/>
  <c r="AB181" i="7"/>
  <c r="AA181" i="7"/>
  <c r="Z181" i="7"/>
  <c r="X181" i="7"/>
  <c r="W181" i="7"/>
  <c r="V181" i="7"/>
  <c r="U181" i="7"/>
  <c r="T181" i="7"/>
  <c r="R181" i="7"/>
  <c r="Q181" i="7"/>
  <c r="P181" i="7"/>
  <c r="O181" i="7"/>
  <c r="N181" i="7"/>
  <c r="AJ304" i="6"/>
  <c r="AI304" i="6"/>
  <c r="AH304" i="6"/>
  <c r="AG304" i="6"/>
  <c r="AF304" i="6"/>
  <c r="AD304" i="6"/>
  <c r="AC304" i="6"/>
  <c r="AB304" i="6"/>
  <c r="AA304" i="6"/>
  <c r="Z304" i="6"/>
  <c r="X304" i="6"/>
  <c r="W304" i="6"/>
  <c r="V304" i="6"/>
  <c r="U304" i="6"/>
  <c r="T304" i="6"/>
  <c r="R304" i="6"/>
  <c r="Q304" i="6"/>
  <c r="P304" i="6"/>
  <c r="O304" i="6"/>
  <c r="N304" i="6"/>
  <c r="AL390" i="3"/>
  <c r="AK390" i="3"/>
  <c r="AJ390" i="3"/>
  <c r="AI390" i="3"/>
  <c r="AH390" i="3"/>
  <c r="AF390" i="3"/>
  <c r="AE390" i="3"/>
  <c r="AD390" i="3"/>
  <c r="AC390" i="3"/>
  <c r="AB390" i="3"/>
  <c r="Z390" i="3"/>
  <c r="Y390" i="3"/>
  <c r="X390" i="3"/>
  <c r="W390" i="3"/>
  <c r="V390" i="3"/>
  <c r="T390" i="3"/>
  <c r="S390" i="3"/>
  <c r="R390" i="3"/>
  <c r="Q390" i="3"/>
  <c r="P390" i="3"/>
  <c r="AL389" i="3"/>
  <c r="AK389" i="3"/>
  <c r="AJ389" i="3"/>
  <c r="AI389" i="3"/>
  <c r="AH389" i="3"/>
  <c r="AF389" i="3"/>
  <c r="AE389" i="3"/>
  <c r="AD389" i="3"/>
  <c r="AC389" i="3"/>
  <c r="AB389" i="3"/>
  <c r="Z389" i="3"/>
  <c r="Y389" i="3"/>
  <c r="X389" i="3"/>
  <c r="W389" i="3"/>
  <c r="V389" i="3"/>
  <c r="T389" i="3"/>
  <c r="S389" i="3"/>
  <c r="R389" i="3"/>
  <c r="Q389" i="3"/>
  <c r="P389" i="3"/>
  <c r="AI307" i="1"/>
  <c r="AJ307" i="1"/>
  <c r="AK307" i="1"/>
  <c r="AL307" i="1"/>
  <c r="AH307" i="1"/>
  <c r="AC307" i="1"/>
  <c r="AD307" i="1"/>
  <c r="AE307" i="1"/>
  <c r="AF307" i="1"/>
  <c r="AB307" i="1"/>
  <c r="W307" i="1"/>
  <c r="X307" i="1"/>
  <c r="Y307" i="1"/>
  <c r="Z307" i="1"/>
  <c r="V307" i="1"/>
  <c r="Q307" i="1"/>
  <c r="R307" i="1"/>
  <c r="S307" i="1"/>
  <c r="T307" i="1"/>
  <c r="P307" i="1"/>
  <c r="AF306" i="1"/>
  <c r="AE306" i="1"/>
  <c r="AD306" i="1"/>
  <c r="AC306" i="1"/>
  <c r="AB306" i="1"/>
  <c r="AL306" i="1"/>
  <c r="AK306" i="1"/>
  <c r="AJ306" i="1"/>
  <c r="AI306" i="1"/>
  <c r="AH306" i="1"/>
  <c r="Z306" i="1"/>
  <c r="Y306" i="1"/>
  <c r="X306" i="1"/>
  <c r="W306" i="1"/>
  <c r="V306" i="1"/>
  <c r="T306" i="1"/>
  <c r="S306" i="1"/>
  <c r="R306" i="1"/>
  <c r="Q306" i="1"/>
  <c r="P306" i="1"/>
  <c r="O389" i="3" l="1"/>
  <c r="AG389" i="3"/>
  <c r="O390" i="3"/>
  <c r="AG390" i="3"/>
  <c r="Y96" i="8"/>
  <c r="U390" i="3"/>
  <c r="Y304" i="6"/>
  <c r="AE304" i="6"/>
  <c r="AE181" i="7"/>
  <c r="U389" i="3"/>
  <c r="S304" i="6"/>
  <c r="Y181" i="7"/>
  <c r="M96" i="8"/>
  <c r="AE96" i="8"/>
  <c r="M118" i="15"/>
  <c r="AA390" i="3"/>
  <c r="M304" i="6"/>
  <c r="S181" i="7"/>
  <c r="M71" i="16"/>
  <c r="AA389" i="3"/>
  <c r="M181" i="7"/>
  <c r="S96" i="8"/>
  <c r="Y20" i="12"/>
  <c r="S71" i="16"/>
  <c r="Y71" i="16"/>
  <c r="AE71" i="16"/>
  <c r="S118" i="15"/>
  <c r="Y118" i="15"/>
  <c r="AE118" i="15"/>
  <c r="M127" i="14"/>
  <c r="S127" i="14"/>
  <c r="Y127" i="14"/>
  <c r="AE127" i="14"/>
  <c r="M20" i="12"/>
  <c r="AE20" i="12"/>
  <c r="AG307" i="1"/>
  <c r="AG306" i="1"/>
  <c r="AA306" i="1"/>
  <c r="AA307" i="1"/>
  <c r="U307" i="1"/>
  <c r="U306" i="1"/>
  <c r="O306" i="1"/>
  <c r="O307" i="1"/>
  <c r="AJ70" i="16" l="1"/>
  <c r="AI70" i="16"/>
  <c r="AH70" i="16"/>
  <c r="AG70" i="16"/>
  <c r="AF70" i="16"/>
  <c r="AD70" i="16"/>
  <c r="AC70" i="16"/>
  <c r="AB70" i="16"/>
  <c r="AA70" i="16"/>
  <c r="Z70" i="16"/>
  <c r="X70" i="16"/>
  <c r="W70" i="16"/>
  <c r="V70" i="16"/>
  <c r="U70" i="16"/>
  <c r="T70" i="16"/>
  <c r="R70" i="16"/>
  <c r="Q70" i="16"/>
  <c r="P70" i="16"/>
  <c r="O70" i="16"/>
  <c r="N70" i="16"/>
  <c r="AJ117" i="15"/>
  <c r="AI117" i="15"/>
  <c r="AH117" i="15"/>
  <c r="AG117" i="15"/>
  <c r="AF117" i="15"/>
  <c r="AD117" i="15"/>
  <c r="AC117" i="15"/>
  <c r="AB117" i="15"/>
  <c r="AA117" i="15"/>
  <c r="Z117" i="15"/>
  <c r="X117" i="15"/>
  <c r="W117" i="15"/>
  <c r="V117" i="15"/>
  <c r="U117" i="15"/>
  <c r="T117" i="15"/>
  <c r="R117" i="15"/>
  <c r="Q117" i="15"/>
  <c r="P117" i="15"/>
  <c r="O117" i="15"/>
  <c r="N117" i="15"/>
  <c r="AJ126" i="14"/>
  <c r="AI126" i="14"/>
  <c r="AH126" i="14"/>
  <c r="AG126" i="14"/>
  <c r="AF126" i="14"/>
  <c r="AD126" i="14"/>
  <c r="AC126" i="14"/>
  <c r="AB126" i="14"/>
  <c r="AA126" i="14"/>
  <c r="Z126" i="14"/>
  <c r="X126" i="14"/>
  <c r="W126" i="14"/>
  <c r="V126" i="14"/>
  <c r="U126" i="14"/>
  <c r="T126" i="14"/>
  <c r="R126" i="14"/>
  <c r="Q126" i="14"/>
  <c r="P126" i="14"/>
  <c r="O126" i="14"/>
  <c r="N126" i="14"/>
  <c r="AJ95" i="8"/>
  <c r="AI95" i="8"/>
  <c r="AH95" i="8"/>
  <c r="AG95" i="8"/>
  <c r="AF95" i="8"/>
  <c r="AD95" i="8"/>
  <c r="AC95" i="8"/>
  <c r="AB95" i="8"/>
  <c r="AA95" i="8"/>
  <c r="Z95" i="8"/>
  <c r="X95" i="8"/>
  <c r="W95" i="8"/>
  <c r="V95" i="8"/>
  <c r="U95" i="8"/>
  <c r="T95" i="8"/>
  <c r="R95" i="8"/>
  <c r="Q95" i="8"/>
  <c r="P95" i="8"/>
  <c r="O95" i="8"/>
  <c r="N95" i="8"/>
  <c r="AJ180" i="7"/>
  <c r="AI180" i="7"/>
  <c r="AH180" i="7"/>
  <c r="AG180" i="7"/>
  <c r="AF180" i="7"/>
  <c r="AD180" i="7"/>
  <c r="AC180" i="7"/>
  <c r="AB180" i="7"/>
  <c r="AA180" i="7"/>
  <c r="Z180" i="7"/>
  <c r="X180" i="7"/>
  <c r="W180" i="7"/>
  <c r="V180" i="7"/>
  <c r="U180" i="7"/>
  <c r="T180" i="7"/>
  <c r="R180" i="7"/>
  <c r="Q180" i="7"/>
  <c r="P180" i="7"/>
  <c r="O180" i="7"/>
  <c r="N180" i="7"/>
  <c r="AJ303" i="6"/>
  <c r="AI303" i="6"/>
  <c r="AH303" i="6"/>
  <c r="AG303" i="6"/>
  <c r="AF303" i="6"/>
  <c r="AD303" i="6"/>
  <c r="AC303" i="6"/>
  <c r="AB303" i="6"/>
  <c r="AA303" i="6"/>
  <c r="Z303" i="6"/>
  <c r="X303" i="6"/>
  <c r="W303" i="6"/>
  <c r="V303" i="6"/>
  <c r="U303" i="6"/>
  <c r="T303" i="6"/>
  <c r="R303" i="6"/>
  <c r="Q303" i="6"/>
  <c r="P303" i="6"/>
  <c r="O303" i="6"/>
  <c r="N303" i="6"/>
  <c r="AL388" i="3"/>
  <c r="AK388" i="3"/>
  <c r="AJ388" i="3"/>
  <c r="AI388" i="3"/>
  <c r="AH388" i="3"/>
  <c r="AL387" i="3"/>
  <c r="AK387" i="3"/>
  <c r="AJ387" i="3"/>
  <c r="AI387" i="3"/>
  <c r="AH387" i="3"/>
  <c r="AF388" i="3"/>
  <c r="AE388" i="3"/>
  <c r="AD388" i="3"/>
  <c r="AC388" i="3"/>
  <c r="AB388" i="3"/>
  <c r="AF387" i="3"/>
  <c r="AE387" i="3"/>
  <c r="AD387" i="3"/>
  <c r="AC387" i="3"/>
  <c r="AB387" i="3"/>
  <c r="Z388" i="3"/>
  <c r="Y388" i="3"/>
  <c r="X388" i="3"/>
  <c r="W388" i="3"/>
  <c r="V388" i="3"/>
  <c r="Z387" i="3"/>
  <c r="Y387" i="3"/>
  <c r="X387" i="3"/>
  <c r="W387" i="3"/>
  <c r="V387" i="3"/>
  <c r="T388" i="3"/>
  <c r="S388" i="3"/>
  <c r="R388" i="3"/>
  <c r="Q388" i="3"/>
  <c r="P388" i="3"/>
  <c r="T387" i="3"/>
  <c r="S387" i="3"/>
  <c r="R387" i="3"/>
  <c r="Q387" i="3"/>
  <c r="P387" i="3"/>
  <c r="AI304" i="1"/>
  <c r="AJ304" i="1"/>
  <c r="AK304" i="1"/>
  <c r="AL304" i="1"/>
  <c r="AI305" i="1"/>
  <c r="AJ305" i="1"/>
  <c r="AK305" i="1"/>
  <c r="AL305" i="1"/>
  <c r="AH305" i="1"/>
  <c r="AH304" i="1"/>
  <c r="AC304" i="1"/>
  <c r="AD304" i="1"/>
  <c r="AE304" i="1"/>
  <c r="AF304" i="1"/>
  <c r="AC305" i="1"/>
  <c r="AD305" i="1"/>
  <c r="AE305" i="1"/>
  <c r="AF305" i="1"/>
  <c r="AB305" i="1"/>
  <c r="AB304" i="1"/>
  <c r="W304" i="1"/>
  <c r="X304" i="1"/>
  <c r="Y304" i="1"/>
  <c r="Z304" i="1"/>
  <c r="W305" i="1"/>
  <c r="X305" i="1"/>
  <c r="Y305" i="1"/>
  <c r="Z305" i="1"/>
  <c r="V305" i="1"/>
  <c r="V304" i="1"/>
  <c r="Q305" i="1"/>
  <c r="R305" i="1"/>
  <c r="S305" i="1"/>
  <c r="T305" i="1"/>
  <c r="P305" i="1"/>
  <c r="Q304" i="1"/>
  <c r="R304" i="1"/>
  <c r="S304" i="1"/>
  <c r="T304" i="1"/>
  <c r="P304" i="1"/>
  <c r="M126" i="14" l="1"/>
  <c r="U387" i="3"/>
  <c r="S70" i="16"/>
  <c r="M70" i="16"/>
  <c r="Y70" i="16"/>
  <c r="AE70" i="16"/>
  <c r="S117" i="15"/>
  <c r="Y117" i="15"/>
  <c r="M117" i="15"/>
  <c r="AE117" i="15"/>
  <c r="S126" i="14"/>
  <c r="Y126" i="14"/>
  <c r="AE126" i="14"/>
  <c r="S95" i="8"/>
  <c r="Y95" i="8"/>
  <c r="M95" i="8"/>
  <c r="AE95" i="8"/>
  <c r="Y180" i="7"/>
  <c r="S180" i="7"/>
  <c r="M180" i="7"/>
  <c r="AE180" i="7"/>
  <c r="M303" i="6"/>
  <c r="S303" i="6"/>
  <c r="Y303" i="6"/>
  <c r="AE303" i="6"/>
  <c r="AA388" i="3"/>
  <c r="AG387" i="3"/>
  <c r="AA387" i="3"/>
  <c r="U388" i="3"/>
  <c r="AG388" i="3"/>
  <c r="O388" i="3"/>
  <c r="O387" i="3"/>
  <c r="AG304" i="1"/>
  <c r="AG305" i="1"/>
  <c r="AA304" i="1"/>
  <c r="AA305" i="1"/>
  <c r="U304" i="1"/>
  <c r="U305" i="1"/>
  <c r="O305" i="1"/>
  <c r="O304" i="1"/>
  <c r="J380" i="3" l="1"/>
  <c r="K380" i="3"/>
  <c r="L380" i="3"/>
  <c r="M380" i="3"/>
  <c r="N380" i="3"/>
  <c r="J381" i="3"/>
  <c r="K381" i="3"/>
  <c r="L381" i="3"/>
  <c r="M381" i="3"/>
  <c r="N381" i="3"/>
  <c r="AG380" i="3"/>
  <c r="AG381" i="3"/>
  <c r="AA380" i="3"/>
  <c r="AA381" i="3"/>
  <c r="U380" i="3"/>
  <c r="U381" i="3"/>
  <c r="O380" i="3"/>
  <c r="O381" i="3"/>
  <c r="I381" i="3" l="1"/>
  <c r="I380" i="3"/>
  <c r="AE66" i="16"/>
  <c r="Y66" i="16"/>
  <c r="S66" i="16"/>
  <c r="M66" i="16"/>
  <c r="L66" i="16"/>
  <c r="K66" i="16"/>
  <c r="J66" i="16"/>
  <c r="I66" i="16"/>
  <c r="H66" i="16"/>
  <c r="AE65" i="16"/>
  <c r="Y65" i="16"/>
  <c r="S65" i="16"/>
  <c r="M65" i="16"/>
  <c r="L65" i="16"/>
  <c r="K65" i="16"/>
  <c r="J65" i="16"/>
  <c r="I65" i="16"/>
  <c r="H65" i="16"/>
  <c r="AE64" i="16"/>
  <c r="Y64" i="16"/>
  <c r="S64" i="16"/>
  <c r="M64" i="16"/>
  <c r="L64" i="16"/>
  <c r="K64" i="16"/>
  <c r="J64" i="16"/>
  <c r="I64" i="16"/>
  <c r="H64" i="16"/>
  <c r="AE63" i="16"/>
  <c r="Y63" i="16"/>
  <c r="S63" i="16"/>
  <c r="M63" i="16"/>
  <c r="L63" i="16"/>
  <c r="K63" i="16"/>
  <c r="J63" i="16"/>
  <c r="I63" i="16"/>
  <c r="H63" i="16"/>
  <c r="AE62" i="16"/>
  <c r="Y62" i="16"/>
  <c r="S62" i="16"/>
  <c r="M62" i="16"/>
  <c r="L62" i="16"/>
  <c r="K62" i="16"/>
  <c r="J62" i="16"/>
  <c r="I62" i="16"/>
  <c r="H62" i="16"/>
  <c r="AE61" i="16"/>
  <c r="Y61" i="16"/>
  <c r="S61" i="16"/>
  <c r="M61" i="16"/>
  <c r="L61" i="16"/>
  <c r="K61" i="16"/>
  <c r="J61" i="16"/>
  <c r="I61" i="16"/>
  <c r="H61" i="16"/>
  <c r="AE60" i="16"/>
  <c r="Y60" i="16"/>
  <c r="S60" i="16"/>
  <c r="M60" i="16"/>
  <c r="L60" i="16"/>
  <c r="K60" i="16"/>
  <c r="J60" i="16"/>
  <c r="I60" i="16"/>
  <c r="H60" i="16"/>
  <c r="G60" i="16"/>
  <c r="AE59" i="16"/>
  <c r="Y59" i="16"/>
  <c r="S59" i="16"/>
  <c r="M59" i="16"/>
  <c r="L59" i="16"/>
  <c r="K59" i="16"/>
  <c r="J59" i="16"/>
  <c r="I59" i="16"/>
  <c r="H59" i="16"/>
  <c r="AE58" i="16"/>
  <c r="Y58" i="16"/>
  <c r="S58" i="16"/>
  <c r="M58" i="16"/>
  <c r="L58" i="16"/>
  <c r="K58" i="16"/>
  <c r="J58" i="16"/>
  <c r="I58" i="16"/>
  <c r="H58" i="16"/>
  <c r="G58" i="16" s="1"/>
  <c r="AE57" i="16"/>
  <c r="Y57" i="16"/>
  <c r="S57" i="16"/>
  <c r="M57" i="16"/>
  <c r="L57" i="16"/>
  <c r="K57" i="16"/>
  <c r="J57" i="16"/>
  <c r="I57" i="16"/>
  <c r="H57" i="16"/>
  <c r="AE56" i="16"/>
  <c r="Y56" i="16"/>
  <c r="S56" i="16"/>
  <c r="M56" i="16"/>
  <c r="L56" i="16"/>
  <c r="K56" i="16"/>
  <c r="J56" i="16"/>
  <c r="I56" i="16"/>
  <c r="H56" i="16"/>
  <c r="G56" i="16" s="1"/>
  <c r="AE55" i="16"/>
  <c r="Y55" i="16"/>
  <c r="S55" i="16"/>
  <c r="M55" i="16"/>
  <c r="L55" i="16"/>
  <c r="K55" i="16"/>
  <c r="J55" i="16"/>
  <c r="I55" i="16"/>
  <c r="H55" i="16"/>
  <c r="AE54" i="16"/>
  <c r="Y54" i="16"/>
  <c r="S54" i="16"/>
  <c r="M54" i="16"/>
  <c r="L54" i="16"/>
  <c r="K54" i="16"/>
  <c r="J54" i="16"/>
  <c r="I54" i="16"/>
  <c r="H54" i="16"/>
  <c r="G54" i="16" s="1"/>
  <c r="AE53" i="16"/>
  <c r="Y53" i="16"/>
  <c r="S53" i="16"/>
  <c r="M53" i="16"/>
  <c r="L53" i="16"/>
  <c r="K53" i="16"/>
  <c r="J53" i="16"/>
  <c r="I53" i="16"/>
  <c r="H53" i="16"/>
  <c r="AE52" i="16"/>
  <c r="Y52" i="16"/>
  <c r="S52" i="16"/>
  <c r="M52" i="16"/>
  <c r="L52" i="16"/>
  <c r="K52" i="16"/>
  <c r="J52" i="16"/>
  <c r="I52" i="16"/>
  <c r="H52" i="16"/>
  <c r="G52" i="16" s="1"/>
  <c r="AE51" i="16"/>
  <c r="Y51" i="16"/>
  <c r="S51" i="16"/>
  <c r="M51" i="16"/>
  <c r="L51" i="16"/>
  <c r="K51" i="16"/>
  <c r="J51" i="16"/>
  <c r="I51" i="16"/>
  <c r="H51" i="16"/>
  <c r="AE50" i="16"/>
  <c r="Y50" i="16"/>
  <c r="S50" i="16"/>
  <c r="M50" i="16"/>
  <c r="L50" i="16"/>
  <c r="K50" i="16"/>
  <c r="J50" i="16"/>
  <c r="I50" i="16"/>
  <c r="H50" i="16"/>
  <c r="AE49" i="16"/>
  <c r="Y49" i="16"/>
  <c r="S49" i="16"/>
  <c r="M49" i="16"/>
  <c r="L49" i="16"/>
  <c r="L70" i="16" s="1"/>
  <c r="K49" i="16"/>
  <c r="K70" i="16" s="1"/>
  <c r="J49" i="16"/>
  <c r="J70" i="16" s="1"/>
  <c r="I49" i="16"/>
  <c r="I70" i="16" s="1"/>
  <c r="H49" i="16"/>
  <c r="H70" i="16" s="1"/>
  <c r="AE48" i="16"/>
  <c r="Y48" i="16"/>
  <c r="S48" i="16"/>
  <c r="M48" i="16"/>
  <c r="L48" i="16"/>
  <c r="K48" i="16"/>
  <c r="J48" i="16"/>
  <c r="I48" i="16"/>
  <c r="H48" i="16"/>
  <c r="AE47" i="16"/>
  <c r="Y47" i="16"/>
  <c r="S47" i="16"/>
  <c r="M47" i="16"/>
  <c r="L47" i="16"/>
  <c r="K47" i="16"/>
  <c r="J47" i="16"/>
  <c r="I47" i="16"/>
  <c r="H47" i="16"/>
  <c r="AE46" i="16"/>
  <c r="Y46" i="16"/>
  <c r="S46" i="16"/>
  <c r="M46" i="16"/>
  <c r="L46" i="16"/>
  <c r="K46" i="16"/>
  <c r="J46" i="16"/>
  <c r="I46" i="16"/>
  <c r="H46" i="16"/>
  <c r="AE45" i="16"/>
  <c r="Y45" i="16"/>
  <c r="S45" i="16"/>
  <c r="M45" i="16"/>
  <c r="L45" i="16"/>
  <c r="K45" i="16"/>
  <c r="J45" i="16"/>
  <c r="I45" i="16"/>
  <c r="H45" i="16"/>
  <c r="AE44" i="16"/>
  <c r="Y44" i="16"/>
  <c r="S44" i="16"/>
  <c r="M44" i="16"/>
  <c r="L44" i="16"/>
  <c r="K44" i="16"/>
  <c r="J44" i="16"/>
  <c r="I44" i="16"/>
  <c r="H44" i="16"/>
  <c r="AE43" i="16"/>
  <c r="Y43" i="16"/>
  <c r="S43" i="16"/>
  <c r="M43" i="16"/>
  <c r="L43" i="16"/>
  <c r="K43" i="16"/>
  <c r="J43" i="16"/>
  <c r="I43" i="16"/>
  <c r="H43" i="16"/>
  <c r="AE42" i="16"/>
  <c r="Y42" i="16"/>
  <c r="S42" i="16"/>
  <c r="M42" i="16"/>
  <c r="L42" i="16"/>
  <c r="K42" i="16"/>
  <c r="J42" i="16"/>
  <c r="I42" i="16"/>
  <c r="H42" i="16"/>
  <c r="AE41" i="16"/>
  <c r="Y41" i="16"/>
  <c r="S41" i="16"/>
  <c r="M41" i="16"/>
  <c r="L41" i="16"/>
  <c r="K41" i="16"/>
  <c r="J41" i="16"/>
  <c r="I41" i="16"/>
  <c r="H41" i="16"/>
  <c r="AE40" i="16"/>
  <c r="Y40" i="16"/>
  <c r="S40" i="16"/>
  <c r="M40" i="16"/>
  <c r="L40" i="16"/>
  <c r="K40" i="16"/>
  <c r="J40" i="16"/>
  <c r="I40" i="16"/>
  <c r="H40" i="16"/>
  <c r="AE39" i="16"/>
  <c r="Y39" i="16"/>
  <c r="S39" i="16"/>
  <c r="M39" i="16"/>
  <c r="L39" i="16"/>
  <c r="K39" i="16"/>
  <c r="J39" i="16"/>
  <c r="I39" i="16"/>
  <c r="H39" i="16"/>
  <c r="AE38" i="16"/>
  <c r="Y38" i="16"/>
  <c r="S38" i="16"/>
  <c r="M38" i="16"/>
  <c r="L38" i="16"/>
  <c r="K38" i="16"/>
  <c r="J38" i="16"/>
  <c r="I38" i="16"/>
  <c r="H38" i="16"/>
  <c r="AE37" i="16"/>
  <c r="Y37" i="16"/>
  <c r="S37" i="16"/>
  <c r="M37" i="16"/>
  <c r="L37" i="16"/>
  <c r="K37" i="16"/>
  <c r="J37" i="16"/>
  <c r="I37" i="16"/>
  <c r="H37" i="16"/>
  <c r="AE36" i="16"/>
  <c r="Y36" i="16"/>
  <c r="S36" i="16"/>
  <c r="M36" i="16"/>
  <c r="L36" i="16"/>
  <c r="K36" i="16"/>
  <c r="J36" i="16"/>
  <c r="I36" i="16"/>
  <c r="H36" i="16"/>
  <c r="AE35" i="16"/>
  <c r="Y35" i="16"/>
  <c r="S35" i="16"/>
  <c r="M35" i="16"/>
  <c r="L35" i="16"/>
  <c r="K35" i="16"/>
  <c r="J35" i="16"/>
  <c r="I35" i="16"/>
  <c r="H35" i="16"/>
  <c r="AE34" i="16"/>
  <c r="Y34" i="16"/>
  <c r="S34" i="16"/>
  <c r="M34" i="16"/>
  <c r="L34" i="16"/>
  <c r="K34" i="16"/>
  <c r="J34" i="16"/>
  <c r="I34" i="16"/>
  <c r="H34" i="16"/>
  <c r="AE33" i="16"/>
  <c r="Y33" i="16"/>
  <c r="S33" i="16"/>
  <c r="M33" i="16"/>
  <c r="L33" i="16"/>
  <c r="K33" i="16"/>
  <c r="J33" i="16"/>
  <c r="I33" i="16"/>
  <c r="H33" i="16"/>
  <c r="AE32" i="16"/>
  <c r="Y32" i="16"/>
  <c r="S32" i="16"/>
  <c r="M32" i="16"/>
  <c r="L32" i="16"/>
  <c r="K32" i="16"/>
  <c r="J32" i="16"/>
  <c r="I32" i="16"/>
  <c r="H32" i="16"/>
  <c r="AE31" i="16"/>
  <c r="Y31" i="16"/>
  <c r="S31" i="16"/>
  <c r="M31" i="16"/>
  <c r="L31" i="16"/>
  <c r="K31" i="16"/>
  <c r="J31" i="16"/>
  <c r="I31" i="16"/>
  <c r="H31" i="16"/>
  <c r="AE30" i="16"/>
  <c r="Y30" i="16"/>
  <c r="S30" i="16"/>
  <c r="M30" i="16"/>
  <c r="L30" i="16"/>
  <c r="K30" i="16"/>
  <c r="J30" i="16"/>
  <c r="I30" i="16"/>
  <c r="H30" i="16"/>
  <c r="AE29" i="16"/>
  <c r="Y29" i="16"/>
  <c r="S29" i="16"/>
  <c r="M29" i="16"/>
  <c r="L29" i="16"/>
  <c r="K29" i="16"/>
  <c r="J29" i="16"/>
  <c r="I29" i="16"/>
  <c r="H29" i="16"/>
  <c r="AE28" i="16"/>
  <c r="Y28" i="16"/>
  <c r="S28" i="16"/>
  <c r="M28" i="16"/>
  <c r="L28" i="16"/>
  <c r="K28" i="16"/>
  <c r="J28" i="16"/>
  <c r="I28" i="16"/>
  <c r="H28" i="16"/>
  <c r="AE27" i="16"/>
  <c r="Y27" i="16"/>
  <c r="S27" i="16"/>
  <c r="M27" i="16"/>
  <c r="L27" i="16"/>
  <c r="K27" i="16"/>
  <c r="J27" i="16"/>
  <c r="I27" i="16"/>
  <c r="H27" i="16"/>
  <c r="AE26" i="16"/>
  <c r="Y26" i="16"/>
  <c r="S26" i="16"/>
  <c r="M26" i="16"/>
  <c r="L26" i="16"/>
  <c r="K26" i="16"/>
  <c r="J26" i="16"/>
  <c r="I26" i="16"/>
  <c r="H26" i="16"/>
  <c r="G26" i="16" s="1"/>
  <c r="AE25" i="16"/>
  <c r="Y25" i="16"/>
  <c r="S25" i="16"/>
  <c r="M25" i="16"/>
  <c r="L25" i="16"/>
  <c r="K25" i="16"/>
  <c r="J25" i="16"/>
  <c r="I25" i="16"/>
  <c r="H25" i="16"/>
  <c r="AE24" i="16"/>
  <c r="Y24" i="16"/>
  <c r="S24" i="16"/>
  <c r="M24" i="16"/>
  <c r="L24" i="16"/>
  <c r="K24" i="16"/>
  <c r="J24" i="16"/>
  <c r="I24" i="16"/>
  <c r="H24" i="16"/>
  <c r="G24" i="16" s="1"/>
  <c r="AE23" i="16"/>
  <c r="Y23" i="16"/>
  <c r="S23" i="16"/>
  <c r="M23" i="16"/>
  <c r="L23" i="16"/>
  <c r="K23" i="16"/>
  <c r="J23" i="16"/>
  <c r="I23" i="16"/>
  <c r="H23" i="16"/>
  <c r="AE22" i="16"/>
  <c r="Y22" i="16"/>
  <c r="S22" i="16"/>
  <c r="M22" i="16"/>
  <c r="L22" i="16"/>
  <c r="K22" i="16"/>
  <c r="J22" i="16"/>
  <c r="I22" i="16"/>
  <c r="H22" i="16"/>
  <c r="AE21" i="16"/>
  <c r="Y21" i="16"/>
  <c r="S21" i="16"/>
  <c r="M21" i="16"/>
  <c r="L21" i="16"/>
  <c r="K21" i="16"/>
  <c r="J21" i="16"/>
  <c r="I21" i="16"/>
  <c r="H21" i="16"/>
  <c r="AE20" i="16"/>
  <c r="Y20" i="16"/>
  <c r="S20" i="16"/>
  <c r="M20" i="16"/>
  <c r="L20" i="16"/>
  <c r="K20" i="16"/>
  <c r="J20" i="16"/>
  <c r="I20" i="16"/>
  <c r="H20" i="16"/>
  <c r="AE19" i="16"/>
  <c r="Y19" i="16"/>
  <c r="S19" i="16"/>
  <c r="M19" i="16"/>
  <c r="L19" i="16"/>
  <c r="K19" i="16"/>
  <c r="J19" i="16"/>
  <c r="I19" i="16"/>
  <c r="H19" i="16"/>
  <c r="AE18" i="16"/>
  <c r="Y18" i="16"/>
  <c r="S18" i="16"/>
  <c r="M18" i="16"/>
  <c r="L18" i="16"/>
  <c r="K18" i="16"/>
  <c r="J18" i="16"/>
  <c r="I18" i="16"/>
  <c r="H18" i="16"/>
  <c r="G18" i="16" s="1"/>
  <c r="AE17" i="16"/>
  <c r="Y17" i="16"/>
  <c r="S17" i="16"/>
  <c r="M17" i="16"/>
  <c r="L17" i="16"/>
  <c r="K17" i="16"/>
  <c r="J17" i="16"/>
  <c r="I17" i="16"/>
  <c r="H17" i="16"/>
  <c r="AE16" i="16"/>
  <c r="Y16" i="16"/>
  <c r="S16" i="16"/>
  <c r="M16" i="16"/>
  <c r="L16" i="16"/>
  <c r="K16" i="16"/>
  <c r="J16" i="16"/>
  <c r="J71" i="16" s="1"/>
  <c r="I16" i="16"/>
  <c r="I71" i="16" s="1"/>
  <c r="H16" i="16"/>
  <c r="H71" i="16" s="1"/>
  <c r="AE15" i="16"/>
  <c r="Y15" i="16"/>
  <c r="S15" i="16"/>
  <c r="M15" i="16"/>
  <c r="L15" i="16"/>
  <c r="K15" i="16"/>
  <c r="J15" i="16"/>
  <c r="I15" i="16"/>
  <c r="H15" i="16"/>
  <c r="AE14" i="16"/>
  <c r="Y14" i="16"/>
  <c r="S14" i="16"/>
  <c r="M14" i="16"/>
  <c r="L14" i="16"/>
  <c r="K14" i="16"/>
  <c r="J14" i="16"/>
  <c r="I14" i="16"/>
  <c r="H14" i="16"/>
  <c r="AE13" i="16"/>
  <c r="Y13" i="16"/>
  <c r="S13" i="16"/>
  <c r="M13" i="16"/>
  <c r="L13" i="16"/>
  <c r="K13" i="16"/>
  <c r="J13" i="16"/>
  <c r="I13" i="16"/>
  <c r="H13" i="16"/>
  <c r="AE12" i="16"/>
  <c r="Y12" i="16"/>
  <c r="S12" i="16"/>
  <c r="M12" i="16"/>
  <c r="L12" i="16"/>
  <c r="K12" i="16"/>
  <c r="J12" i="16"/>
  <c r="I12" i="16"/>
  <c r="H12" i="16"/>
  <c r="AE11" i="16"/>
  <c r="Y11" i="16"/>
  <c r="S11" i="16"/>
  <c r="M11" i="16"/>
  <c r="L11" i="16"/>
  <c r="K11" i="16"/>
  <c r="J11" i="16"/>
  <c r="I11" i="16"/>
  <c r="H11" i="16"/>
  <c r="AE10" i="16"/>
  <c r="Y10" i="16"/>
  <c r="S10" i="16"/>
  <c r="M10" i="16"/>
  <c r="L10" i="16"/>
  <c r="K10" i="16"/>
  <c r="J10" i="16"/>
  <c r="I10" i="16"/>
  <c r="H10" i="16"/>
  <c r="G10" i="16" s="1"/>
  <c r="AE9" i="16"/>
  <c r="Y9" i="16"/>
  <c r="S9" i="16"/>
  <c r="M9" i="16"/>
  <c r="L9" i="16"/>
  <c r="K9" i="16"/>
  <c r="J9" i="16"/>
  <c r="I9" i="16"/>
  <c r="H9" i="16"/>
  <c r="AE8" i="16"/>
  <c r="Y8" i="16"/>
  <c r="S8" i="16"/>
  <c r="M8" i="16"/>
  <c r="L8" i="16"/>
  <c r="K8" i="16"/>
  <c r="J8" i="16"/>
  <c r="I8" i="16"/>
  <c r="H8" i="16"/>
  <c r="AE7" i="16"/>
  <c r="Y7" i="16"/>
  <c r="S7" i="16"/>
  <c r="M7" i="16"/>
  <c r="L7" i="16"/>
  <c r="K7" i="16"/>
  <c r="J7" i="16"/>
  <c r="I7" i="16"/>
  <c r="H7" i="16"/>
  <c r="AE113" i="15"/>
  <c r="Y113" i="15"/>
  <c r="S113" i="15"/>
  <c r="M113" i="15"/>
  <c r="L113" i="15"/>
  <c r="K113" i="15"/>
  <c r="J113" i="15"/>
  <c r="I113" i="15"/>
  <c r="H113" i="15"/>
  <c r="G113" i="15" s="1"/>
  <c r="AE112" i="15"/>
  <c r="Y112" i="15"/>
  <c r="S112" i="15"/>
  <c r="M112" i="15"/>
  <c r="L112" i="15"/>
  <c r="K112" i="15"/>
  <c r="J112" i="15"/>
  <c r="I112" i="15"/>
  <c r="H112" i="15"/>
  <c r="AE111" i="15"/>
  <c r="Y111" i="15"/>
  <c r="S111" i="15"/>
  <c r="M111" i="15"/>
  <c r="L111" i="15"/>
  <c r="K111" i="15"/>
  <c r="J111" i="15"/>
  <c r="I111" i="15"/>
  <c r="H111" i="15"/>
  <c r="AE110" i="15"/>
  <c r="Y110" i="15"/>
  <c r="S110" i="15"/>
  <c r="M110" i="15"/>
  <c r="L110" i="15"/>
  <c r="K110" i="15"/>
  <c r="J110" i="15"/>
  <c r="I110" i="15"/>
  <c r="H110" i="15"/>
  <c r="AE109" i="15"/>
  <c r="Y109" i="15"/>
  <c r="S109" i="15"/>
  <c r="M109" i="15"/>
  <c r="L109" i="15"/>
  <c r="K109" i="15"/>
  <c r="J109" i="15"/>
  <c r="I109" i="15"/>
  <c r="H109" i="15"/>
  <c r="G109" i="15" s="1"/>
  <c r="AE108" i="15"/>
  <c r="Y108" i="15"/>
  <c r="S108" i="15"/>
  <c r="M108" i="15"/>
  <c r="L108" i="15"/>
  <c r="K108" i="15"/>
  <c r="J108" i="15"/>
  <c r="I108" i="15"/>
  <c r="H108" i="15"/>
  <c r="AE107" i="15"/>
  <c r="Y107" i="15"/>
  <c r="S107" i="15"/>
  <c r="M107" i="15"/>
  <c r="L107" i="15"/>
  <c r="K107" i="15"/>
  <c r="J107" i="15"/>
  <c r="I107" i="15"/>
  <c r="H107" i="15"/>
  <c r="AE106" i="15"/>
  <c r="Y106" i="15"/>
  <c r="S106" i="15"/>
  <c r="M106" i="15"/>
  <c r="L106" i="15"/>
  <c r="K106" i="15"/>
  <c r="J106" i="15"/>
  <c r="I106" i="15"/>
  <c r="H106" i="15"/>
  <c r="AE105" i="15"/>
  <c r="Y105" i="15"/>
  <c r="S105" i="15"/>
  <c r="M105" i="15"/>
  <c r="L105" i="15"/>
  <c r="K105" i="15"/>
  <c r="J105" i="15"/>
  <c r="I105" i="15"/>
  <c r="H105" i="15"/>
  <c r="AE104" i="15"/>
  <c r="Y104" i="15"/>
  <c r="S104" i="15"/>
  <c r="M104" i="15"/>
  <c r="L104" i="15"/>
  <c r="K104" i="15"/>
  <c r="J104" i="15"/>
  <c r="I104" i="15"/>
  <c r="H104" i="15"/>
  <c r="AE103" i="15"/>
  <c r="Y103" i="15"/>
  <c r="S103" i="15"/>
  <c r="M103" i="15"/>
  <c r="L103" i="15"/>
  <c r="K103" i="15"/>
  <c r="J103" i="15"/>
  <c r="I103" i="15"/>
  <c r="H103" i="15"/>
  <c r="G103" i="15" s="1"/>
  <c r="AE102" i="15"/>
  <c r="Y102" i="15"/>
  <c r="S102" i="15"/>
  <c r="M102" i="15"/>
  <c r="L102" i="15"/>
  <c r="K102" i="15"/>
  <c r="J102" i="15"/>
  <c r="I102" i="15"/>
  <c r="H102" i="15"/>
  <c r="AE101" i="15"/>
  <c r="Y101" i="15"/>
  <c r="S101" i="15"/>
  <c r="M101" i="15"/>
  <c r="L101" i="15"/>
  <c r="K101" i="15"/>
  <c r="J101" i="15"/>
  <c r="I101" i="15"/>
  <c r="H101" i="15"/>
  <c r="AE100" i="15"/>
  <c r="Y100" i="15"/>
  <c r="S100" i="15"/>
  <c r="M100" i="15"/>
  <c r="L100" i="15"/>
  <c r="K100" i="15"/>
  <c r="J100" i="15"/>
  <c r="I100" i="15"/>
  <c r="H100" i="15"/>
  <c r="AE99" i="15"/>
  <c r="Y99" i="15"/>
  <c r="S99" i="15"/>
  <c r="M99" i="15"/>
  <c r="L99" i="15"/>
  <c r="K99" i="15"/>
  <c r="J99" i="15"/>
  <c r="I99" i="15"/>
  <c r="H99" i="15"/>
  <c r="AE98" i="15"/>
  <c r="Y98" i="15"/>
  <c r="S98" i="15"/>
  <c r="M98" i="15"/>
  <c r="L98" i="15"/>
  <c r="K98" i="15"/>
  <c r="J98" i="15"/>
  <c r="I98" i="15"/>
  <c r="H98" i="15"/>
  <c r="AE97" i="15"/>
  <c r="Y97" i="15"/>
  <c r="S97" i="15"/>
  <c r="M97" i="15"/>
  <c r="L97" i="15"/>
  <c r="K97" i="15"/>
  <c r="J97" i="15"/>
  <c r="I97" i="15"/>
  <c r="H97" i="15"/>
  <c r="AE96" i="15"/>
  <c r="Y96" i="15"/>
  <c r="S96" i="15"/>
  <c r="M96" i="15"/>
  <c r="L96" i="15"/>
  <c r="K96" i="15"/>
  <c r="J96" i="15"/>
  <c r="I96" i="15"/>
  <c r="H96" i="15"/>
  <c r="AE95" i="15"/>
  <c r="Y95" i="15"/>
  <c r="S95" i="15"/>
  <c r="M95" i="15"/>
  <c r="L95" i="15"/>
  <c r="K95" i="15"/>
  <c r="J95" i="15"/>
  <c r="I95" i="15"/>
  <c r="H95" i="15"/>
  <c r="AE94" i="15"/>
  <c r="Y94" i="15"/>
  <c r="S94" i="15"/>
  <c r="M94" i="15"/>
  <c r="L94" i="15"/>
  <c r="K94" i="15"/>
  <c r="J94" i="15"/>
  <c r="I94" i="15"/>
  <c r="H94" i="15"/>
  <c r="AE93" i="15"/>
  <c r="Y93" i="15"/>
  <c r="S93" i="15"/>
  <c r="M93" i="15"/>
  <c r="L93" i="15"/>
  <c r="K93" i="15"/>
  <c r="J93" i="15"/>
  <c r="I93" i="15"/>
  <c r="H93" i="15"/>
  <c r="AE92" i="15"/>
  <c r="Y92" i="15"/>
  <c r="S92" i="15"/>
  <c r="M92" i="15"/>
  <c r="L92" i="15"/>
  <c r="K92" i="15"/>
  <c r="J92" i="15"/>
  <c r="I92" i="15"/>
  <c r="H92" i="15"/>
  <c r="AE91" i="15"/>
  <c r="Y91" i="15"/>
  <c r="S91" i="15"/>
  <c r="M91" i="15"/>
  <c r="L91" i="15"/>
  <c r="K91" i="15"/>
  <c r="J91" i="15"/>
  <c r="I91" i="15"/>
  <c r="H91" i="15"/>
  <c r="AE90" i="15"/>
  <c r="Y90" i="15"/>
  <c r="S90" i="15"/>
  <c r="M90" i="15"/>
  <c r="L90" i="15"/>
  <c r="K90" i="15"/>
  <c r="J90" i="15"/>
  <c r="I90" i="15"/>
  <c r="H90" i="15"/>
  <c r="AE89" i="15"/>
  <c r="Y89" i="15"/>
  <c r="S89" i="15"/>
  <c r="M89" i="15"/>
  <c r="L89" i="15"/>
  <c r="K89" i="15"/>
  <c r="J89" i="15"/>
  <c r="I89" i="15"/>
  <c r="H89" i="15"/>
  <c r="AE88" i="15"/>
  <c r="Y88" i="15"/>
  <c r="S88" i="15"/>
  <c r="M88" i="15"/>
  <c r="L88" i="15"/>
  <c r="K88" i="15"/>
  <c r="J88" i="15"/>
  <c r="I88" i="15"/>
  <c r="H88" i="15"/>
  <c r="AE87" i="15"/>
  <c r="Y87" i="15"/>
  <c r="S87" i="15"/>
  <c r="M87" i="15"/>
  <c r="L87" i="15"/>
  <c r="K87" i="15"/>
  <c r="J87" i="15"/>
  <c r="I87" i="15"/>
  <c r="H87" i="15"/>
  <c r="AE86" i="15"/>
  <c r="Y86" i="15"/>
  <c r="S86" i="15"/>
  <c r="M86" i="15"/>
  <c r="L86" i="15"/>
  <c r="K86" i="15"/>
  <c r="J86" i="15"/>
  <c r="I86" i="15"/>
  <c r="H86" i="15"/>
  <c r="AE85" i="15"/>
  <c r="Y85" i="15"/>
  <c r="S85" i="15"/>
  <c r="M85" i="15"/>
  <c r="L85" i="15"/>
  <c r="K85" i="15"/>
  <c r="J85" i="15"/>
  <c r="I85" i="15"/>
  <c r="H85" i="15"/>
  <c r="AE84" i="15"/>
  <c r="Y84" i="15"/>
  <c r="S84" i="15"/>
  <c r="M84" i="15"/>
  <c r="L84" i="15"/>
  <c r="K84" i="15"/>
  <c r="J84" i="15"/>
  <c r="I84" i="15"/>
  <c r="H84" i="15"/>
  <c r="AE83" i="15"/>
  <c r="Y83" i="15"/>
  <c r="S83" i="15"/>
  <c r="M83" i="15"/>
  <c r="L83" i="15"/>
  <c r="K83" i="15"/>
  <c r="J83" i="15"/>
  <c r="I83" i="15"/>
  <c r="H83" i="15"/>
  <c r="AE82" i="15"/>
  <c r="Y82" i="15"/>
  <c r="S82" i="15"/>
  <c r="M82" i="15"/>
  <c r="L82" i="15"/>
  <c r="K82" i="15"/>
  <c r="J82" i="15"/>
  <c r="I82" i="15"/>
  <c r="H82" i="15"/>
  <c r="AE81" i="15"/>
  <c r="Y81" i="15"/>
  <c r="S81" i="15"/>
  <c r="M81" i="15"/>
  <c r="L81" i="15"/>
  <c r="K81" i="15"/>
  <c r="J81" i="15"/>
  <c r="I81" i="15"/>
  <c r="H81" i="15"/>
  <c r="AE80" i="15"/>
  <c r="Y80" i="15"/>
  <c r="S80" i="15"/>
  <c r="M80" i="15"/>
  <c r="L80" i="15"/>
  <c r="K80" i="15"/>
  <c r="J80" i="15"/>
  <c r="I80" i="15"/>
  <c r="H80" i="15"/>
  <c r="AE79" i="15"/>
  <c r="Y79" i="15"/>
  <c r="S79" i="15"/>
  <c r="M79" i="15"/>
  <c r="L79" i="15"/>
  <c r="K79" i="15"/>
  <c r="J79" i="15"/>
  <c r="I79" i="15"/>
  <c r="H79" i="15"/>
  <c r="AE78" i="15"/>
  <c r="Y78" i="15"/>
  <c r="S78" i="15"/>
  <c r="M78" i="15"/>
  <c r="L78" i="15"/>
  <c r="K78" i="15"/>
  <c r="J78" i="15"/>
  <c r="I78" i="15"/>
  <c r="H78" i="15"/>
  <c r="AE77" i="15"/>
  <c r="Y77" i="15"/>
  <c r="S77" i="15"/>
  <c r="M77" i="15"/>
  <c r="L77" i="15"/>
  <c r="K77" i="15"/>
  <c r="J77" i="15"/>
  <c r="I77" i="15"/>
  <c r="H77" i="15"/>
  <c r="AE76" i="15"/>
  <c r="Y76" i="15"/>
  <c r="S76" i="15"/>
  <c r="M76" i="15"/>
  <c r="L76" i="15"/>
  <c r="K76" i="15"/>
  <c r="J76" i="15"/>
  <c r="I76" i="15"/>
  <c r="H76" i="15"/>
  <c r="AE75" i="15"/>
  <c r="Y75" i="15"/>
  <c r="S75" i="15"/>
  <c r="M75" i="15"/>
  <c r="L75" i="15"/>
  <c r="K75" i="15"/>
  <c r="J75" i="15"/>
  <c r="I75" i="15"/>
  <c r="H75" i="15"/>
  <c r="AE74" i="15"/>
  <c r="Y74" i="15"/>
  <c r="S74" i="15"/>
  <c r="M74" i="15"/>
  <c r="L74" i="15"/>
  <c r="K74" i="15"/>
  <c r="J74" i="15"/>
  <c r="I74" i="15"/>
  <c r="H74" i="15"/>
  <c r="AE73" i="15"/>
  <c r="Y73" i="15"/>
  <c r="S73" i="15"/>
  <c r="M73" i="15"/>
  <c r="L73" i="15"/>
  <c r="K73" i="15"/>
  <c r="J73" i="15"/>
  <c r="I73" i="15"/>
  <c r="H73" i="15"/>
  <c r="AE72" i="15"/>
  <c r="Y72" i="15"/>
  <c r="S72" i="15"/>
  <c r="M72" i="15"/>
  <c r="L72" i="15"/>
  <c r="K72" i="15"/>
  <c r="J72" i="15"/>
  <c r="I72" i="15"/>
  <c r="H72" i="15"/>
  <c r="AE71" i="15"/>
  <c r="Y71" i="15"/>
  <c r="S71" i="15"/>
  <c r="M71" i="15"/>
  <c r="L71" i="15"/>
  <c r="K71" i="15"/>
  <c r="J71" i="15"/>
  <c r="I71" i="15"/>
  <c r="H71" i="15"/>
  <c r="AE70" i="15"/>
  <c r="Y70" i="15"/>
  <c r="S70" i="15"/>
  <c r="M70" i="15"/>
  <c r="L70" i="15"/>
  <c r="K70" i="15"/>
  <c r="J70" i="15"/>
  <c r="I70" i="15"/>
  <c r="H70" i="15"/>
  <c r="AE69" i="15"/>
  <c r="Y69" i="15"/>
  <c r="S69" i="15"/>
  <c r="M69" i="15"/>
  <c r="L69" i="15"/>
  <c r="K69" i="15"/>
  <c r="J69" i="15"/>
  <c r="I69" i="15"/>
  <c r="H69" i="15"/>
  <c r="AE68" i="15"/>
  <c r="Y68" i="15"/>
  <c r="S68" i="15"/>
  <c r="M68" i="15"/>
  <c r="L68" i="15"/>
  <c r="K68" i="15"/>
  <c r="J68" i="15"/>
  <c r="I68" i="15"/>
  <c r="H68" i="15"/>
  <c r="AE67" i="15"/>
  <c r="Y67" i="15"/>
  <c r="S67" i="15"/>
  <c r="M67" i="15"/>
  <c r="L67" i="15"/>
  <c r="K67" i="15"/>
  <c r="J67" i="15"/>
  <c r="I67" i="15"/>
  <c r="H67" i="15"/>
  <c r="AE66" i="15"/>
  <c r="Y66" i="15"/>
  <c r="S66" i="15"/>
  <c r="M66" i="15"/>
  <c r="L66" i="15"/>
  <c r="K66" i="15"/>
  <c r="J66" i="15"/>
  <c r="I66" i="15"/>
  <c r="H66" i="15"/>
  <c r="AE65" i="15"/>
  <c r="Y65" i="15"/>
  <c r="S65" i="15"/>
  <c r="M65" i="15"/>
  <c r="L65" i="15"/>
  <c r="K65" i="15"/>
  <c r="J65" i="15"/>
  <c r="I65" i="15"/>
  <c r="H65" i="15"/>
  <c r="AE64" i="15"/>
  <c r="Y64" i="15"/>
  <c r="S64" i="15"/>
  <c r="M64" i="15"/>
  <c r="L64" i="15"/>
  <c r="K64" i="15"/>
  <c r="J64" i="15"/>
  <c r="I64" i="15"/>
  <c r="H64" i="15"/>
  <c r="AE63" i="15"/>
  <c r="Y63" i="15"/>
  <c r="S63" i="15"/>
  <c r="M63" i="15"/>
  <c r="L63" i="15"/>
  <c r="K63" i="15"/>
  <c r="J63" i="15"/>
  <c r="I63" i="15"/>
  <c r="H63" i="15"/>
  <c r="AE62" i="15"/>
  <c r="Y62" i="15"/>
  <c r="S62" i="15"/>
  <c r="M62" i="15"/>
  <c r="L62" i="15"/>
  <c r="K62" i="15"/>
  <c r="J62" i="15"/>
  <c r="I62" i="15"/>
  <c r="H62" i="15"/>
  <c r="AE61" i="15"/>
  <c r="Y61" i="15"/>
  <c r="S61" i="15"/>
  <c r="M61" i="15"/>
  <c r="L61" i="15"/>
  <c r="K61" i="15"/>
  <c r="J61" i="15"/>
  <c r="I61" i="15"/>
  <c r="H61" i="15"/>
  <c r="AE60" i="15"/>
  <c r="Y60" i="15"/>
  <c r="S60" i="15"/>
  <c r="M60" i="15"/>
  <c r="L60" i="15"/>
  <c r="K60" i="15"/>
  <c r="J60" i="15"/>
  <c r="I60" i="15"/>
  <c r="H60" i="15"/>
  <c r="AE59" i="15"/>
  <c r="Y59" i="15"/>
  <c r="S59" i="15"/>
  <c r="M59" i="15"/>
  <c r="L59" i="15"/>
  <c r="K59" i="15"/>
  <c r="J59" i="15"/>
  <c r="I59" i="15"/>
  <c r="H59" i="15"/>
  <c r="AE58" i="15"/>
  <c r="Y58" i="15"/>
  <c r="S58" i="15"/>
  <c r="M58" i="15"/>
  <c r="L58" i="15"/>
  <c r="K58" i="15"/>
  <c r="J58" i="15"/>
  <c r="I58" i="15"/>
  <c r="H58" i="15"/>
  <c r="AE57" i="15"/>
  <c r="Y57" i="15"/>
  <c r="S57" i="15"/>
  <c r="M57" i="15"/>
  <c r="L57" i="15"/>
  <c r="K57" i="15"/>
  <c r="J57" i="15"/>
  <c r="I57" i="15"/>
  <c r="H57" i="15"/>
  <c r="AE56" i="15"/>
  <c r="Y56" i="15"/>
  <c r="S56" i="15"/>
  <c r="M56" i="15"/>
  <c r="L56" i="15"/>
  <c r="K56" i="15"/>
  <c r="J56" i="15"/>
  <c r="I56" i="15"/>
  <c r="H56" i="15"/>
  <c r="AE55" i="15"/>
  <c r="Y55" i="15"/>
  <c r="S55" i="15"/>
  <c r="M55" i="15"/>
  <c r="L55" i="15"/>
  <c r="K55" i="15"/>
  <c r="J55" i="15"/>
  <c r="I55" i="15"/>
  <c r="H55" i="15"/>
  <c r="G55" i="15" s="1"/>
  <c r="AE54" i="15"/>
  <c r="Y54" i="15"/>
  <c r="S54" i="15"/>
  <c r="M54" i="15"/>
  <c r="L54" i="15"/>
  <c r="K54" i="15"/>
  <c r="J54" i="15"/>
  <c r="I54" i="15"/>
  <c r="H54" i="15"/>
  <c r="AE53" i="15"/>
  <c r="Y53" i="15"/>
  <c r="S53" i="15"/>
  <c r="M53" i="15"/>
  <c r="L53" i="15"/>
  <c r="K53" i="15"/>
  <c r="J53" i="15"/>
  <c r="I53" i="15"/>
  <c r="H53" i="15"/>
  <c r="AE52" i="15"/>
  <c r="Y52" i="15"/>
  <c r="S52" i="15"/>
  <c r="M52" i="15"/>
  <c r="L52" i="15"/>
  <c r="K52" i="15"/>
  <c r="J52" i="15"/>
  <c r="I52" i="15"/>
  <c r="H52" i="15"/>
  <c r="AE51" i="15"/>
  <c r="Y51" i="15"/>
  <c r="S51" i="15"/>
  <c r="M51" i="15"/>
  <c r="L51" i="15"/>
  <c r="K51" i="15"/>
  <c r="J51" i="15"/>
  <c r="I51" i="15"/>
  <c r="H51" i="15"/>
  <c r="AE50" i="15"/>
  <c r="Y50" i="15"/>
  <c r="S50" i="15"/>
  <c r="M50" i="15"/>
  <c r="L50" i="15"/>
  <c r="K50" i="15"/>
  <c r="J50" i="15"/>
  <c r="I50" i="15"/>
  <c r="H50" i="15"/>
  <c r="AE49" i="15"/>
  <c r="Y49" i="15"/>
  <c r="S49" i="15"/>
  <c r="M49" i="15"/>
  <c r="L49" i="15"/>
  <c r="K49" i="15"/>
  <c r="J49" i="15"/>
  <c r="I49" i="15"/>
  <c r="H49" i="15"/>
  <c r="AE48" i="15"/>
  <c r="Y48" i="15"/>
  <c r="S48" i="15"/>
  <c r="M48" i="15"/>
  <c r="L48" i="15"/>
  <c r="K48" i="15"/>
  <c r="J48" i="15"/>
  <c r="I48" i="15"/>
  <c r="H48" i="15"/>
  <c r="AE47" i="15"/>
  <c r="Y47" i="15"/>
  <c r="S47" i="15"/>
  <c r="M47" i="15"/>
  <c r="L47" i="15"/>
  <c r="K47" i="15"/>
  <c r="J47" i="15"/>
  <c r="I47" i="15"/>
  <c r="H47" i="15"/>
  <c r="AE46" i="15"/>
  <c r="Y46" i="15"/>
  <c r="S46" i="15"/>
  <c r="M46" i="15"/>
  <c r="L46" i="15"/>
  <c r="K46" i="15"/>
  <c r="J46" i="15"/>
  <c r="I46" i="15"/>
  <c r="H46" i="15"/>
  <c r="AE45" i="15"/>
  <c r="Y45" i="15"/>
  <c r="S45" i="15"/>
  <c r="M45" i="15"/>
  <c r="L45" i="15"/>
  <c r="K45" i="15"/>
  <c r="J45" i="15"/>
  <c r="I45" i="15"/>
  <c r="H45" i="15"/>
  <c r="AE44" i="15"/>
  <c r="Y44" i="15"/>
  <c r="S44" i="15"/>
  <c r="M44" i="15"/>
  <c r="L44" i="15"/>
  <c r="K44" i="15"/>
  <c r="J44" i="15"/>
  <c r="I44" i="15"/>
  <c r="H44" i="15"/>
  <c r="AE43" i="15"/>
  <c r="Y43" i="15"/>
  <c r="S43" i="15"/>
  <c r="M43" i="15"/>
  <c r="L43" i="15"/>
  <c r="K43" i="15"/>
  <c r="J43" i="15"/>
  <c r="I43" i="15"/>
  <c r="H43" i="15"/>
  <c r="G43" i="15" s="1"/>
  <c r="AE42" i="15"/>
  <c r="Y42" i="15"/>
  <c r="S42" i="15"/>
  <c r="M42" i="15"/>
  <c r="L42" i="15"/>
  <c r="K42" i="15"/>
  <c r="J42" i="15"/>
  <c r="I42" i="15"/>
  <c r="H42" i="15"/>
  <c r="AE41" i="15"/>
  <c r="Y41" i="15"/>
  <c r="S41" i="15"/>
  <c r="M41" i="15"/>
  <c r="L41" i="15"/>
  <c r="K41" i="15"/>
  <c r="J41" i="15"/>
  <c r="I41" i="15"/>
  <c r="H41" i="15"/>
  <c r="AE40" i="15"/>
  <c r="Y40" i="15"/>
  <c r="S40" i="15"/>
  <c r="M40" i="15"/>
  <c r="L40" i="15"/>
  <c r="K40" i="15"/>
  <c r="J40" i="15"/>
  <c r="I40" i="15"/>
  <c r="H40" i="15"/>
  <c r="AE39" i="15"/>
  <c r="Y39" i="15"/>
  <c r="S39" i="15"/>
  <c r="M39" i="15"/>
  <c r="L39" i="15"/>
  <c r="K39" i="15"/>
  <c r="J39" i="15"/>
  <c r="I39" i="15"/>
  <c r="H39" i="15"/>
  <c r="AE38" i="15"/>
  <c r="Y38" i="15"/>
  <c r="S38" i="15"/>
  <c r="M38" i="15"/>
  <c r="L38" i="15"/>
  <c r="K38" i="15"/>
  <c r="J38" i="15"/>
  <c r="I38" i="15"/>
  <c r="H38" i="15"/>
  <c r="AE37" i="15"/>
  <c r="Y37" i="15"/>
  <c r="S37" i="15"/>
  <c r="M37" i="15"/>
  <c r="L37" i="15"/>
  <c r="K37" i="15"/>
  <c r="J37" i="15"/>
  <c r="I37" i="15"/>
  <c r="H37" i="15"/>
  <c r="AE36" i="15"/>
  <c r="Y36" i="15"/>
  <c r="S36" i="15"/>
  <c r="M36" i="15"/>
  <c r="L36" i="15"/>
  <c r="K36" i="15"/>
  <c r="J36" i="15"/>
  <c r="I36" i="15"/>
  <c r="H36" i="15"/>
  <c r="AE35" i="15"/>
  <c r="Y35" i="15"/>
  <c r="S35" i="15"/>
  <c r="M35" i="15"/>
  <c r="L35" i="15"/>
  <c r="K35" i="15"/>
  <c r="J35" i="15"/>
  <c r="I35" i="15"/>
  <c r="H35" i="15"/>
  <c r="AE34" i="15"/>
  <c r="Y34" i="15"/>
  <c r="S34" i="15"/>
  <c r="M34" i="15"/>
  <c r="L34" i="15"/>
  <c r="K34" i="15"/>
  <c r="J34" i="15"/>
  <c r="I34" i="15"/>
  <c r="H34" i="15"/>
  <c r="AE33" i="15"/>
  <c r="Y33" i="15"/>
  <c r="S33" i="15"/>
  <c r="M33" i="15"/>
  <c r="L33" i="15"/>
  <c r="K33" i="15"/>
  <c r="J33" i="15"/>
  <c r="I33" i="15"/>
  <c r="H33" i="15"/>
  <c r="AE32" i="15"/>
  <c r="Y32" i="15"/>
  <c r="S32" i="15"/>
  <c r="M32" i="15"/>
  <c r="L32" i="15"/>
  <c r="K32" i="15"/>
  <c r="J32" i="15"/>
  <c r="I32" i="15"/>
  <c r="H32" i="15"/>
  <c r="AE31" i="15"/>
  <c r="Y31" i="15"/>
  <c r="S31" i="15"/>
  <c r="M31" i="15"/>
  <c r="L31" i="15"/>
  <c r="K31" i="15"/>
  <c r="J31" i="15"/>
  <c r="I31" i="15"/>
  <c r="H31" i="15"/>
  <c r="AE30" i="15"/>
  <c r="Y30" i="15"/>
  <c r="S30" i="15"/>
  <c r="M30" i="15"/>
  <c r="L30" i="15"/>
  <c r="K30" i="15"/>
  <c r="J30" i="15"/>
  <c r="I30" i="15"/>
  <c r="H30" i="15"/>
  <c r="AE29" i="15"/>
  <c r="Y29" i="15"/>
  <c r="S29" i="15"/>
  <c r="M29" i="15"/>
  <c r="L29" i="15"/>
  <c r="K29" i="15"/>
  <c r="J29" i="15"/>
  <c r="I29" i="15"/>
  <c r="H29" i="15"/>
  <c r="AE28" i="15"/>
  <c r="Y28" i="15"/>
  <c r="S28" i="15"/>
  <c r="M28" i="15"/>
  <c r="L28" i="15"/>
  <c r="K28" i="15"/>
  <c r="J28" i="15"/>
  <c r="I28" i="15"/>
  <c r="H28" i="15"/>
  <c r="AE27" i="15"/>
  <c r="Y27" i="15"/>
  <c r="S27" i="15"/>
  <c r="M27" i="15"/>
  <c r="L27" i="15"/>
  <c r="K27" i="15"/>
  <c r="J27" i="15"/>
  <c r="I27" i="15"/>
  <c r="H27" i="15"/>
  <c r="AE26" i="15"/>
  <c r="Y26" i="15"/>
  <c r="S26" i="15"/>
  <c r="M26" i="15"/>
  <c r="L26" i="15"/>
  <c r="K26" i="15"/>
  <c r="J26" i="15"/>
  <c r="I26" i="15"/>
  <c r="H26" i="15"/>
  <c r="AE25" i="15"/>
  <c r="Y25" i="15"/>
  <c r="S25" i="15"/>
  <c r="M25" i="15"/>
  <c r="L25" i="15"/>
  <c r="K25" i="15"/>
  <c r="J25" i="15"/>
  <c r="I25" i="15"/>
  <c r="H25" i="15"/>
  <c r="AE24" i="15"/>
  <c r="Y24" i="15"/>
  <c r="S24" i="15"/>
  <c r="M24" i="15"/>
  <c r="L24" i="15"/>
  <c r="K24" i="15"/>
  <c r="J24" i="15"/>
  <c r="I24" i="15"/>
  <c r="H24" i="15"/>
  <c r="AE23" i="15"/>
  <c r="Y23" i="15"/>
  <c r="S23" i="15"/>
  <c r="M23" i="15"/>
  <c r="L23" i="15"/>
  <c r="K23" i="15"/>
  <c r="J23" i="15"/>
  <c r="J118" i="15" s="1"/>
  <c r="I23" i="15"/>
  <c r="I118" i="15" s="1"/>
  <c r="H23" i="15"/>
  <c r="AE22" i="15"/>
  <c r="Y22" i="15"/>
  <c r="S22" i="15"/>
  <c r="M22" i="15"/>
  <c r="L22" i="15"/>
  <c r="K22" i="15"/>
  <c r="J22" i="15"/>
  <c r="I22" i="15"/>
  <c r="H22" i="15"/>
  <c r="AE21" i="15"/>
  <c r="Y21" i="15"/>
  <c r="S21" i="15"/>
  <c r="M21" i="15"/>
  <c r="L21" i="15"/>
  <c r="K21" i="15"/>
  <c r="J21" i="15"/>
  <c r="I21" i="15"/>
  <c r="H21" i="15"/>
  <c r="AE20" i="15"/>
  <c r="Y20" i="15"/>
  <c r="S20" i="15"/>
  <c r="M20" i="15"/>
  <c r="L20" i="15"/>
  <c r="K20" i="15"/>
  <c r="J20" i="15"/>
  <c r="I20" i="15"/>
  <c r="H20" i="15"/>
  <c r="AE19" i="15"/>
  <c r="Y19" i="15"/>
  <c r="S19" i="15"/>
  <c r="M19" i="15"/>
  <c r="L19" i="15"/>
  <c r="K19" i="15"/>
  <c r="J19" i="15"/>
  <c r="I19" i="15"/>
  <c r="G19" i="15" s="1"/>
  <c r="H19" i="15"/>
  <c r="AE18" i="15"/>
  <c r="Y18" i="15"/>
  <c r="S18" i="15"/>
  <c r="M18" i="15"/>
  <c r="L18" i="15"/>
  <c r="K18" i="15"/>
  <c r="J18" i="15"/>
  <c r="I18" i="15"/>
  <c r="H18" i="15"/>
  <c r="AE17" i="15"/>
  <c r="Y17" i="15"/>
  <c r="S17" i="15"/>
  <c r="M17" i="15"/>
  <c r="L17" i="15"/>
  <c r="K17" i="15"/>
  <c r="J17" i="15"/>
  <c r="I17" i="15"/>
  <c r="H17" i="15"/>
  <c r="AE16" i="15"/>
  <c r="Y16" i="15"/>
  <c r="S16" i="15"/>
  <c r="M16" i="15"/>
  <c r="L16" i="15"/>
  <c r="K16" i="15"/>
  <c r="J16" i="15"/>
  <c r="I16" i="15"/>
  <c r="H16" i="15"/>
  <c r="AE15" i="15"/>
  <c r="Y15" i="15"/>
  <c r="S15" i="15"/>
  <c r="M15" i="15"/>
  <c r="L15" i="15"/>
  <c r="K15" i="15"/>
  <c r="J15" i="15"/>
  <c r="I15" i="15"/>
  <c r="H15" i="15"/>
  <c r="AE14" i="15"/>
  <c r="Y14" i="15"/>
  <c r="S14" i="15"/>
  <c r="M14" i="15"/>
  <c r="L14" i="15"/>
  <c r="K14" i="15"/>
  <c r="J14" i="15"/>
  <c r="I14" i="15"/>
  <c r="H14" i="15"/>
  <c r="AE13" i="15"/>
  <c r="Y13" i="15"/>
  <c r="S13" i="15"/>
  <c r="M13" i="15"/>
  <c r="L13" i="15"/>
  <c r="K13" i="15"/>
  <c r="J13" i="15"/>
  <c r="I13" i="15"/>
  <c r="H13" i="15"/>
  <c r="AE12" i="15"/>
  <c r="Y12" i="15"/>
  <c r="S12" i="15"/>
  <c r="M12" i="15"/>
  <c r="L12" i="15"/>
  <c r="K12" i="15"/>
  <c r="J12" i="15"/>
  <c r="I12" i="15"/>
  <c r="H12" i="15"/>
  <c r="AE11" i="15"/>
  <c r="Y11" i="15"/>
  <c r="S11" i="15"/>
  <c r="M11" i="15"/>
  <c r="L11" i="15"/>
  <c r="K11" i="15"/>
  <c r="J11" i="15"/>
  <c r="I11" i="15"/>
  <c r="H11" i="15"/>
  <c r="AE10" i="15"/>
  <c r="Y10" i="15"/>
  <c r="S10" i="15"/>
  <c r="M10" i="15"/>
  <c r="L10" i="15"/>
  <c r="K10" i="15"/>
  <c r="J10" i="15"/>
  <c r="I10" i="15"/>
  <c r="H10" i="15"/>
  <c r="AE9" i="15"/>
  <c r="Y9" i="15"/>
  <c r="S9" i="15"/>
  <c r="M9" i="15"/>
  <c r="L9" i="15"/>
  <c r="K9" i="15"/>
  <c r="J9" i="15"/>
  <c r="I9" i="15"/>
  <c r="H9" i="15"/>
  <c r="AE8" i="15"/>
  <c r="Y8" i="15"/>
  <c r="S8" i="15"/>
  <c r="M8" i="15"/>
  <c r="L8" i="15"/>
  <c r="K8" i="15"/>
  <c r="J8" i="15"/>
  <c r="I8" i="15"/>
  <c r="H8" i="15"/>
  <c r="AE7" i="15"/>
  <c r="Y7" i="15"/>
  <c r="S7" i="15"/>
  <c r="M7" i="15"/>
  <c r="L7" i="15"/>
  <c r="K7" i="15"/>
  <c r="J7" i="15"/>
  <c r="I7" i="15"/>
  <c r="H7" i="15"/>
  <c r="AE122" i="14"/>
  <c r="Y122" i="14"/>
  <c r="S122" i="14"/>
  <c r="M122" i="14"/>
  <c r="L122" i="14"/>
  <c r="K122" i="14"/>
  <c r="J122" i="14"/>
  <c r="I122" i="14"/>
  <c r="H122" i="14"/>
  <c r="AE121" i="14"/>
  <c r="Y121" i="14"/>
  <c r="S121" i="14"/>
  <c r="M121" i="14"/>
  <c r="L121" i="14"/>
  <c r="K121" i="14"/>
  <c r="J121" i="14"/>
  <c r="I121" i="14"/>
  <c r="H121" i="14"/>
  <c r="AE120" i="14"/>
  <c r="Y120" i="14"/>
  <c r="S120" i="14"/>
  <c r="M120" i="14"/>
  <c r="L120" i="14"/>
  <c r="K120" i="14"/>
  <c r="J120" i="14"/>
  <c r="I120" i="14"/>
  <c r="H120" i="14"/>
  <c r="AE119" i="14"/>
  <c r="Y119" i="14"/>
  <c r="S119" i="14"/>
  <c r="M119" i="14"/>
  <c r="L119" i="14"/>
  <c r="K119" i="14"/>
  <c r="J119" i="14"/>
  <c r="I119" i="14"/>
  <c r="H119" i="14"/>
  <c r="AE118" i="14"/>
  <c r="Y118" i="14"/>
  <c r="S118" i="14"/>
  <c r="M118" i="14"/>
  <c r="L118" i="14"/>
  <c r="K118" i="14"/>
  <c r="J118" i="14"/>
  <c r="I118" i="14"/>
  <c r="H118" i="14"/>
  <c r="AE117" i="14"/>
  <c r="Y117" i="14"/>
  <c r="S117" i="14"/>
  <c r="M117" i="14"/>
  <c r="L117" i="14"/>
  <c r="K117" i="14"/>
  <c r="J117" i="14"/>
  <c r="I117" i="14"/>
  <c r="H117" i="14"/>
  <c r="AE116" i="14"/>
  <c r="Y116" i="14"/>
  <c r="S116" i="14"/>
  <c r="M116" i="14"/>
  <c r="L116" i="14"/>
  <c r="K116" i="14"/>
  <c r="J116" i="14"/>
  <c r="I116" i="14"/>
  <c r="H116" i="14"/>
  <c r="AE115" i="14"/>
  <c r="Y115" i="14"/>
  <c r="S115" i="14"/>
  <c r="M115" i="14"/>
  <c r="L115" i="14"/>
  <c r="K115" i="14"/>
  <c r="J115" i="14"/>
  <c r="I115" i="14"/>
  <c r="H115" i="14"/>
  <c r="AE114" i="14"/>
  <c r="Y114" i="14"/>
  <c r="S114" i="14"/>
  <c r="M114" i="14"/>
  <c r="L114" i="14"/>
  <c r="K114" i="14"/>
  <c r="J114" i="14"/>
  <c r="I114" i="14"/>
  <c r="H114" i="14"/>
  <c r="AE113" i="14"/>
  <c r="Y113" i="14"/>
  <c r="S113" i="14"/>
  <c r="M113" i="14"/>
  <c r="L113" i="14"/>
  <c r="K113" i="14"/>
  <c r="J113" i="14"/>
  <c r="I113" i="14"/>
  <c r="H113" i="14"/>
  <c r="AE112" i="14"/>
  <c r="Y112" i="14"/>
  <c r="S112" i="14"/>
  <c r="M112" i="14"/>
  <c r="L112" i="14"/>
  <c r="K112" i="14"/>
  <c r="J112" i="14"/>
  <c r="I112" i="14"/>
  <c r="H112" i="14"/>
  <c r="AE111" i="14"/>
  <c r="Y111" i="14"/>
  <c r="S111" i="14"/>
  <c r="M111" i="14"/>
  <c r="L111" i="14"/>
  <c r="K111" i="14"/>
  <c r="J111" i="14"/>
  <c r="I111" i="14"/>
  <c r="H111" i="14"/>
  <c r="AE110" i="14"/>
  <c r="Y110" i="14"/>
  <c r="S110" i="14"/>
  <c r="M110" i="14"/>
  <c r="L110" i="14"/>
  <c r="K110" i="14"/>
  <c r="J110" i="14"/>
  <c r="I110" i="14"/>
  <c r="H110" i="14"/>
  <c r="AE109" i="14"/>
  <c r="Y109" i="14"/>
  <c r="S109" i="14"/>
  <c r="M109" i="14"/>
  <c r="L109" i="14"/>
  <c r="K109" i="14"/>
  <c r="J109" i="14"/>
  <c r="I109" i="14"/>
  <c r="H109" i="14"/>
  <c r="AE108" i="14"/>
  <c r="Y108" i="14"/>
  <c r="S108" i="14"/>
  <c r="M108" i="14"/>
  <c r="L108" i="14"/>
  <c r="K108" i="14"/>
  <c r="J108" i="14"/>
  <c r="I108" i="14"/>
  <c r="H108" i="14"/>
  <c r="AE107" i="14"/>
  <c r="Y107" i="14"/>
  <c r="S107" i="14"/>
  <c r="M107" i="14"/>
  <c r="L107" i="14"/>
  <c r="K107" i="14"/>
  <c r="J107" i="14"/>
  <c r="I107" i="14"/>
  <c r="H107" i="14"/>
  <c r="AE106" i="14"/>
  <c r="Y106" i="14"/>
  <c r="S106" i="14"/>
  <c r="M106" i="14"/>
  <c r="L106" i="14"/>
  <c r="K106" i="14"/>
  <c r="J106" i="14"/>
  <c r="I106" i="14"/>
  <c r="H106" i="14"/>
  <c r="AE105" i="14"/>
  <c r="Y105" i="14"/>
  <c r="S105" i="14"/>
  <c r="M105" i="14"/>
  <c r="L105" i="14"/>
  <c r="K105" i="14"/>
  <c r="J105" i="14"/>
  <c r="I105" i="14"/>
  <c r="H105" i="14"/>
  <c r="AE104" i="14"/>
  <c r="Y104" i="14"/>
  <c r="S104" i="14"/>
  <c r="M104" i="14"/>
  <c r="L104" i="14"/>
  <c r="K104" i="14"/>
  <c r="J104" i="14"/>
  <c r="I104" i="14"/>
  <c r="H104" i="14"/>
  <c r="AE103" i="14"/>
  <c r="Y103" i="14"/>
  <c r="S103" i="14"/>
  <c r="M103" i="14"/>
  <c r="L103" i="14"/>
  <c r="K103" i="14"/>
  <c r="J103" i="14"/>
  <c r="I103" i="14"/>
  <c r="H103" i="14"/>
  <c r="AE102" i="14"/>
  <c r="Y102" i="14"/>
  <c r="S102" i="14"/>
  <c r="M102" i="14"/>
  <c r="L102" i="14"/>
  <c r="K102" i="14"/>
  <c r="J102" i="14"/>
  <c r="I102" i="14"/>
  <c r="H102" i="14"/>
  <c r="AE101" i="14"/>
  <c r="Y101" i="14"/>
  <c r="S101" i="14"/>
  <c r="M101" i="14"/>
  <c r="L101" i="14"/>
  <c r="K101" i="14"/>
  <c r="J101" i="14"/>
  <c r="I101" i="14"/>
  <c r="H101" i="14"/>
  <c r="AE100" i="14"/>
  <c r="Y100" i="14"/>
  <c r="S100" i="14"/>
  <c r="M100" i="14"/>
  <c r="L100" i="14"/>
  <c r="K100" i="14"/>
  <c r="J100" i="14"/>
  <c r="I100" i="14"/>
  <c r="H100" i="14"/>
  <c r="AE99" i="14"/>
  <c r="Y99" i="14"/>
  <c r="S99" i="14"/>
  <c r="M99" i="14"/>
  <c r="L99" i="14"/>
  <c r="K99" i="14"/>
  <c r="J99" i="14"/>
  <c r="I99" i="14"/>
  <c r="H99" i="14"/>
  <c r="AE98" i="14"/>
  <c r="Y98" i="14"/>
  <c r="S98" i="14"/>
  <c r="M98" i="14"/>
  <c r="L98" i="14"/>
  <c r="K98" i="14"/>
  <c r="J98" i="14"/>
  <c r="I98" i="14"/>
  <c r="H98" i="14"/>
  <c r="AE97" i="14"/>
  <c r="Y97" i="14"/>
  <c r="S97" i="14"/>
  <c r="M97" i="14"/>
  <c r="L97" i="14"/>
  <c r="K97" i="14"/>
  <c r="J97" i="14"/>
  <c r="I97" i="14"/>
  <c r="H97" i="14"/>
  <c r="AE96" i="14"/>
  <c r="Y96" i="14"/>
  <c r="S96" i="14"/>
  <c r="M96" i="14"/>
  <c r="L96" i="14"/>
  <c r="L126" i="14" s="1"/>
  <c r="K96" i="14"/>
  <c r="J96" i="14"/>
  <c r="I96" i="14"/>
  <c r="H96" i="14"/>
  <c r="AE95" i="14"/>
  <c r="Y95" i="14"/>
  <c r="S95" i="14"/>
  <c r="M95" i="14"/>
  <c r="L95" i="14"/>
  <c r="K95" i="14"/>
  <c r="J95" i="14"/>
  <c r="I95" i="14"/>
  <c r="H95" i="14"/>
  <c r="AE94" i="14"/>
  <c r="Y94" i="14"/>
  <c r="S94" i="14"/>
  <c r="M94" i="14"/>
  <c r="L94" i="14"/>
  <c r="K94" i="14"/>
  <c r="J94" i="14"/>
  <c r="I94" i="14"/>
  <c r="H94" i="14"/>
  <c r="AE93" i="14"/>
  <c r="Y93" i="14"/>
  <c r="S93" i="14"/>
  <c r="M93" i="14"/>
  <c r="L93" i="14"/>
  <c r="K93" i="14"/>
  <c r="J93" i="14"/>
  <c r="I93" i="14"/>
  <c r="H93" i="14"/>
  <c r="AE92" i="14"/>
  <c r="Y92" i="14"/>
  <c r="S92" i="14"/>
  <c r="M92" i="14"/>
  <c r="L92" i="14"/>
  <c r="K92" i="14"/>
  <c r="J92" i="14"/>
  <c r="I92" i="14"/>
  <c r="H92" i="14"/>
  <c r="AE91" i="14"/>
  <c r="Y91" i="14"/>
  <c r="S91" i="14"/>
  <c r="M91" i="14"/>
  <c r="L91" i="14"/>
  <c r="K91" i="14"/>
  <c r="J91" i="14"/>
  <c r="I91" i="14"/>
  <c r="H91" i="14"/>
  <c r="AE90" i="14"/>
  <c r="Y90" i="14"/>
  <c r="S90" i="14"/>
  <c r="M90" i="14"/>
  <c r="L90" i="14"/>
  <c r="K90" i="14"/>
  <c r="J90" i="14"/>
  <c r="I90" i="14"/>
  <c r="H90" i="14"/>
  <c r="AE89" i="14"/>
  <c r="Y89" i="14"/>
  <c r="S89" i="14"/>
  <c r="M89" i="14"/>
  <c r="L89" i="14"/>
  <c r="K89" i="14"/>
  <c r="J89" i="14"/>
  <c r="I89" i="14"/>
  <c r="H89" i="14"/>
  <c r="AE88" i="14"/>
  <c r="Y88" i="14"/>
  <c r="S88" i="14"/>
  <c r="M88" i="14"/>
  <c r="L88" i="14"/>
  <c r="K88" i="14"/>
  <c r="J88" i="14"/>
  <c r="I88" i="14"/>
  <c r="H88" i="14"/>
  <c r="AE87" i="14"/>
  <c r="Y87" i="14"/>
  <c r="S87" i="14"/>
  <c r="M87" i="14"/>
  <c r="L87" i="14"/>
  <c r="K87" i="14"/>
  <c r="J87" i="14"/>
  <c r="I87" i="14"/>
  <c r="H87" i="14"/>
  <c r="AE86" i="14"/>
  <c r="Y86" i="14"/>
  <c r="S86" i="14"/>
  <c r="M86" i="14"/>
  <c r="L86" i="14"/>
  <c r="K86" i="14"/>
  <c r="J86" i="14"/>
  <c r="I86" i="14"/>
  <c r="H86" i="14"/>
  <c r="AE85" i="14"/>
  <c r="Y85" i="14"/>
  <c r="S85" i="14"/>
  <c r="M85" i="14"/>
  <c r="L85" i="14"/>
  <c r="K85" i="14"/>
  <c r="J85" i="14"/>
  <c r="I85" i="14"/>
  <c r="H85" i="14"/>
  <c r="AE84" i="14"/>
  <c r="Y84" i="14"/>
  <c r="S84" i="14"/>
  <c r="M84" i="14"/>
  <c r="L84" i="14"/>
  <c r="K84" i="14"/>
  <c r="J84" i="14"/>
  <c r="I84" i="14"/>
  <c r="H84" i="14"/>
  <c r="AE83" i="14"/>
  <c r="Y83" i="14"/>
  <c r="S83" i="14"/>
  <c r="M83" i="14"/>
  <c r="L83" i="14"/>
  <c r="K83" i="14"/>
  <c r="J83" i="14"/>
  <c r="I83" i="14"/>
  <c r="H83" i="14"/>
  <c r="AE82" i="14"/>
  <c r="Y82" i="14"/>
  <c r="S82" i="14"/>
  <c r="M82" i="14"/>
  <c r="L82" i="14"/>
  <c r="K82" i="14"/>
  <c r="J82" i="14"/>
  <c r="I82" i="14"/>
  <c r="H82" i="14"/>
  <c r="AE81" i="14"/>
  <c r="Y81" i="14"/>
  <c r="S81" i="14"/>
  <c r="M81" i="14"/>
  <c r="L81" i="14"/>
  <c r="K81" i="14"/>
  <c r="J81" i="14"/>
  <c r="I81" i="14"/>
  <c r="H81" i="14"/>
  <c r="AE80" i="14"/>
  <c r="Y80" i="14"/>
  <c r="S80" i="14"/>
  <c r="M80" i="14"/>
  <c r="L80" i="14"/>
  <c r="K80" i="14"/>
  <c r="J80" i="14"/>
  <c r="I80" i="14"/>
  <c r="H80" i="14"/>
  <c r="AE79" i="14"/>
  <c r="Y79" i="14"/>
  <c r="S79" i="14"/>
  <c r="M79" i="14"/>
  <c r="L79" i="14"/>
  <c r="K79" i="14"/>
  <c r="J79" i="14"/>
  <c r="I79" i="14"/>
  <c r="H79" i="14"/>
  <c r="AE78" i="14"/>
  <c r="Y78" i="14"/>
  <c r="S78" i="14"/>
  <c r="M78" i="14"/>
  <c r="L78" i="14"/>
  <c r="K78" i="14"/>
  <c r="J78" i="14"/>
  <c r="I78" i="14"/>
  <c r="H78" i="14"/>
  <c r="AE77" i="14"/>
  <c r="Y77" i="14"/>
  <c r="S77" i="14"/>
  <c r="M77" i="14"/>
  <c r="L77" i="14"/>
  <c r="K77" i="14"/>
  <c r="J77" i="14"/>
  <c r="I77" i="14"/>
  <c r="H77" i="14"/>
  <c r="AE76" i="14"/>
  <c r="Y76" i="14"/>
  <c r="S76" i="14"/>
  <c r="M76" i="14"/>
  <c r="L76" i="14"/>
  <c r="K76" i="14"/>
  <c r="J76" i="14"/>
  <c r="I76" i="14"/>
  <c r="H76" i="14"/>
  <c r="AE75" i="14"/>
  <c r="Y75" i="14"/>
  <c r="S75" i="14"/>
  <c r="M75" i="14"/>
  <c r="L75" i="14"/>
  <c r="K75" i="14"/>
  <c r="J75" i="14"/>
  <c r="I75" i="14"/>
  <c r="H75" i="14"/>
  <c r="AE74" i="14"/>
  <c r="Y74" i="14"/>
  <c r="S74" i="14"/>
  <c r="M74" i="14"/>
  <c r="L74" i="14"/>
  <c r="K74" i="14"/>
  <c r="J74" i="14"/>
  <c r="I74" i="14"/>
  <c r="H74" i="14"/>
  <c r="AE73" i="14"/>
  <c r="Y73" i="14"/>
  <c r="S73" i="14"/>
  <c r="M73" i="14"/>
  <c r="L73" i="14"/>
  <c r="K73" i="14"/>
  <c r="J73" i="14"/>
  <c r="I73" i="14"/>
  <c r="H73" i="14"/>
  <c r="AE72" i="14"/>
  <c r="Y72" i="14"/>
  <c r="S72" i="14"/>
  <c r="M72" i="14"/>
  <c r="L72" i="14"/>
  <c r="K72" i="14"/>
  <c r="J72" i="14"/>
  <c r="I72" i="14"/>
  <c r="H72" i="14"/>
  <c r="AE71" i="14"/>
  <c r="Y71" i="14"/>
  <c r="S71" i="14"/>
  <c r="M71" i="14"/>
  <c r="L71" i="14"/>
  <c r="K71" i="14"/>
  <c r="J71" i="14"/>
  <c r="I71" i="14"/>
  <c r="H71" i="14"/>
  <c r="AE70" i="14"/>
  <c r="Y70" i="14"/>
  <c r="S70" i="14"/>
  <c r="M70" i="14"/>
  <c r="L70" i="14"/>
  <c r="K70" i="14"/>
  <c r="J70" i="14"/>
  <c r="I70" i="14"/>
  <c r="H70" i="14"/>
  <c r="AE69" i="14"/>
  <c r="Y69" i="14"/>
  <c r="S69" i="14"/>
  <c r="M69" i="14"/>
  <c r="L69" i="14"/>
  <c r="K69" i="14"/>
  <c r="J69" i="14"/>
  <c r="I69" i="14"/>
  <c r="H69" i="14"/>
  <c r="AE68" i="14"/>
  <c r="Y68" i="14"/>
  <c r="S68" i="14"/>
  <c r="M68" i="14"/>
  <c r="L68" i="14"/>
  <c r="K68" i="14"/>
  <c r="J68" i="14"/>
  <c r="I68" i="14"/>
  <c r="H68" i="14"/>
  <c r="AE67" i="14"/>
  <c r="Y67" i="14"/>
  <c r="S67" i="14"/>
  <c r="M67" i="14"/>
  <c r="L67" i="14"/>
  <c r="K67" i="14"/>
  <c r="J67" i="14"/>
  <c r="I67" i="14"/>
  <c r="H67" i="14"/>
  <c r="AE66" i="14"/>
  <c r="Y66" i="14"/>
  <c r="S66" i="14"/>
  <c r="M66" i="14"/>
  <c r="L66" i="14"/>
  <c r="K66" i="14"/>
  <c r="J66" i="14"/>
  <c r="I66" i="14"/>
  <c r="H66" i="14"/>
  <c r="AE65" i="14"/>
  <c r="Y65" i="14"/>
  <c r="S65" i="14"/>
  <c r="M65" i="14"/>
  <c r="L65" i="14"/>
  <c r="K65" i="14"/>
  <c r="J65" i="14"/>
  <c r="I65" i="14"/>
  <c r="H65" i="14"/>
  <c r="AE64" i="14"/>
  <c r="Y64" i="14"/>
  <c r="S64" i="14"/>
  <c r="M64" i="14"/>
  <c r="L64" i="14"/>
  <c r="K64" i="14"/>
  <c r="J64" i="14"/>
  <c r="I64" i="14"/>
  <c r="H64" i="14"/>
  <c r="AE63" i="14"/>
  <c r="Y63" i="14"/>
  <c r="S63" i="14"/>
  <c r="M63" i="14"/>
  <c r="L63" i="14"/>
  <c r="K63" i="14"/>
  <c r="J63" i="14"/>
  <c r="I63" i="14"/>
  <c r="H63" i="14"/>
  <c r="AE62" i="14"/>
  <c r="Y62" i="14"/>
  <c r="S62" i="14"/>
  <c r="M62" i="14"/>
  <c r="L62" i="14"/>
  <c r="K62" i="14"/>
  <c r="J62" i="14"/>
  <c r="I62" i="14"/>
  <c r="H62" i="14"/>
  <c r="AE61" i="14"/>
  <c r="Y61" i="14"/>
  <c r="S61" i="14"/>
  <c r="M61" i="14"/>
  <c r="L61" i="14"/>
  <c r="K61" i="14"/>
  <c r="J61" i="14"/>
  <c r="I61" i="14"/>
  <c r="H61" i="14"/>
  <c r="AE60" i="14"/>
  <c r="Y60" i="14"/>
  <c r="S60" i="14"/>
  <c r="M60" i="14"/>
  <c r="L60" i="14"/>
  <c r="K60" i="14"/>
  <c r="J60" i="14"/>
  <c r="I60" i="14"/>
  <c r="H60" i="14"/>
  <c r="AE59" i="14"/>
  <c r="Y59" i="14"/>
  <c r="S59" i="14"/>
  <c r="M59" i="14"/>
  <c r="L59" i="14"/>
  <c r="K59" i="14"/>
  <c r="J59" i="14"/>
  <c r="I59" i="14"/>
  <c r="H59" i="14"/>
  <c r="AE58" i="14"/>
  <c r="Y58" i="14"/>
  <c r="S58" i="14"/>
  <c r="M58" i="14"/>
  <c r="L58" i="14"/>
  <c r="K58" i="14"/>
  <c r="J58" i="14"/>
  <c r="I58" i="14"/>
  <c r="H58" i="14"/>
  <c r="AE57" i="14"/>
  <c r="Y57" i="14"/>
  <c r="S57" i="14"/>
  <c r="M57" i="14"/>
  <c r="L57" i="14"/>
  <c r="K57" i="14"/>
  <c r="J57" i="14"/>
  <c r="I57" i="14"/>
  <c r="H57" i="14"/>
  <c r="AE56" i="14"/>
  <c r="Y56" i="14"/>
  <c r="S56" i="14"/>
  <c r="M56" i="14"/>
  <c r="L56" i="14"/>
  <c r="K56" i="14"/>
  <c r="J56" i="14"/>
  <c r="I56" i="14"/>
  <c r="H56" i="14"/>
  <c r="AE55" i="14"/>
  <c r="Y55" i="14"/>
  <c r="S55" i="14"/>
  <c r="M55" i="14"/>
  <c r="L55" i="14"/>
  <c r="K55" i="14"/>
  <c r="J55" i="14"/>
  <c r="I55" i="14"/>
  <c r="H55" i="14"/>
  <c r="AE54" i="14"/>
  <c r="Y54" i="14"/>
  <c r="S54" i="14"/>
  <c r="M54" i="14"/>
  <c r="L54" i="14"/>
  <c r="K54" i="14"/>
  <c r="J54" i="14"/>
  <c r="I54" i="14"/>
  <c r="H54" i="14"/>
  <c r="AE53" i="14"/>
  <c r="Y53" i="14"/>
  <c r="S53" i="14"/>
  <c r="M53" i="14"/>
  <c r="L53" i="14"/>
  <c r="K53" i="14"/>
  <c r="J53" i="14"/>
  <c r="I53" i="14"/>
  <c r="H53" i="14"/>
  <c r="AE52" i="14"/>
  <c r="Y52" i="14"/>
  <c r="S52" i="14"/>
  <c r="M52" i="14"/>
  <c r="L52" i="14"/>
  <c r="K52" i="14"/>
  <c r="J52" i="14"/>
  <c r="I52" i="14"/>
  <c r="H52" i="14"/>
  <c r="AE51" i="14"/>
  <c r="Y51" i="14"/>
  <c r="S51" i="14"/>
  <c r="M51" i="14"/>
  <c r="L51" i="14"/>
  <c r="K51" i="14"/>
  <c r="J51" i="14"/>
  <c r="I51" i="14"/>
  <c r="H51" i="14"/>
  <c r="AE50" i="14"/>
  <c r="Y50" i="14"/>
  <c r="S50" i="14"/>
  <c r="M50" i="14"/>
  <c r="L50" i="14"/>
  <c r="K50" i="14"/>
  <c r="J50" i="14"/>
  <c r="I50" i="14"/>
  <c r="H50" i="14"/>
  <c r="AE49" i="14"/>
  <c r="Y49" i="14"/>
  <c r="S49" i="14"/>
  <c r="M49" i="14"/>
  <c r="L49" i="14"/>
  <c r="K49" i="14"/>
  <c r="J49" i="14"/>
  <c r="I49" i="14"/>
  <c r="H49" i="14"/>
  <c r="AE48" i="14"/>
  <c r="Y48" i="14"/>
  <c r="S48" i="14"/>
  <c r="M48" i="14"/>
  <c r="L48" i="14"/>
  <c r="K48" i="14"/>
  <c r="J48" i="14"/>
  <c r="I48" i="14"/>
  <c r="H48" i="14"/>
  <c r="AE47" i="14"/>
  <c r="Y47" i="14"/>
  <c r="S47" i="14"/>
  <c r="M47" i="14"/>
  <c r="L47" i="14"/>
  <c r="K47" i="14"/>
  <c r="J47" i="14"/>
  <c r="I47" i="14"/>
  <c r="H47" i="14"/>
  <c r="AE46" i="14"/>
  <c r="Y46" i="14"/>
  <c r="S46" i="14"/>
  <c r="M46" i="14"/>
  <c r="L46" i="14"/>
  <c r="K46" i="14"/>
  <c r="J46" i="14"/>
  <c r="I46" i="14"/>
  <c r="H46" i="14"/>
  <c r="AE45" i="14"/>
  <c r="Y45" i="14"/>
  <c r="S45" i="14"/>
  <c r="M45" i="14"/>
  <c r="L45" i="14"/>
  <c r="K45" i="14"/>
  <c r="J45" i="14"/>
  <c r="I45" i="14"/>
  <c r="H45" i="14"/>
  <c r="AE44" i="14"/>
  <c r="Y44" i="14"/>
  <c r="S44" i="14"/>
  <c r="M44" i="14"/>
  <c r="L44" i="14"/>
  <c r="K44" i="14"/>
  <c r="J44" i="14"/>
  <c r="I44" i="14"/>
  <c r="H44" i="14"/>
  <c r="AE43" i="14"/>
  <c r="Y43" i="14"/>
  <c r="S43" i="14"/>
  <c r="M43" i="14"/>
  <c r="L43" i="14"/>
  <c r="K43" i="14"/>
  <c r="J43" i="14"/>
  <c r="I43" i="14"/>
  <c r="H43" i="14"/>
  <c r="AE42" i="14"/>
  <c r="Y42" i="14"/>
  <c r="S42" i="14"/>
  <c r="M42" i="14"/>
  <c r="L42" i="14"/>
  <c r="K42" i="14"/>
  <c r="J42" i="14"/>
  <c r="I42" i="14"/>
  <c r="H42" i="14"/>
  <c r="AE41" i="14"/>
  <c r="Y41" i="14"/>
  <c r="S41" i="14"/>
  <c r="M41" i="14"/>
  <c r="L41" i="14"/>
  <c r="K41" i="14"/>
  <c r="J41" i="14"/>
  <c r="I41" i="14"/>
  <c r="H41" i="14"/>
  <c r="AE40" i="14"/>
  <c r="Y40" i="14"/>
  <c r="S40" i="14"/>
  <c r="M40" i="14"/>
  <c r="L40" i="14"/>
  <c r="K40" i="14"/>
  <c r="J40" i="14"/>
  <c r="I40" i="14"/>
  <c r="H40" i="14"/>
  <c r="AE39" i="14"/>
  <c r="Y39" i="14"/>
  <c r="S39" i="14"/>
  <c r="M39" i="14"/>
  <c r="L39" i="14"/>
  <c r="K39" i="14"/>
  <c r="J39" i="14"/>
  <c r="I39" i="14"/>
  <c r="H39" i="14"/>
  <c r="AE38" i="14"/>
  <c r="Y38" i="14"/>
  <c r="S38" i="14"/>
  <c r="M38" i="14"/>
  <c r="L38" i="14"/>
  <c r="K38" i="14"/>
  <c r="J38" i="14"/>
  <c r="I38" i="14"/>
  <c r="H38" i="14"/>
  <c r="AE37" i="14"/>
  <c r="Y37" i="14"/>
  <c r="S37" i="14"/>
  <c r="M37" i="14"/>
  <c r="L37" i="14"/>
  <c r="K37" i="14"/>
  <c r="J37" i="14"/>
  <c r="I37" i="14"/>
  <c r="H37" i="14"/>
  <c r="AE36" i="14"/>
  <c r="Y36" i="14"/>
  <c r="S36" i="14"/>
  <c r="M36" i="14"/>
  <c r="L36" i="14"/>
  <c r="K36" i="14"/>
  <c r="J36" i="14"/>
  <c r="I36" i="14"/>
  <c r="H36" i="14"/>
  <c r="AE35" i="14"/>
  <c r="Y35" i="14"/>
  <c r="S35" i="14"/>
  <c r="M35" i="14"/>
  <c r="L35" i="14"/>
  <c r="K35" i="14"/>
  <c r="J35" i="14"/>
  <c r="I35" i="14"/>
  <c r="H35" i="14"/>
  <c r="AE34" i="14"/>
  <c r="Y34" i="14"/>
  <c r="S34" i="14"/>
  <c r="M34" i="14"/>
  <c r="L34" i="14"/>
  <c r="K34" i="14"/>
  <c r="J34" i="14"/>
  <c r="I34" i="14"/>
  <c r="H34" i="14"/>
  <c r="AE33" i="14"/>
  <c r="Y33" i="14"/>
  <c r="S33" i="14"/>
  <c r="M33" i="14"/>
  <c r="L33" i="14"/>
  <c r="K33" i="14"/>
  <c r="J33" i="14"/>
  <c r="I33" i="14"/>
  <c r="H33" i="14"/>
  <c r="AE32" i="14"/>
  <c r="Y32" i="14"/>
  <c r="S32" i="14"/>
  <c r="M32" i="14"/>
  <c r="L32" i="14"/>
  <c r="K32" i="14"/>
  <c r="J32" i="14"/>
  <c r="I32" i="14"/>
  <c r="H32" i="14"/>
  <c r="AE31" i="14"/>
  <c r="Y31" i="14"/>
  <c r="S31" i="14"/>
  <c r="M31" i="14"/>
  <c r="L31" i="14"/>
  <c r="K31" i="14"/>
  <c r="J31" i="14"/>
  <c r="I31" i="14"/>
  <c r="H31" i="14"/>
  <c r="AE30" i="14"/>
  <c r="Y30" i="14"/>
  <c r="S30" i="14"/>
  <c r="M30" i="14"/>
  <c r="L30" i="14"/>
  <c r="K30" i="14"/>
  <c r="J30" i="14"/>
  <c r="I30" i="14"/>
  <c r="H30" i="14"/>
  <c r="AE29" i="14"/>
  <c r="Y29" i="14"/>
  <c r="S29" i="14"/>
  <c r="M29" i="14"/>
  <c r="L29" i="14"/>
  <c r="K29" i="14"/>
  <c r="J29" i="14"/>
  <c r="I29" i="14"/>
  <c r="H29" i="14"/>
  <c r="AE28" i="14"/>
  <c r="Y28" i="14"/>
  <c r="S28" i="14"/>
  <c r="M28" i="14"/>
  <c r="L28" i="14"/>
  <c r="K28" i="14"/>
  <c r="J28" i="14"/>
  <c r="I28" i="14"/>
  <c r="H28" i="14"/>
  <c r="AE27" i="14"/>
  <c r="Y27" i="14"/>
  <c r="S27" i="14"/>
  <c r="M27" i="14"/>
  <c r="L27" i="14"/>
  <c r="K27" i="14"/>
  <c r="J27" i="14"/>
  <c r="I27" i="14"/>
  <c r="H27" i="14"/>
  <c r="AE26" i="14"/>
  <c r="Y26" i="14"/>
  <c r="S26" i="14"/>
  <c r="M26" i="14"/>
  <c r="L26" i="14"/>
  <c r="K26" i="14"/>
  <c r="J26" i="14"/>
  <c r="I26" i="14"/>
  <c r="H26" i="14"/>
  <c r="AE25" i="14"/>
  <c r="Y25" i="14"/>
  <c r="S25" i="14"/>
  <c r="M25" i="14"/>
  <c r="L25" i="14"/>
  <c r="K25" i="14"/>
  <c r="J25" i="14"/>
  <c r="I25" i="14"/>
  <c r="H25" i="14"/>
  <c r="AE24" i="14"/>
  <c r="Y24" i="14"/>
  <c r="S24" i="14"/>
  <c r="M24" i="14"/>
  <c r="L24" i="14"/>
  <c r="K24" i="14"/>
  <c r="J24" i="14"/>
  <c r="I24" i="14"/>
  <c r="H24" i="14"/>
  <c r="AE23" i="14"/>
  <c r="Y23" i="14"/>
  <c r="S23" i="14"/>
  <c r="M23" i="14"/>
  <c r="L23" i="14"/>
  <c r="K23" i="14"/>
  <c r="J23" i="14"/>
  <c r="I23" i="14"/>
  <c r="H23" i="14"/>
  <c r="AE22" i="14"/>
  <c r="Y22" i="14"/>
  <c r="S22" i="14"/>
  <c r="M22" i="14"/>
  <c r="L22" i="14"/>
  <c r="L127" i="14" s="1"/>
  <c r="K22" i="14"/>
  <c r="J22" i="14"/>
  <c r="I22" i="14"/>
  <c r="H22" i="14"/>
  <c r="AE21" i="14"/>
  <c r="Y21" i="14"/>
  <c r="S21" i="14"/>
  <c r="M21" i="14"/>
  <c r="L21" i="14"/>
  <c r="K21" i="14"/>
  <c r="J21" i="14"/>
  <c r="I21" i="14"/>
  <c r="H21" i="14"/>
  <c r="AE20" i="14"/>
  <c r="Y20" i="14"/>
  <c r="S20" i="14"/>
  <c r="M20" i="14"/>
  <c r="L20" i="14"/>
  <c r="K20" i="14"/>
  <c r="J20" i="14"/>
  <c r="I20" i="14"/>
  <c r="H20" i="14"/>
  <c r="AE19" i="14"/>
  <c r="Y19" i="14"/>
  <c r="S19" i="14"/>
  <c r="M19" i="14"/>
  <c r="L19" i="14"/>
  <c r="K19" i="14"/>
  <c r="J19" i="14"/>
  <c r="I19" i="14"/>
  <c r="H19" i="14"/>
  <c r="AE18" i="14"/>
  <c r="Y18" i="14"/>
  <c r="S18" i="14"/>
  <c r="M18" i="14"/>
  <c r="L18" i="14"/>
  <c r="K18" i="14"/>
  <c r="J18" i="14"/>
  <c r="I18" i="14"/>
  <c r="H18" i="14"/>
  <c r="AE17" i="14"/>
  <c r="Y17" i="14"/>
  <c r="S17" i="14"/>
  <c r="M17" i="14"/>
  <c r="L17" i="14"/>
  <c r="K17" i="14"/>
  <c r="J17" i="14"/>
  <c r="I17" i="14"/>
  <c r="H17" i="14"/>
  <c r="AE16" i="14"/>
  <c r="Y16" i="14"/>
  <c r="S16" i="14"/>
  <c r="M16" i="14"/>
  <c r="L16" i="14"/>
  <c r="K16" i="14"/>
  <c r="J16" i="14"/>
  <c r="I16" i="14"/>
  <c r="H16" i="14"/>
  <c r="AE15" i="14"/>
  <c r="Y15" i="14"/>
  <c r="S15" i="14"/>
  <c r="M15" i="14"/>
  <c r="L15" i="14"/>
  <c r="K15" i="14"/>
  <c r="J15" i="14"/>
  <c r="I15" i="14"/>
  <c r="H15" i="14"/>
  <c r="AE14" i="14"/>
  <c r="Y14" i="14"/>
  <c r="S14" i="14"/>
  <c r="M14" i="14"/>
  <c r="L14" i="14"/>
  <c r="K14" i="14"/>
  <c r="J14" i="14"/>
  <c r="I14" i="14"/>
  <c r="H14" i="14"/>
  <c r="AE13" i="14"/>
  <c r="Y13" i="14"/>
  <c r="S13" i="14"/>
  <c r="M13" i="14"/>
  <c r="L13" i="14"/>
  <c r="K13" i="14"/>
  <c r="J13" i="14"/>
  <c r="I13" i="14"/>
  <c r="H13" i="14"/>
  <c r="AE12" i="14"/>
  <c r="Y12" i="14"/>
  <c r="S12" i="14"/>
  <c r="M12" i="14"/>
  <c r="L12" i="14"/>
  <c r="K12" i="14"/>
  <c r="J12" i="14"/>
  <c r="I12" i="14"/>
  <c r="H12" i="14"/>
  <c r="AE11" i="14"/>
  <c r="Y11" i="14"/>
  <c r="S11" i="14"/>
  <c r="M11" i="14"/>
  <c r="L11" i="14"/>
  <c r="K11" i="14"/>
  <c r="J11" i="14"/>
  <c r="I11" i="14"/>
  <c r="H11" i="14"/>
  <c r="AE10" i="14"/>
  <c r="Y10" i="14"/>
  <c r="S10" i="14"/>
  <c r="M10" i="14"/>
  <c r="L10" i="14"/>
  <c r="K10" i="14"/>
  <c r="J10" i="14"/>
  <c r="I10" i="14"/>
  <c r="H10" i="14"/>
  <c r="AE9" i="14"/>
  <c r="Y9" i="14"/>
  <c r="S9" i="14"/>
  <c r="M9" i="14"/>
  <c r="L9" i="14"/>
  <c r="K9" i="14"/>
  <c r="J9" i="14"/>
  <c r="I9" i="14"/>
  <c r="H9" i="14"/>
  <c r="AE8" i="14"/>
  <c r="Y8" i="14"/>
  <c r="S8" i="14"/>
  <c r="M8" i="14"/>
  <c r="L8" i="14"/>
  <c r="K8" i="14"/>
  <c r="J8" i="14"/>
  <c r="I8" i="14"/>
  <c r="H8" i="14"/>
  <c r="AE7" i="14"/>
  <c r="Y7" i="14"/>
  <c r="S7" i="14"/>
  <c r="M7" i="14"/>
  <c r="L7" i="14"/>
  <c r="K7" i="14"/>
  <c r="J7" i="14"/>
  <c r="I7" i="14"/>
  <c r="H7" i="14"/>
  <c r="AE95" i="9"/>
  <c r="Y95" i="9"/>
  <c r="S95" i="9"/>
  <c r="M95" i="9"/>
  <c r="L95" i="9"/>
  <c r="K95" i="9"/>
  <c r="J95" i="9"/>
  <c r="I95" i="9"/>
  <c r="H95" i="9"/>
  <c r="AE94" i="9"/>
  <c r="Y94" i="9"/>
  <c r="S94" i="9"/>
  <c r="M94" i="9"/>
  <c r="L94" i="9"/>
  <c r="K94" i="9"/>
  <c r="J94" i="9"/>
  <c r="I94" i="9"/>
  <c r="H94" i="9"/>
  <c r="G94" i="9" s="1"/>
  <c r="AE93" i="9"/>
  <c r="Y93" i="9"/>
  <c r="S93" i="9"/>
  <c r="M93" i="9"/>
  <c r="L93" i="9"/>
  <c r="K93" i="9"/>
  <c r="J93" i="9"/>
  <c r="I93" i="9"/>
  <c r="H93" i="9"/>
  <c r="AE92" i="9"/>
  <c r="Y92" i="9"/>
  <c r="S92" i="9"/>
  <c r="M92" i="9"/>
  <c r="L92" i="9"/>
  <c r="K92" i="9"/>
  <c r="J92" i="9"/>
  <c r="I92" i="9"/>
  <c r="H92" i="9"/>
  <c r="G92" i="9" s="1"/>
  <c r="AE91" i="9"/>
  <c r="Y91" i="9"/>
  <c r="S91" i="9"/>
  <c r="M91" i="9"/>
  <c r="L91" i="9"/>
  <c r="K91" i="9"/>
  <c r="J91" i="9"/>
  <c r="I91" i="9"/>
  <c r="H91" i="9"/>
  <c r="AE90" i="9"/>
  <c r="Y90" i="9"/>
  <c r="S90" i="9"/>
  <c r="M90" i="9"/>
  <c r="L90" i="9"/>
  <c r="K90" i="9"/>
  <c r="J90" i="9"/>
  <c r="I90" i="9"/>
  <c r="H90" i="9"/>
  <c r="AE89" i="9"/>
  <c r="Y89" i="9"/>
  <c r="S89" i="9"/>
  <c r="M89" i="9"/>
  <c r="L89" i="9"/>
  <c r="K89" i="9"/>
  <c r="J89" i="9"/>
  <c r="I89" i="9"/>
  <c r="H89" i="9"/>
  <c r="G89" i="9" s="1"/>
  <c r="AE88" i="9"/>
  <c r="Y88" i="9"/>
  <c r="S88" i="9"/>
  <c r="M88" i="9"/>
  <c r="L88" i="9"/>
  <c r="K88" i="9"/>
  <c r="J88" i="9"/>
  <c r="I88" i="9"/>
  <c r="H88" i="9"/>
  <c r="AE87" i="9"/>
  <c r="Y87" i="9"/>
  <c r="S87" i="9"/>
  <c r="M87" i="9"/>
  <c r="L87" i="9"/>
  <c r="K87" i="9"/>
  <c r="J87" i="9"/>
  <c r="I87" i="9"/>
  <c r="H87" i="9"/>
  <c r="G87" i="9" s="1"/>
  <c r="AE86" i="9"/>
  <c r="Y86" i="9"/>
  <c r="S86" i="9"/>
  <c r="M86" i="9"/>
  <c r="L86" i="9"/>
  <c r="K86" i="9"/>
  <c r="J86" i="9"/>
  <c r="I86" i="9"/>
  <c r="H86" i="9"/>
  <c r="AE85" i="9"/>
  <c r="Y85" i="9"/>
  <c r="S85" i="9"/>
  <c r="M85" i="9"/>
  <c r="L85" i="9"/>
  <c r="K85" i="9"/>
  <c r="J85" i="9"/>
  <c r="I85" i="9"/>
  <c r="H85" i="9"/>
  <c r="G85" i="9" s="1"/>
  <c r="AE84" i="9"/>
  <c r="Y84" i="9"/>
  <c r="S84" i="9"/>
  <c r="M84" i="9"/>
  <c r="L84" i="9"/>
  <c r="K84" i="9"/>
  <c r="J84" i="9"/>
  <c r="I84" i="9"/>
  <c r="H84" i="9"/>
  <c r="AE83" i="9"/>
  <c r="Y83" i="9"/>
  <c r="S83" i="9"/>
  <c r="M83" i="9"/>
  <c r="L83" i="9"/>
  <c r="K83" i="9"/>
  <c r="J83" i="9"/>
  <c r="I83" i="9"/>
  <c r="H83" i="9"/>
  <c r="G83" i="9" s="1"/>
  <c r="AE82" i="9"/>
  <c r="Y82" i="9"/>
  <c r="S82" i="9"/>
  <c r="M82" i="9"/>
  <c r="L82" i="9"/>
  <c r="K82" i="9"/>
  <c r="J82" i="9"/>
  <c r="I82" i="9"/>
  <c r="H82" i="9"/>
  <c r="AE81" i="9"/>
  <c r="Y81" i="9"/>
  <c r="S81" i="9"/>
  <c r="M81" i="9"/>
  <c r="L81" i="9"/>
  <c r="K81" i="9"/>
  <c r="J81" i="9"/>
  <c r="I81" i="9"/>
  <c r="H81" i="9"/>
  <c r="G81" i="9" s="1"/>
  <c r="AE80" i="9"/>
  <c r="Y80" i="9"/>
  <c r="S80" i="9"/>
  <c r="M80" i="9"/>
  <c r="L80" i="9"/>
  <c r="K80" i="9"/>
  <c r="J80" i="9"/>
  <c r="I80" i="9"/>
  <c r="H80" i="9"/>
  <c r="AE79" i="9"/>
  <c r="Y79" i="9"/>
  <c r="S79" i="9"/>
  <c r="M79" i="9"/>
  <c r="L79" i="9"/>
  <c r="K79" i="9"/>
  <c r="J79" i="9"/>
  <c r="I79" i="9"/>
  <c r="H79" i="9"/>
  <c r="G79" i="9"/>
  <c r="AE78" i="9"/>
  <c r="Y78" i="9"/>
  <c r="S78" i="9"/>
  <c r="M78" i="9"/>
  <c r="L78" i="9"/>
  <c r="K78" i="9"/>
  <c r="J78" i="9"/>
  <c r="I78" i="9"/>
  <c r="H78" i="9"/>
  <c r="AE77" i="9"/>
  <c r="Y77" i="9"/>
  <c r="S77" i="9"/>
  <c r="M77" i="9"/>
  <c r="L77" i="9"/>
  <c r="K77" i="9"/>
  <c r="J77" i="9"/>
  <c r="I77" i="9"/>
  <c r="H77" i="9"/>
  <c r="AE76" i="9"/>
  <c r="Y76" i="9"/>
  <c r="S76" i="9"/>
  <c r="M76" i="9"/>
  <c r="L76" i="9"/>
  <c r="K76" i="9"/>
  <c r="J76" i="9"/>
  <c r="I76" i="9"/>
  <c r="H76" i="9"/>
  <c r="AE75" i="9"/>
  <c r="Y75" i="9"/>
  <c r="S75" i="9"/>
  <c r="M75" i="9"/>
  <c r="L75" i="9"/>
  <c r="K75" i="9"/>
  <c r="J75" i="9"/>
  <c r="I75" i="9"/>
  <c r="H75" i="9"/>
  <c r="G75" i="9" s="1"/>
  <c r="AE74" i="9"/>
  <c r="Y74" i="9"/>
  <c r="S74" i="9"/>
  <c r="M74" i="9"/>
  <c r="L74" i="9"/>
  <c r="K74" i="9"/>
  <c r="J74" i="9"/>
  <c r="I74" i="9"/>
  <c r="H74" i="9"/>
  <c r="AE73" i="9"/>
  <c r="Y73" i="9"/>
  <c r="S73" i="9"/>
  <c r="M73" i="9"/>
  <c r="L73" i="9"/>
  <c r="K73" i="9"/>
  <c r="J73" i="9"/>
  <c r="I73" i="9"/>
  <c r="H73" i="9"/>
  <c r="G73" i="9" s="1"/>
  <c r="AE72" i="9"/>
  <c r="Y72" i="9"/>
  <c r="S72" i="9"/>
  <c r="M72" i="9"/>
  <c r="L72" i="9"/>
  <c r="K72" i="9"/>
  <c r="J72" i="9"/>
  <c r="I72" i="9"/>
  <c r="H72" i="9"/>
  <c r="AE71" i="9"/>
  <c r="Y71" i="9"/>
  <c r="S71" i="9"/>
  <c r="M71" i="9"/>
  <c r="L71" i="9"/>
  <c r="K71" i="9"/>
  <c r="J71" i="9"/>
  <c r="I71" i="9"/>
  <c r="H71" i="9"/>
  <c r="G71" i="9" s="1"/>
  <c r="AE70" i="9"/>
  <c r="Y70" i="9"/>
  <c r="S70" i="9"/>
  <c r="M70" i="9"/>
  <c r="L70" i="9"/>
  <c r="K70" i="9"/>
  <c r="J70" i="9"/>
  <c r="I70" i="9"/>
  <c r="H70" i="9"/>
  <c r="AE69" i="9"/>
  <c r="Y69" i="9"/>
  <c r="S69" i="9"/>
  <c r="M69" i="9"/>
  <c r="L69" i="9"/>
  <c r="K69" i="9"/>
  <c r="J69" i="9"/>
  <c r="I69" i="9"/>
  <c r="H69" i="9"/>
  <c r="AE68" i="9"/>
  <c r="Y68" i="9"/>
  <c r="S68" i="9"/>
  <c r="M68" i="9"/>
  <c r="L68" i="9"/>
  <c r="K68" i="9"/>
  <c r="J68" i="9"/>
  <c r="I68" i="9"/>
  <c r="H68" i="9"/>
  <c r="AE67" i="9"/>
  <c r="Y67" i="9"/>
  <c r="S67" i="9"/>
  <c r="M67" i="9"/>
  <c r="L67" i="9"/>
  <c r="K67" i="9"/>
  <c r="J67" i="9"/>
  <c r="I67" i="9"/>
  <c r="H67" i="9"/>
  <c r="G67" i="9" s="1"/>
  <c r="AE66" i="9"/>
  <c r="Y66" i="9"/>
  <c r="S66" i="9"/>
  <c r="M66" i="9"/>
  <c r="L66" i="9"/>
  <c r="K66" i="9"/>
  <c r="J66" i="9"/>
  <c r="I66" i="9"/>
  <c r="H66" i="9"/>
  <c r="G66" i="9" s="1"/>
  <c r="AE65" i="9"/>
  <c r="Y65" i="9"/>
  <c r="S65" i="9"/>
  <c r="M65" i="9"/>
  <c r="L65" i="9"/>
  <c r="K65" i="9"/>
  <c r="J65" i="9"/>
  <c r="I65" i="9"/>
  <c r="H65" i="9"/>
  <c r="AE64" i="9"/>
  <c r="Y64" i="9"/>
  <c r="S64" i="9"/>
  <c r="M64" i="9"/>
  <c r="L64" i="9"/>
  <c r="G64" i="9" s="1"/>
  <c r="K64" i="9"/>
  <c r="J64" i="9"/>
  <c r="I64" i="9"/>
  <c r="H64" i="9"/>
  <c r="AE63" i="9"/>
  <c r="Y63" i="9"/>
  <c r="S63" i="9"/>
  <c r="M63" i="9"/>
  <c r="L63" i="9"/>
  <c r="K63" i="9"/>
  <c r="J63" i="9"/>
  <c r="I63" i="9"/>
  <c r="H63" i="9"/>
  <c r="AE62" i="9"/>
  <c r="Y62" i="9"/>
  <c r="S62" i="9"/>
  <c r="M62" i="9"/>
  <c r="L62" i="9"/>
  <c r="K62" i="9"/>
  <c r="J62" i="9"/>
  <c r="I62" i="9"/>
  <c r="H62" i="9"/>
  <c r="AE61" i="9"/>
  <c r="Y61" i="9"/>
  <c r="S61" i="9"/>
  <c r="M61" i="9"/>
  <c r="L61" i="9"/>
  <c r="K61" i="9"/>
  <c r="J61" i="9"/>
  <c r="I61" i="9"/>
  <c r="H61" i="9"/>
  <c r="AE60" i="9"/>
  <c r="Y60" i="9"/>
  <c r="S60" i="9"/>
  <c r="M60" i="9"/>
  <c r="L60" i="9"/>
  <c r="K60" i="9"/>
  <c r="J60" i="9"/>
  <c r="I60" i="9"/>
  <c r="H60" i="9"/>
  <c r="AE59" i="9"/>
  <c r="Y59" i="9"/>
  <c r="S59" i="9"/>
  <c r="M59" i="9"/>
  <c r="L59" i="9"/>
  <c r="K59" i="9"/>
  <c r="J59" i="9"/>
  <c r="I59" i="9"/>
  <c r="H59" i="9"/>
  <c r="AE58" i="9"/>
  <c r="Y58" i="9"/>
  <c r="S58" i="9"/>
  <c r="M58" i="9"/>
  <c r="L58" i="9"/>
  <c r="K58" i="9"/>
  <c r="J58" i="9"/>
  <c r="I58" i="9"/>
  <c r="H58" i="9"/>
  <c r="AE57" i="9"/>
  <c r="Y57" i="9"/>
  <c r="S57" i="9"/>
  <c r="M57" i="9"/>
  <c r="L57" i="9"/>
  <c r="K57" i="9"/>
  <c r="J57" i="9"/>
  <c r="I57" i="9"/>
  <c r="H57" i="9"/>
  <c r="AE56" i="9"/>
  <c r="Y56" i="9"/>
  <c r="S56" i="9"/>
  <c r="M56" i="9"/>
  <c r="L56" i="9"/>
  <c r="K56" i="9"/>
  <c r="J56" i="9"/>
  <c r="I56" i="9"/>
  <c r="H56" i="9"/>
  <c r="AE55" i="9"/>
  <c r="Y55" i="9"/>
  <c r="S55" i="9"/>
  <c r="M55" i="9"/>
  <c r="L55" i="9"/>
  <c r="K55" i="9"/>
  <c r="J55" i="9"/>
  <c r="I55" i="9"/>
  <c r="H55" i="9"/>
  <c r="AE54" i="9"/>
  <c r="Y54" i="9"/>
  <c r="S54" i="9"/>
  <c r="M54" i="9"/>
  <c r="L54" i="9"/>
  <c r="K54" i="9"/>
  <c r="J54" i="9"/>
  <c r="I54" i="9"/>
  <c r="H54" i="9"/>
  <c r="G54" i="9" s="1"/>
  <c r="AE53" i="9"/>
  <c r="Y53" i="9"/>
  <c r="S53" i="9"/>
  <c r="M53" i="9"/>
  <c r="L53" i="9"/>
  <c r="K53" i="9"/>
  <c r="J53" i="9"/>
  <c r="I53" i="9"/>
  <c r="H53" i="9"/>
  <c r="AE52" i="9"/>
  <c r="Y52" i="9"/>
  <c r="S52" i="9"/>
  <c r="M52" i="9"/>
  <c r="L52" i="9"/>
  <c r="K52" i="9"/>
  <c r="J52" i="9"/>
  <c r="I52" i="9"/>
  <c r="H52" i="9"/>
  <c r="AE51" i="9"/>
  <c r="Y51" i="9"/>
  <c r="S51" i="9"/>
  <c r="M51" i="9"/>
  <c r="L51" i="9"/>
  <c r="K51" i="9"/>
  <c r="J51" i="9"/>
  <c r="I51" i="9"/>
  <c r="H51" i="9"/>
  <c r="AE50" i="9"/>
  <c r="Y50" i="9"/>
  <c r="S50" i="9"/>
  <c r="M50" i="9"/>
  <c r="L50" i="9"/>
  <c r="K50" i="9"/>
  <c r="J50" i="9"/>
  <c r="I50" i="9"/>
  <c r="H50" i="9"/>
  <c r="AE49" i="9"/>
  <c r="Y49" i="9"/>
  <c r="S49" i="9"/>
  <c r="M49" i="9"/>
  <c r="L49" i="9"/>
  <c r="K49" i="9"/>
  <c r="J49" i="9"/>
  <c r="I49" i="9"/>
  <c r="H49" i="9"/>
  <c r="AE48" i="9"/>
  <c r="Y48" i="9"/>
  <c r="S48" i="9"/>
  <c r="M48" i="9"/>
  <c r="L48" i="9"/>
  <c r="K48" i="9"/>
  <c r="J48" i="9"/>
  <c r="I48" i="9"/>
  <c r="H48" i="9"/>
  <c r="G48" i="9" s="1"/>
  <c r="AE47" i="9"/>
  <c r="Y47" i="9"/>
  <c r="S47" i="9"/>
  <c r="M47" i="9"/>
  <c r="L47" i="9"/>
  <c r="K47" i="9"/>
  <c r="J47" i="9"/>
  <c r="I47" i="9"/>
  <c r="H47" i="9"/>
  <c r="AE46" i="9"/>
  <c r="Y46" i="9"/>
  <c r="S46" i="9"/>
  <c r="M46" i="9"/>
  <c r="L46" i="9"/>
  <c r="K46" i="9"/>
  <c r="J46" i="9"/>
  <c r="I46" i="9"/>
  <c r="H46" i="9"/>
  <c r="G46" i="9"/>
  <c r="AE45" i="9"/>
  <c r="Y45" i="9"/>
  <c r="S45" i="9"/>
  <c r="M45" i="9"/>
  <c r="L45" i="9"/>
  <c r="K45" i="9"/>
  <c r="J45" i="9"/>
  <c r="I45" i="9"/>
  <c r="H45" i="9"/>
  <c r="AE44" i="9"/>
  <c r="Y44" i="9"/>
  <c r="S44" i="9"/>
  <c r="M44" i="9"/>
  <c r="L44" i="9"/>
  <c r="K44" i="9"/>
  <c r="J44" i="9"/>
  <c r="I44" i="9"/>
  <c r="H44" i="9"/>
  <c r="AE43" i="9"/>
  <c r="Y43" i="9"/>
  <c r="S43" i="9"/>
  <c r="M43" i="9"/>
  <c r="L43" i="9"/>
  <c r="K43" i="9"/>
  <c r="J43" i="9"/>
  <c r="I43" i="9"/>
  <c r="H43" i="9"/>
  <c r="AE42" i="9"/>
  <c r="Y42" i="9"/>
  <c r="S42" i="9"/>
  <c r="M42" i="9"/>
  <c r="L42" i="9"/>
  <c r="K42" i="9"/>
  <c r="J42" i="9"/>
  <c r="I42" i="9"/>
  <c r="H42" i="9"/>
  <c r="G42" i="9" s="1"/>
  <c r="AE41" i="9"/>
  <c r="Y41" i="9"/>
  <c r="S41" i="9"/>
  <c r="M41" i="9"/>
  <c r="L41" i="9"/>
  <c r="K41" i="9"/>
  <c r="J41" i="9"/>
  <c r="I41" i="9"/>
  <c r="H41" i="9"/>
  <c r="AE40" i="9"/>
  <c r="Y40" i="9"/>
  <c r="S40" i="9"/>
  <c r="M40" i="9"/>
  <c r="L40" i="9"/>
  <c r="K40" i="9"/>
  <c r="J40" i="9"/>
  <c r="I40" i="9"/>
  <c r="H40" i="9"/>
  <c r="AE39" i="9"/>
  <c r="Y39" i="9"/>
  <c r="S39" i="9"/>
  <c r="M39" i="9"/>
  <c r="L39" i="9"/>
  <c r="K39" i="9"/>
  <c r="J39" i="9"/>
  <c r="I39" i="9"/>
  <c r="H39" i="9"/>
  <c r="AE38" i="9"/>
  <c r="Y38" i="9"/>
  <c r="S38" i="9"/>
  <c r="M38" i="9"/>
  <c r="L38" i="9"/>
  <c r="K38" i="9"/>
  <c r="J38" i="9"/>
  <c r="I38" i="9"/>
  <c r="H38" i="9"/>
  <c r="G38" i="9" s="1"/>
  <c r="AE37" i="9"/>
  <c r="Y37" i="9"/>
  <c r="S37" i="9"/>
  <c r="M37" i="9"/>
  <c r="L37" i="9"/>
  <c r="K37" i="9"/>
  <c r="J37" i="9"/>
  <c r="I37" i="9"/>
  <c r="H37" i="9"/>
  <c r="G37" i="9" s="1"/>
  <c r="AE36" i="9"/>
  <c r="Y36" i="9"/>
  <c r="S36" i="9"/>
  <c r="M36" i="9"/>
  <c r="L36" i="9"/>
  <c r="K36" i="9"/>
  <c r="J36" i="9"/>
  <c r="I36" i="9"/>
  <c r="G36" i="9" s="1"/>
  <c r="H36" i="9"/>
  <c r="AE35" i="9"/>
  <c r="Y35" i="9"/>
  <c r="S35" i="9"/>
  <c r="M35" i="9"/>
  <c r="L35" i="9"/>
  <c r="K35" i="9"/>
  <c r="J35" i="9"/>
  <c r="I35" i="9"/>
  <c r="H35" i="9"/>
  <c r="G35" i="9" s="1"/>
  <c r="AE34" i="9"/>
  <c r="Y34" i="9"/>
  <c r="S34" i="9"/>
  <c r="M34" i="9"/>
  <c r="L34" i="9"/>
  <c r="K34" i="9"/>
  <c r="J34" i="9"/>
  <c r="I34" i="9"/>
  <c r="H34" i="9"/>
  <c r="AE33" i="9"/>
  <c r="Y33" i="9"/>
  <c r="S33" i="9"/>
  <c r="M33" i="9"/>
  <c r="L33" i="9"/>
  <c r="K33" i="9"/>
  <c r="J33" i="9"/>
  <c r="I33" i="9"/>
  <c r="H33" i="9"/>
  <c r="G33" i="9" s="1"/>
  <c r="AE32" i="9"/>
  <c r="Y32" i="9"/>
  <c r="S32" i="9"/>
  <c r="M32" i="9"/>
  <c r="L32" i="9"/>
  <c r="K32" i="9"/>
  <c r="J32" i="9"/>
  <c r="I32" i="9"/>
  <c r="H32" i="9"/>
  <c r="AE31" i="9"/>
  <c r="Y31" i="9"/>
  <c r="S31" i="9"/>
  <c r="M31" i="9"/>
  <c r="L31" i="9"/>
  <c r="K31" i="9"/>
  <c r="J31" i="9"/>
  <c r="I31" i="9"/>
  <c r="H31" i="9"/>
  <c r="AE30" i="9"/>
  <c r="Y30" i="9"/>
  <c r="S30" i="9"/>
  <c r="M30" i="9"/>
  <c r="L30" i="9"/>
  <c r="K30" i="9"/>
  <c r="J30" i="9"/>
  <c r="I30" i="9"/>
  <c r="H30" i="9"/>
  <c r="AE29" i="9"/>
  <c r="Y29" i="9"/>
  <c r="S29" i="9"/>
  <c r="M29" i="9"/>
  <c r="L29" i="9"/>
  <c r="K29" i="9"/>
  <c r="J29" i="9"/>
  <c r="I29" i="9"/>
  <c r="H29" i="9"/>
  <c r="AE28" i="9"/>
  <c r="Y28" i="9"/>
  <c r="S28" i="9"/>
  <c r="M28" i="9"/>
  <c r="L28" i="9"/>
  <c r="K28" i="9"/>
  <c r="J28" i="9"/>
  <c r="I28" i="9"/>
  <c r="H28" i="9"/>
  <c r="AE27" i="9"/>
  <c r="Y27" i="9"/>
  <c r="S27" i="9"/>
  <c r="M27" i="9"/>
  <c r="L27" i="9"/>
  <c r="K27" i="9"/>
  <c r="J27" i="9"/>
  <c r="I27" i="9"/>
  <c r="H27" i="9"/>
  <c r="G27" i="9" s="1"/>
  <c r="AE26" i="9"/>
  <c r="Y26" i="9"/>
  <c r="S26" i="9"/>
  <c r="M26" i="9"/>
  <c r="L26" i="9"/>
  <c r="K26" i="9"/>
  <c r="J26" i="9"/>
  <c r="I26" i="9"/>
  <c r="H26" i="9"/>
  <c r="AE25" i="9"/>
  <c r="Y25" i="9"/>
  <c r="S25" i="9"/>
  <c r="M25" i="9"/>
  <c r="L25" i="9"/>
  <c r="K25" i="9"/>
  <c r="J25" i="9"/>
  <c r="I25" i="9"/>
  <c r="H25" i="9"/>
  <c r="G25" i="9" s="1"/>
  <c r="AE24" i="9"/>
  <c r="Y24" i="9"/>
  <c r="S24" i="9"/>
  <c r="M24" i="9"/>
  <c r="L24" i="9"/>
  <c r="K24" i="9"/>
  <c r="J24" i="9"/>
  <c r="I24" i="9"/>
  <c r="H24" i="9"/>
  <c r="G24" i="9" s="1"/>
  <c r="AE23" i="9"/>
  <c r="Y23" i="9"/>
  <c r="S23" i="9"/>
  <c r="M23" i="9"/>
  <c r="L23" i="9"/>
  <c r="K23" i="9"/>
  <c r="J23" i="9"/>
  <c r="I23" i="9"/>
  <c r="H23" i="9"/>
  <c r="AE22" i="9"/>
  <c r="Y22" i="9"/>
  <c r="S22" i="9"/>
  <c r="M22" i="9"/>
  <c r="L22" i="9"/>
  <c r="K22" i="9"/>
  <c r="J22" i="9"/>
  <c r="I22" i="9"/>
  <c r="H22" i="9"/>
  <c r="G22" i="9" s="1"/>
  <c r="AE21" i="9"/>
  <c r="Y21" i="9"/>
  <c r="S21" i="9"/>
  <c r="M21" i="9"/>
  <c r="L21" i="9"/>
  <c r="K21" i="9"/>
  <c r="J21" i="9"/>
  <c r="I21" i="9"/>
  <c r="G21" i="9" s="1"/>
  <c r="H21" i="9"/>
  <c r="AE20" i="9"/>
  <c r="Y20" i="9"/>
  <c r="S20" i="9"/>
  <c r="M20" i="9"/>
  <c r="L20" i="9"/>
  <c r="K20" i="9"/>
  <c r="J20" i="9"/>
  <c r="I20" i="9"/>
  <c r="H20" i="9"/>
  <c r="G20" i="9" s="1"/>
  <c r="AE19" i="9"/>
  <c r="Y19" i="9"/>
  <c r="S19" i="9"/>
  <c r="M19" i="9"/>
  <c r="L19" i="9"/>
  <c r="K19" i="9"/>
  <c r="J19" i="9"/>
  <c r="I19" i="9"/>
  <c r="H19" i="9"/>
  <c r="G19" i="9" s="1"/>
  <c r="AE18" i="9"/>
  <c r="Y18" i="9"/>
  <c r="S18" i="9"/>
  <c r="M18" i="9"/>
  <c r="L18" i="9"/>
  <c r="K18" i="9"/>
  <c r="J18" i="9"/>
  <c r="I18" i="9"/>
  <c r="H18" i="9"/>
  <c r="AE17" i="9"/>
  <c r="Y17" i="9"/>
  <c r="S17" i="9"/>
  <c r="M17" i="9"/>
  <c r="L17" i="9"/>
  <c r="K17" i="9"/>
  <c r="J17" i="9"/>
  <c r="I17" i="9"/>
  <c r="H17" i="9"/>
  <c r="AE16" i="9"/>
  <c r="Y16" i="9"/>
  <c r="S16" i="9"/>
  <c r="M16" i="9"/>
  <c r="L16" i="9"/>
  <c r="K16" i="9"/>
  <c r="J16" i="9"/>
  <c r="I16" i="9"/>
  <c r="H16" i="9"/>
  <c r="AE15" i="9"/>
  <c r="Y15" i="9"/>
  <c r="S15" i="9"/>
  <c r="M15" i="9"/>
  <c r="L15" i="9"/>
  <c r="K15" i="9"/>
  <c r="J15" i="9"/>
  <c r="I15" i="9"/>
  <c r="H15" i="9"/>
  <c r="AE14" i="9"/>
  <c r="Y14" i="9"/>
  <c r="S14" i="9"/>
  <c r="M14" i="9"/>
  <c r="L14" i="9"/>
  <c r="K14" i="9"/>
  <c r="J14" i="9"/>
  <c r="I14" i="9"/>
  <c r="H14" i="9"/>
  <c r="AE13" i="9"/>
  <c r="Y13" i="9"/>
  <c r="S13" i="9"/>
  <c r="M13" i="9"/>
  <c r="L13" i="9"/>
  <c r="K13" i="9"/>
  <c r="J13" i="9"/>
  <c r="I13" i="9"/>
  <c r="H13" i="9"/>
  <c r="AE12" i="9"/>
  <c r="Y12" i="9"/>
  <c r="S12" i="9"/>
  <c r="M12" i="9"/>
  <c r="L12" i="9"/>
  <c r="K12" i="9"/>
  <c r="J12" i="9"/>
  <c r="I12" i="9"/>
  <c r="H12" i="9"/>
  <c r="AE11" i="9"/>
  <c r="Y11" i="9"/>
  <c r="S11" i="9"/>
  <c r="M11" i="9"/>
  <c r="L11" i="9"/>
  <c r="K11" i="9"/>
  <c r="J11" i="9"/>
  <c r="I11" i="9"/>
  <c r="H11" i="9"/>
  <c r="AE10" i="9"/>
  <c r="Y10" i="9"/>
  <c r="S10" i="9"/>
  <c r="M10" i="9"/>
  <c r="L10" i="9"/>
  <c r="K10" i="9"/>
  <c r="J10" i="9"/>
  <c r="I10" i="9"/>
  <c r="H10" i="9"/>
  <c r="AE9" i="9"/>
  <c r="Y9" i="9"/>
  <c r="S9" i="9"/>
  <c r="M9" i="9"/>
  <c r="L9" i="9"/>
  <c r="K9" i="9"/>
  <c r="J9" i="9"/>
  <c r="I9" i="9"/>
  <c r="H9" i="9"/>
  <c r="AE8" i="9"/>
  <c r="Y8" i="9"/>
  <c r="S8" i="9"/>
  <c r="M8" i="9"/>
  <c r="L8" i="9"/>
  <c r="K8" i="9"/>
  <c r="J8" i="9"/>
  <c r="I8" i="9"/>
  <c r="H8" i="9"/>
  <c r="AE7" i="9"/>
  <c r="Y7" i="9"/>
  <c r="S7" i="9"/>
  <c r="M7" i="9"/>
  <c r="L7" i="9"/>
  <c r="K7" i="9"/>
  <c r="J7" i="9"/>
  <c r="I7" i="9"/>
  <c r="H7" i="9"/>
  <c r="AE91" i="8"/>
  <c r="Y91" i="8"/>
  <c r="S91" i="8"/>
  <c r="M91" i="8"/>
  <c r="L91" i="8"/>
  <c r="L95" i="8" s="1"/>
  <c r="K91" i="8"/>
  <c r="K95" i="8" s="1"/>
  <c r="J91" i="8"/>
  <c r="J95" i="8" s="1"/>
  <c r="I91" i="8"/>
  <c r="I95" i="8" s="1"/>
  <c r="H91" i="8"/>
  <c r="H95" i="8" s="1"/>
  <c r="AE90" i="8"/>
  <c r="Y90" i="8"/>
  <c r="S90" i="8"/>
  <c r="M90" i="8"/>
  <c r="L90" i="8"/>
  <c r="K90" i="8"/>
  <c r="J90" i="8"/>
  <c r="I90" i="8"/>
  <c r="H90" i="8"/>
  <c r="AE89" i="8"/>
  <c r="Y89" i="8"/>
  <c r="S89" i="8"/>
  <c r="M89" i="8"/>
  <c r="L89" i="8"/>
  <c r="K89" i="8"/>
  <c r="J89" i="8"/>
  <c r="I89" i="8"/>
  <c r="H89" i="8"/>
  <c r="AE88" i="8"/>
  <c r="Y88" i="8"/>
  <c r="S88" i="8"/>
  <c r="M88" i="8"/>
  <c r="L88" i="8"/>
  <c r="K88" i="8"/>
  <c r="J88" i="8"/>
  <c r="I88" i="8"/>
  <c r="H88" i="8"/>
  <c r="AE87" i="8"/>
  <c r="Y87" i="8"/>
  <c r="S87" i="8"/>
  <c r="M87" i="8"/>
  <c r="L87" i="8"/>
  <c r="K87" i="8"/>
  <c r="J87" i="8"/>
  <c r="I87" i="8"/>
  <c r="H87" i="8"/>
  <c r="AE86" i="8"/>
  <c r="Y86" i="8"/>
  <c r="S86" i="8"/>
  <c r="M86" i="8"/>
  <c r="L86" i="8"/>
  <c r="K86" i="8"/>
  <c r="J86" i="8"/>
  <c r="I86" i="8"/>
  <c r="H86" i="8"/>
  <c r="AE85" i="8"/>
  <c r="Y85" i="8"/>
  <c r="S85" i="8"/>
  <c r="M85" i="8"/>
  <c r="L85" i="8"/>
  <c r="K85" i="8"/>
  <c r="J85" i="8"/>
  <c r="I85" i="8"/>
  <c r="H85" i="8"/>
  <c r="AE84" i="8"/>
  <c r="Y84" i="8"/>
  <c r="S84" i="8"/>
  <c r="M84" i="8"/>
  <c r="L84" i="8"/>
  <c r="K84" i="8"/>
  <c r="J84" i="8"/>
  <c r="I84" i="8"/>
  <c r="H84" i="8"/>
  <c r="AE83" i="8"/>
  <c r="Y83" i="8"/>
  <c r="S83" i="8"/>
  <c r="M83" i="8"/>
  <c r="L83" i="8"/>
  <c r="G83" i="8" s="1"/>
  <c r="K83" i="8"/>
  <c r="J83" i="8"/>
  <c r="I83" i="8"/>
  <c r="H83" i="8"/>
  <c r="AE82" i="8"/>
  <c r="Y82" i="8"/>
  <c r="S82" i="8"/>
  <c r="M82" i="8"/>
  <c r="L82" i="8"/>
  <c r="K82" i="8"/>
  <c r="J82" i="8"/>
  <c r="I82" i="8"/>
  <c r="H82" i="8"/>
  <c r="AE81" i="8"/>
  <c r="Y81" i="8"/>
  <c r="S81" i="8"/>
  <c r="M81" i="8"/>
  <c r="L81" i="8"/>
  <c r="G81" i="8" s="1"/>
  <c r="K81" i="8"/>
  <c r="J81" i="8"/>
  <c r="I81" i="8"/>
  <c r="H81" i="8"/>
  <c r="AE80" i="8"/>
  <c r="Y80" i="8"/>
  <c r="S80" i="8"/>
  <c r="M80" i="8"/>
  <c r="L80" i="8"/>
  <c r="K80" i="8"/>
  <c r="J80" i="8"/>
  <c r="I80" i="8"/>
  <c r="H80" i="8"/>
  <c r="AE79" i="8"/>
  <c r="Y79" i="8"/>
  <c r="S79" i="8"/>
  <c r="M79" i="8"/>
  <c r="L79" i="8"/>
  <c r="K79" i="8"/>
  <c r="J79" i="8"/>
  <c r="I79" i="8"/>
  <c r="H79" i="8"/>
  <c r="AE78" i="8"/>
  <c r="Y78" i="8"/>
  <c r="S78" i="8"/>
  <c r="M78" i="8"/>
  <c r="L78" i="8"/>
  <c r="K78" i="8"/>
  <c r="J78" i="8"/>
  <c r="I78" i="8"/>
  <c r="H78" i="8"/>
  <c r="AE77" i="8"/>
  <c r="Y77" i="8"/>
  <c r="S77" i="8"/>
  <c r="M77" i="8"/>
  <c r="L77" i="8"/>
  <c r="K77" i="8"/>
  <c r="J77" i="8"/>
  <c r="I77" i="8"/>
  <c r="H77" i="8"/>
  <c r="AE76" i="8"/>
  <c r="Y76" i="8"/>
  <c r="S76" i="8"/>
  <c r="M76" i="8"/>
  <c r="L76" i="8"/>
  <c r="K76" i="8"/>
  <c r="J76" i="8"/>
  <c r="I76" i="8"/>
  <c r="H76" i="8"/>
  <c r="AE75" i="8"/>
  <c r="Y75" i="8"/>
  <c r="S75" i="8"/>
  <c r="M75" i="8"/>
  <c r="L75" i="8"/>
  <c r="K75" i="8"/>
  <c r="J75" i="8"/>
  <c r="I75" i="8"/>
  <c r="H75" i="8"/>
  <c r="AE74" i="8"/>
  <c r="Y74" i="8"/>
  <c r="S74" i="8"/>
  <c r="M74" i="8"/>
  <c r="L74" i="8"/>
  <c r="K74" i="8"/>
  <c r="J74" i="8"/>
  <c r="I74" i="8"/>
  <c r="H74" i="8"/>
  <c r="AE73" i="8"/>
  <c r="Y73" i="8"/>
  <c r="S73" i="8"/>
  <c r="M73" i="8"/>
  <c r="L73" i="8"/>
  <c r="K73" i="8"/>
  <c r="J73" i="8"/>
  <c r="I73" i="8"/>
  <c r="H73" i="8"/>
  <c r="AE72" i="8"/>
  <c r="Y72" i="8"/>
  <c r="S72" i="8"/>
  <c r="M72" i="8"/>
  <c r="L72" i="8"/>
  <c r="K72" i="8"/>
  <c r="J72" i="8"/>
  <c r="I72" i="8"/>
  <c r="H72" i="8"/>
  <c r="AE71" i="8"/>
  <c r="Y71" i="8"/>
  <c r="S71" i="8"/>
  <c r="M71" i="8"/>
  <c r="L71" i="8"/>
  <c r="K71" i="8"/>
  <c r="J71" i="8"/>
  <c r="I71" i="8"/>
  <c r="H71" i="8"/>
  <c r="AE70" i="8"/>
  <c r="Y70" i="8"/>
  <c r="S70" i="8"/>
  <c r="M70" i="8"/>
  <c r="L70" i="8"/>
  <c r="K70" i="8"/>
  <c r="J70" i="8"/>
  <c r="I70" i="8"/>
  <c r="H70" i="8"/>
  <c r="AE69" i="8"/>
  <c r="Y69" i="8"/>
  <c r="S69" i="8"/>
  <c r="M69" i="8"/>
  <c r="L69" i="8"/>
  <c r="K69" i="8"/>
  <c r="J69" i="8"/>
  <c r="I69" i="8"/>
  <c r="H69" i="8"/>
  <c r="AE68" i="8"/>
  <c r="Y68" i="8"/>
  <c r="S68" i="8"/>
  <c r="M68" i="8"/>
  <c r="L68" i="8"/>
  <c r="K68" i="8"/>
  <c r="J68" i="8"/>
  <c r="I68" i="8"/>
  <c r="H68" i="8"/>
  <c r="AE67" i="8"/>
  <c r="Y67" i="8"/>
  <c r="S67" i="8"/>
  <c r="M67" i="8"/>
  <c r="L67" i="8"/>
  <c r="K67" i="8"/>
  <c r="J67" i="8"/>
  <c r="I67" i="8"/>
  <c r="H67" i="8"/>
  <c r="AE66" i="8"/>
  <c r="Y66" i="8"/>
  <c r="S66" i="8"/>
  <c r="M66" i="8"/>
  <c r="L66" i="8"/>
  <c r="K66" i="8"/>
  <c r="J66" i="8"/>
  <c r="I66" i="8"/>
  <c r="H66" i="8"/>
  <c r="AE65" i="8"/>
  <c r="Y65" i="8"/>
  <c r="S65" i="8"/>
  <c r="M65" i="8"/>
  <c r="L65" i="8"/>
  <c r="K65" i="8"/>
  <c r="J65" i="8"/>
  <c r="I65" i="8"/>
  <c r="H65" i="8"/>
  <c r="AE64" i="8"/>
  <c r="Y64" i="8"/>
  <c r="S64" i="8"/>
  <c r="M64" i="8"/>
  <c r="L64" i="8"/>
  <c r="K64" i="8"/>
  <c r="J64" i="8"/>
  <c r="I64" i="8"/>
  <c r="H64" i="8"/>
  <c r="AE63" i="8"/>
  <c r="Y63" i="8"/>
  <c r="S63" i="8"/>
  <c r="M63" i="8"/>
  <c r="L63" i="8"/>
  <c r="K63" i="8"/>
  <c r="J63" i="8"/>
  <c r="I63" i="8"/>
  <c r="H63" i="8"/>
  <c r="AE62" i="8"/>
  <c r="Y62" i="8"/>
  <c r="S62" i="8"/>
  <c r="M62" i="8"/>
  <c r="L62" i="8"/>
  <c r="K62" i="8"/>
  <c r="J62" i="8"/>
  <c r="I62" i="8"/>
  <c r="H62" i="8"/>
  <c r="AE61" i="8"/>
  <c r="Y61" i="8"/>
  <c r="S61" i="8"/>
  <c r="M61" i="8"/>
  <c r="L61" i="8"/>
  <c r="K61" i="8"/>
  <c r="J61" i="8"/>
  <c r="I61" i="8"/>
  <c r="H61" i="8"/>
  <c r="AE60" i="8"/>
  <c r="Y60" i="8"/>
  <c r="S60" i="8"/>
  <c r="M60" i="8"/>
  <c r="L60" i="8"/>
  <c r="K60" i="8"/>
  <c r="J60" i="8"/>
  <c r="I60" i="8"/>
  <c r="H60" i="8"/>
  <c r="AE59" i="8"/>
  <c r="Y59" i="8"/>
  <c r="S59" i="8"/>
  <c r="M59" i="8"/>
  <c r="L59" i="8"/>
  <c r="K59" i="8"/>
  <c r="J59" i="8"/>
  <c r="I59" i="8"/>
  <c r="H59" i="8"/>
  <c r="AE58" i="8"/>
  <c r="Y58" i="8"/>
  <c r="S58" i="8"/>
  <c r="M58" i="8"/>
  <c r="L58" i="8"/>
  <c r="K58" i="8"/>
  <c r="J58" i="8"/>
  <c r="I58" i="8"/>
  <c r="H58" i="8"/>
  <c r="AE57" i="8"/>
  <c r="Y57" i="8"/>
  <c r="S57" i="8"/>
  <c r="M57" i="8"/>
  <c r="L57" i="8"/>
  <c r="K57" i="8"/>
  <c r="J57" i="8"/>
  <c r="I57" i="8"/>
  <c r="H57" i="8"/>
  <c r="AE56" i="8"/>
  <c r="Y56" i="8"/>
  <c r="S56" i="8"/>
  <c r="M56" i="8"/>
  <c r="L56" i="8"/>
  <c r="K56" i="8"/>
  <c r="J56" i="8"/>
  <c r="I56" i="8"/>
  <c r="H56" i="8"/>
  <c r="AE55" i="8"/>
  <c r="Y55" i="8"/>
  <c r="S55" i="8"/>
  <c r="M55" i="8"/>
  <c r="L55" i="8"/>
  <c r="K55" i="8"/>
  <c r="J55" i="8"/>
  <c r="I55" i="8"/>
  <c r="H55" i="8"/>
  <c r="AE54" i="8"/>
  <c r="Y54" i="8"/>
  <c r="S54" i="8"/>
  <c r="M54" i="8"/>
  <c r="L54" i="8"/>
  <c r="K54" i="8"/>
  <c r="J54" i="8"/>
  <c r="I54" i="8"/>
  <c r="H54" i="8"/>
  <c r="AE53" i="8"/>
  <c r="Y53" i="8"/>
  <c r="S53" i="8"/>
  <c r="M53" i="8"/>
  <c r="L53" i="8"/>
  <c r="K53" i="8"/>
  <c r="J53" i="8"/>
  <c r="I53" i="8"/>
  <c r="H53" i="8"/>
  <c r="AE52" i="8"/>
  <c r="Y52" i="8"/>
  <c r="S52" i="8"/>
  <c r="M52" i="8"/>
  <c r="L52" i="8"/>
  <c r="K52" i="8"/>
  <c r="J52" i="8"/>
  <c r="I52" i="8"/>
  <c r="H52" i="8"/>
  <c r="AE51" i="8"/>
  <c r="Y51" i="8"/>
  <c r="S51" i="8"/>
  <c r="M51" i="8"/>
  <c r="L51" i="8"/>
  <c r="K51" i="8"/>
  <c r="J51" i="8"/>
  <c r="I51" i="8"/>
  <c r="H51" i="8"/>
  <c r="AE50" i="8"/>
  <c r="Y50" i="8"/>
  <c r="S50" i="8"/>
  <c r="M50" i="8"/>
  <c r="L50" i="8"/>
  <c r="K50" i="8"/>
  <c r="J50" i="8"/>
  <c r="I50" i="8"/>
  <c r="H50" i="8"/>
  <c r="AE49" i="8"/>
  <c r="Y49" i="8"/>
  <c r="S49" i="8"/>
  <c r="M49" i="8"/>
  <c r="L49" i="8"/>
  <c r="K49" i="8"/>
  <c r="J49" i="8"/>
  <c r="I49" i="8"/>
  <c r="H49" i="8"/>
  <c r="AE48" i="8"/>
  <c r="Y48" i="8"/>
  <c r="S48" i="8"/>
  <c r="M48" i="8"/>
  <c r="L48" i="8"/>
  <c r="K48" i="8"/>
  <c r="J48" i="8"/>
  <c r="I48" i="8"/>
  <c r="H48" i="8"/>
  <c r="AE47" i="8"/>
  <c r="Y47" i="8"/>
  <c r="S47" i="8"/>
  <c r="M47" i="8"/>
  <c r="L47" i="8"/>
  <c r="K47" i="8"/>
  <c r="J47" i="8"/>
  <c r="I47" i="8"/>
  <c r="H47" i="8"/>
  <c r="AE46" i="8"/>
  <c r="Y46" i="8"/>
  <c r="S46" i="8"/>
  <c r="M46" i="8"/>
  <c r="L46" i="8"/>
  <c r="K46" i="8"/>
  <c r="J46" i="8"/>
  <c r="I46" i="8"/>
  <c r="H46" i="8"/>
  <c r="AE45" i="8"/>
  <c r="Y45" i="8"/>
  <c r="S45" i="8"/>
  <c r="M45" i="8"/>
  <c r="L45" i="8"/>
  <c r="K45" i="8"/>
  <c r="J45" i="8"/>
  <c r="I45" i="8"/>
  <c r="H45" i="8"/>
  <c r="AE44" i="8"/>
  <c r="Y44" i="8"/>
  <c r="S44" i="8"/>
  <c r="M44" i="8"/>
  <c r="L44" i="8"/>
  <c r="K44" i="8"/>
  <c r="J44" i="8"/>
  <c r="I44" i="8"/>
  <c r="H44" i="8"/>
  <c r="AE43" i="8"/>
  <c r="Y43" i="8"/>
  <c r="S43" i="8"/>
  <c r="M43" i="8"/>
  <c r="L43" i="8"/>
  <c r="K43" i="8"/>
  <c r="J43" i="8"/>
  <c r="I43" i="8"/>
  <c r="H43" i="8"/>
  <c r="AE42" i="8"/>
  <c r="Y42" i="8"/>
  <c r="S42" i="8"/>
  <c r="M42" i="8"/>
  <c r="L42" i="8"/>
  <c r="K42" i="8"/>
  <c r="J42" i="8"/>
  <c r="I42" i="8"/>
  <c r="H42" i="8"/>
  <c r="AE41" i="8"/>
  <c r="Y41" i="8"/>
  <c r="S41" i="8"/>
  <c r="M41" i="8"/>
  <c r="L41" i="8"/>
  <c r="K41" i="8"/>
  <c r="J41" i="8"/>
  <c r="I41" i="8"/>
  <c r="H41" i="8"/>
  <c r="AE40" i="8"/>
  <c r="Y40" i="8"/>
  <c r="S40" i="8"/>
  <c r="M40" i="8"/>
  <c r="L40" i="8"/>
  <c r="K40" i="8"/>
  <c r="J40" i="8"/>
  <c r="I40" i="8"/>
  <c r="H40" i="8"/>
  <c r="AE39" i="8"/>
  <c r="Y39" i="8"/>
  <c r="S39" i="8"/>
  <c r="M39" i="8"/>
  <c r="L39" i="8"/>
  <c r="K39" i="8"/>
  <c r="J39" i="8"/>
  <c r="I39" i="8"/>
  <c r="H39" i="8"/>
  <c r="AE38" i="8"/>
  <c r="Y38" i="8"/>
  <c r="S38" i="8"/>
  <c r="M38" i="8"/>
  <c r="L38" i="8"/>
  <c r="K38" i="8"/>
  <c r="J38" i="8"/>
  <c r="I38" i="8"/>
  <c r="H38" i="8"/>
  <c r="AE37" i="8"/>
  <c r="Y37" i="8"/>
  <c r="S37" i="8"/>
  <c r="M37" i="8"/>
  <c r="L37" i="8"/>
  <c r="K37" i="8"/>
  <c r="J37" i="8"/>
  <c r="I37" i="8"/>
  <c r="H37" i="8"/>
  <c r="AE36" i="8"/>
  <c r="Y36" i="8"/>
  <c r="S36" i="8"/>
  <c r="M36" i="8"/>
  <c r="L36" i="8"/>
  <c r="K36" i="8"/>
  <c r="J36" i="8"/>
  <c r="I36" i="8"/>
  <c r="H36" i="8"/>
  <c r="AE35" i="8"/>
  <c r="Y35" i="8"/>
  <c r="S35" i="8"/>
  <c r="M35" i="8"/>
  <c r="L35" i="8"/>
  <c r="K35" i="8"/>
  <c r="J35" i="8"/>
  <c r="I35" i="8"/>
  <c r="H35" i="8"/>
  <c r="AE34" i="8"/>
  <c r="Y34" i="8"/>
  <c r="S34" i="8"/>
  <c r="M34" i="8"/>
  <c r="L34" i="8"/>
  <c r="K34" i="8"/>
  <c r="J34" i="8"/>
  <c r="I34" i="8"/>
  <c r="H34" i="8"/>
  <c r="AE33" i="8"/>
  <c r="Y33" i="8"/>
  <c r="S33" i="8"/>
  <c r="M33" i="8"/>
  <c r="L33" i="8"/>
  <c r="K33" i="8"/>
  <c r="J33" i="8"/>
  <c r="I33" i="8"/>
  <c r="H33" i="8"/>
  <c r="AE32" i="8"/>
  <c r="Y32" i="8"/>
  <c r="S32" i="8"/>
  <c r="M32" i="8"/>
  <c r="L32" i="8"/>
  <c r="K32" i="8"/>
  <c r="J32" i="8"/>
  <c r="I32" i="8"/>
  <c r="H32" i="8"/>
  <c r="AE31" i="8"/>
  <c r="Y31" i="8"/>
  <c r="S31" i="8"/>
  <c r="M31" i="8"/>
  <c r="L31" i="8"/>
  <c r="K31" i="8"/>
  <c r="J31" i="8"/>
  <c r="I31" i="8"/>
  <c r="H31" i="8"/>
  <c r="AE30" i="8"/>
  <c r="Y30" i="8"/>
  <c r="S30" i="8"/>
  <c r="M30" i="8"/>
  <c r="L30" i="8"/>
  <c r="K30" i="8"/>
  <c r="J30" i="8"/>
  <c r="I30" i="8"/>
  <c r="H30" i="8"/>
  <c r="AE29" i="8"/>
  <c r="Y29" i="8"/>
  <c r="S29" i="8"/>
  <c r="M29" i="8"/>
  <c r="L29" i="8"/>
  <c r="K29" i="8"/>
  <c r="J29" i="8"/>
  <c r="I29" i="8"/>
  <c r="H29" i="8"/>
  <c r="AE28" i="8"/>
  <c r="Y28" i="8"/>
  <c r="S28" i="8"/>
  <c r="M28" i="8"/>
  <c r="L28" i="8"/>
  <c r="K28" i="8"/>
  <c r="J28" i="8"/>
  <c r="I28" i="8"/>
  <c r="H28" i="8"/>
  <c r="AE27" i="8"/>
  <c r="Y27" i="8"/>
  <c r="S27" i="8"/>
  <c r="M27" i="8"/>
  <c r="L27" i="8"/>
  <c r="K27" i="8"/>
  <c r="J27" i="8"/>
  <c r="I27" i="8"/>
  <c r="H27" i="8"/>
  <c r="AE26" i="8"/>
  <c r="Y26" i="8"/>
  <c r="S26" i="8"/>
  <c r="M26" i="8"/>
  <c r="L26" i="8"/>
  <c r="K26" i="8"/>
  <c r="J26" i="8"/>
  <c r="I26" i="8"/>
  <c r="H26" i="8"/>
  <c r="AE25" i="8"/>
  <c r="Y25" i="8"/>
  <c r="S25" i="8"/>
  <c r="M25" i="8"/>
  <c r="L25" i="8"/>
  <c r="K25" i="8"/>
  <c r="J25" i="8"/>
  <c r="I25" i="8"/>
  <c r="H25" i="8"/>
  <c r="AE24" i="8"/>
  <c r="Y24" i="8"/>
  <c r="S24" i="8"/>
  <c r="M24" i="8"/>
  <c r="L24" i="8"/>
  <c r="K24" i="8"/>
  <c r="J24" i="8"/>
  <c r="I24" i="8"/>
  <c r="H24" i="8"/>
  <c r="AE23" i="8"/>
  <c r="Y23" i="8"/>
  <c r="S23" i="8"/>
  <c r="M23" i="8"/>
  <c r="L23" i="8"/>
  <c r="K23" i="8"/>
  <c r="J23" i="8"/>
  <c r="I23" i="8"/>
  <c r="H23" i="8"/>
  <c r="AE22" i="8"/>
  <c r="Y22" i="8"/>
  <c r="S22" i="8"/>
  <c r="M22" i="8"/>
  <c r="L22" i="8"/>
  <c r="K22" i="8"/>
  <c r="J22" i="8"/>
  <c r="I22" i="8"/>
  <c r="H22" i="8"/>
  <c r="AE21" i="8"/>
  <c r="Y21" i="8"/>
  <c r="S21" i="8"/>
  <c r="M21" i="8"/>
  <c r="L21" i="8"/>
  <c r="K21" i="8"/>
  <c r="J21" i="8"/>
  <c r="I21" i="8"/>
  <c r="H21" i="8"/>
  <c r="AE20" i="8"/>
  <c r="Y20" i="8"/>
  <c r="S20" i="8"/>
  <c r="M20" i="8"/>
  <c r="L20" i="8"/>
  <c r="L96" i="8" s="1"/>
  <c r="K20" i="8"/>
  <c r="K96" i="8" s="1"/>
  <c r="J20" i="8"/>
  <c r="J96" i="8" s="1"/>
  <c r="I20" i="8"/>
  <c r="I96" i="8" s="1"/>
  <c r="H20" i="8"/>
  <c r="AE19" i="8"/>
  <c r="Y19" i="8"/>
  <c r="S19" i="8"/>
  <c r="M19" i="8"/>
  <c r="L19" i="8"/>
  <c r="K19" i="8"/>
  <c r="J19" i="8"/>
  <c r="I19" i="8"/>
  <c r="H19" i="8"/>
  <c r="AE18" i="8"/>
  <c r="Y18" i="8"/>
  <c r="S18" i="8"/>
  <c r="M18" i="8"/>
  <c r="L18" i="8"/>
  <c r="K18" i="8"/>
  <c r="J18" i="8"/>
  <c r="I18" i="8"/>
  <c r="H18" i="8"/>
  <c r="AE17" i="8"/>
  <c r="Y17" i="8"/>
  <c r="S17" i="8"/>
  <c r="M17" i="8"/>
  <c r="L17" i="8"/>
  <c r="K17" i="8"/>
  <c r="J17" i="8"/>
  <c r="I17" i="8"/>
  <c r="H17" i="8"/>
  <c r="AE16" i="8"/>
  <c r="Y16" i="8"/>
  <c r="S16" i="8"/>
  <c r="M16" i="8"/>
  <c r="L16" i="8"/>
  <c r="K16" i="8"/>
  <c r="J16" i="8"/>
  <c r="I16" i="8"/>
  <c r="H16" i="8"/>
  <c r="AE15" i="8"/>
  <c r="Y15" i="8"/>
  <c r="S15" i="8"/>
  <c r="M15" i="8"/>
  <c r="L15" i="8"/>
  <c r="K15" i="8"/>
  <c r="J15" i="8"/>
  <c r="I15" i="8"/>
  <c r="H15" i="8"/>
  <c r="AE14" i="8"/>
  <c r="Y14" i="8"/>
  <c r="S14" i="8"/>
  <c r="M14" i="8"/>
  <c r="L14" i="8"/>
  <c r="K14" i="8"/>
  <c r="J14" i="8"/>
  <c r="I14" i="8"/>
  <c r="H14" i="8"/>
  <c r="AE13" i="8"/>
  <c r="Y13" i="8"/>
  <c r="S13" i="8"/>
  <c r="M13" i="8"/>
  <c r="L13" i="8"/>
  <c r="K13" i="8"/>
  <c r="J13" i="8"/>
  <c r="I13" i="8"/>
  <c r="H13" i="8"/>
  <c r="AE12" i="8"/>
  <c r="Y12" i="8"/>
  <c r="S12" i="8"/>
  <c r="M12" i="8"/>
  <c r="L12" i="8"/>
  <c r="K12" i="8"/>
  <c r="J12" i="8"/>
  <c r="I12" i="8"/>
  <c r="H12" i="8"/>
  <c r="AE11" i="8"/>
  <c r="Y11" i="8"/>
  <c r="S11" i="8"/>
  <c r="M11" i="8"/>
  <c r="L11" i="8"/>
  <c r="K11" i="8"/>
  <c r="J11" i="8"/>
  <c r="I11" i="8"/>
  <c r="H11" i="8"/>
  <c r="AE10" i="8"/>
  <c r="Y10" i="8"/>
  <c r="S10" i="8"/>
  <c r="M10" i="8"/>
  <c r="L10" i="8"/>
  <c r="K10" i="8"/>
  <c r="J10" i="8"/>
  <c r="I10" i="8"/>
  <c r="H10" i="8"/>
  <c r="AE9" i="8"/>
  <c r="Y9" i="8"/>
  <c r="S9" i="8"/>
  <c r="M9" i="8"/>
  <c r="L9" i="8"/>
  <c r="K9" i="8"/>
  <c r="J9" i="8"/>
  <c r="I9" i="8"/>
  <c r="H9" i="8"/>
  <c r="AE8" i="8"/>
  <c r="Y8" i="8"/>
  <c r="S8" i="8"/>
  <c r="M8" i="8"/>
  <c r="L8" i="8"/>
  <c r="K8" i="8"/>
  <c r="J8" i="8"/>
  <c r="I8" i="8"/>
  <c r="H8" i="8"/>
  <c r="AE7" i="8"/>
  <c r="Y7" i="8"/>
  <c r="S7" i="8"/>
  <c r="M7" i="8"/>
  <c r="L7" i="8"/>
  <c r="K7" i="8"/>
  <c r="J7" i="8"/>
  <c r="I7" i="8"/>
  <c r="H7" i="8"/>
  <c r="AE176" i="7"/>
  <c r="Y176" i="7"/>
  <c r="S176" i="7"/>
  <c r="M176" i="7"/>
  <c r="L176" i="7"/>
  <c r="K176" i="7"/>
  <c r="J176" i="7"/>
  <c r="I176" i="7"/>
  <c r="H176" i="7"/>
  <c r="AE175" i="7"/>
  <c r="Y175" i="7"/>
  <c r="S175" i="7"/>
  <c r="M175" i="7"/>
  <c r="L175" i="7"/>
  <c r="K175" i="7"/>
  <c r="J175" i="7"/>
  <c r="I175" i="7"/>
  <c r="H175" i="7"/>
  <c r="AE174" i="7"/>
  <c r="Y174" i="7"/>
  <c r="S174" i="7"/>
  <c r="M174" i="7"/>
  <c r="L174" i="7"/>
  <c r="K174" i="7"/>
  <c r="J174" i="7"/>
  <c r="I174" i="7"/>
  <c r="H174" i="7"/>
  <c r="AE173" i="7"/>
  <c r="Y173" i="7"/>
  <c r="S173" i="7"/>
  <c r="M173" i="7"/>
  <c r="L173" i="7"/>
  <c r="K173" i="7"/>
  <c r="J173" i="7"/>
  <c r="I173" i="7"/>
  <c r="H173" i="7"/>
  <c r="AE172" i="7"/>
  <c r="Y172" i="7"/>
  <c r="S172" i="7"/>
  <c r="M172" i="7"/>
  <c r="L172" i="7"/>
  <c r="K172" i="7"/>
  <c r="J172" i="7"/>
  <c r="I172" i="7"/>
  <c r="H172" i="7"/>
  <c r="AE171" i="7"/>
  <c r="Y171" i="7"/>
  <c r="S171" i="7"/>
  <c r="M171" i="7"/>
  <c r="L171" i="7"/>
  <c r="K171" i="7"/>
  <c r="J171" i="7"/>
  <c r="I171" i="7"/>
  <c r="H171" i="7"/>
  <c r="AE170" i="7"/>
  <c r="Y170" i="7"/>
  <c r="S170" i="7"/>
  <c r="M170" i="7"/>
  <c r="L170" i="7"/>
  <c r="K170" i="7"/>
  <c r="J170" i="7"/>
  <c r="I170" i="7"/>
  <c r="H170" i="7"/>
  <c r="AE169" i="7"/>
  <c r="Y169" i="7"/>
  <c r="S169" i="7"/>
  <c r="M169" i="7"/>
  <c r="L169" i="7"/>
  <c r="K169" i="7"/>
  <c r="J169" i="7"/>
  <c r="I169" i="7"/>
  <c r="H169" i="7"/>
  <c r="AE168" i="7"/>
  <c r="Y168" i="7"/>
  <c r="S168" i="7"/>
  <c r="M168" i="7"/>
  <c r="L168" i="7"/>
  <c r="K168" i="7"/>
  <c r="J168" i="7"/>
  <c r="I168" i="7"/>
  <c r="H168" i="7"/>
  <c r="AE167" i="7"/>
  <c r="Y167" i="7"/>
  <c r="S167" i="7"/>
  <c r="M167" i="7"/>
  <c r="L167" i="7"/>
  <c r="K167" i="7"/>
  <c r="J167" i="7"/>
  <c r="I167" i="7"/>
  <c r="H167" i="7"/>
  <c r="AE166" i="7"/>
  <c r="Y166" i="7"/>
  <c r="S166" i="7"/>
  <c r="M166" i="7"/>
  <c r="L166" i="7"/>
  <c r="K166" i="7"/>
  <c r="J166" i="7"/>
  <c r="I166" i="7"/>
  <c r="H166" i="7"/>
  <c r="AE165" i="7"/>
  <c r="Y165" i="7"/>
  <c r="S165" i="7"/>
  <c r="M165" i="7"/>
  <c r="L165" i="7"/>
  <c r="K165" i="7"/>
  <c r="J165" i="7"/>
  <c r="I165" i="7"/>
  <c r="G165" i="7" s="1"/>
  <c r="H165" i="7"/>
  <c r="AE164" i="7"/>
  <c r="Y164" i="7"/>
  <c r="S164" i="7"/>
  <c r="M164" i="7"/>
  <c r="L164" i="7"/>
  <c r="K164" i="7"/>
  <c r="J164" i="7"/>
  <c r="I164" i="7"/>
  <c r="H164" i="7"/>
  <c r="AE163" i="7"/>
  <c r="Y163" i="7"/>
  <c r="S163" i="7"/>
  <c r="M163" i="7"/>
  <c r="L163" i="7"/>
  <c r="K163" i="7"/>
  <c r="J163" i="7"/>
  <c r="I163" i="7"/>
  <c r="H163" i="7"/>
  <c r="AE162" i="7"/>
  <c r="Y162" i="7"/>
  <c r="S162" i="7"/>
  <c r="M162" i="7"/>
  <c r="L162" i="7"/>
  <c r="K162" i="7"/>
  <c r="J162" i="7"/>
  <c r="I162" i="7"/>
  <c r="H162" i="7"/>
  <c r="AE161" i="7"/>
  <c r="Y161" i="7"/>
  <c r="S161" i="7"/>
  <c r="M161" i="7"/>
  <c r="L161" i="7"/>
  <c r="K161" i="7"/>
  <c r="J161" i="7"/>
  <c r="I161" i="7"/>
  <c r="H161" i="7"/>
  <c r="AE160" i="7"/>
  <c r="Y160" i="7"/>
  <c r="S160" i="7"/>
  <c r="M160" i="7"/>
  <c r="L160" i="7"/>
  <c r="K160" i="7"/>
  <c r="J160" i="7"/>
  <c r="I160" i="7"/>
  <c r="H160" i="7"/>
  <c r="AE159" i="7"/>
  <c r="Y159" i="7"/>
  <c r="S159" i="7"/>
  <c r="M159" i="7"/>
  <c r="L159" i="7"/>
  <c r="K159" i="7"/>
  <c r="J159" i="7"/>
  <c r="I159" i="7"/>
  <c r="H159" i="7"/>
  <c r="AE158" i="7"/>
  <c r="Y158" i="7"/>
  <c r="S158" i="7"/>
  <c r="M158" i="7"/>
  <c r="L158" i="7"/>
  <c r="K158" i="7"/>
  <c r="J158" i="7"/>
  <c r="I158" i="7"/>
  <c r="H158" i="7"/>
  <c r="AE157" i="7"/>
  <c r="Y157" i="7"/>
  <c r="S157" i="7"/>
  <c r="M157" i="7"/>
  <c r="L157" i="7"/>
  <c r="K157" i="7"/>
  <c r="J157" i="7"/>
  <c r="I157" i="7"/>
  <c r="H157" i="7"/>
  <c r="AE156" i="7"/>
  <c r="Y156" i="7"/>
  <c r="S156" i="7"/>
  <c r="M156" i="7"/>
  <c r="L156" i="7"/>
  <c r="K156" i="7"/>
  <c r="J156" i="7"/>
  <c r="I156" i="7"/>
  <c r="H156" i="7"/>
  <c r="AE155" i="7"/>
  <c r="Y155" i="7"/>
  <c r="S155" i="7"/>
  <c r="M155" i="7"/>
  <c r="L155" i="7"/>
  <c r="K155" i="7"/>
  <c r="J155" i="7"/>
  <c r="I155" i="7"/>
  <c r="H155" i="7"/>
  <c r="AE154" i="7"/>
  <c r="Y154" i="7"/>
  <c r="S154" i="7"/>
  <c r="M154" i="7"/>
  <c r="L154" i="7"/>
  <c r="K154" i="7"/>
  <c r="J154" i="7"/>
  <c r="I154" i="7"/>
  <c r="H154" i="7"/>
  <c r="AE153" i="7"/>
  <c r="Y153" i="7"/>
  <c r="S153" i="7"/>
  <c r="M153" i="7"/>
  <c r="L153" i="7"/>
  <c r="K153" i="7"/>
  <c r="J153" i="7"/>
  <c r="I153" i="7"/>
  <c r="H153" i="7"/>
  <c r="AE152" i="7"/>
  <c r="Y152" i="7"/>
  <c r="S152" i="7"/>
  <c r="M152" i="7"/>
  <c r="L152" i="7"/>
  <c r="K152" i="7"/>
  <c r="J152" i="7"/>
  <c r="I152" i="7"/>
  <c r="H152" i="7"/>
  <c r="AE151" i="7"/>
  <c r="Y151" i="7"/>
  <c r="S151" i="7"/>
  <c r="M151" i="7"/>
  <c r="L151" i="7"/>
  <c r="K151" i="7"/>
  <c r="J151" i="7"/>
  <c r="I151" i="7"/>
  <c r="H151" i="7"/>
  <c r="AE150" i="7"/>
  <c r="Y150" i="7"/>
  <c r="S150" i="7"/>
  <c r="M150" i="7"/>
  <c r="L150" i="7"/>
  <c r="K150" i="7"/>
  <c r="J150" i="7"/>
  <c r="I150" i="7"/>
  <c r="H150" i="7"/>
  <c r="AE149" i="7"/>
  <c r="Y149" i="7"/>
  <c r="S149" i="7"/>
  <c r="M149" i="7"/>
  <c r="L149" i="7"/>
  <c r="K149" i="7"/>
  <c r="J149" i="7"/>
  <c r="I149" i="7"/>
  <c r="H149" i="7"/>
  <c r="AE148" i="7"/>
  <c r="Y148" i="7"/>
  <c r="S148" i="7"/>
  <c r="M148" i="7"/>
  <c r="L148" i="7"/>
  <c r="K148" i="7"/>
  <c r="J148" i="7"/>
  <c r="I148" i="7"/>
  <c r="H148" i="7"/>
  <c r="AE147" i="7"/>
  <c r="Y147" i="7"/>
  <c r="S147" i="7"/>
  <c r="M147" i="7"/>
  <c r="L147" i="7"/>
  <c r="K147" i="7"/>
  <c r="J147" i="7"/>
  <c r="I147" i="7"/>
  <c r="H147" i="7"/>
  <c r="AE146" i="7"/>
  <c r="Y146" i="7"/>
  <c r="S146" i="7"/>
  <c r="M146" i="7"/>
  <c r="L146" i="7"/>
  <c r="K146" i="7"/>
  <c r="J146" i="7"/>
  <c r="I146" i="7"/>
  <c r="H146" i="7"/>
  <c r="AE145" i="7"/>
  <c r="Y145" i="7"/>
  <c r="S145" i="7"/>
  <c r="M145" i="7"/>
  <c r="L145" i="7"/>
  <c r="K145" i="7"/>
  <c r="K180" i="7" s="1"/>
  <c r="J145" i="7"/>
  <c r="I145" i="7"/>
  <c r="H145" i="7"/>
  <c r="AE144" i="7"/>
  <c r="Y144" i="7"/>
  <c r="S144" i="7"/>
  <c r="M144" i="7"/>
  <c r="L144" i="7"/>
  <c r="K144" i="7"/>
  <c r="J144" i="7"/>
  <c r="I144" i="7"/>
  <c r="H144" i="7"/>
  <c r="AE143" i="7"/>
  <c r="Y143" i="7"/>
  <c r="S143" i="7"/>
  <c r="M143" i="7"/>
  <c r="L143" i="7"/>
  <c r="K143" i="7"/>
  <c r="J143" i="7"/>
  <c r="I143" i="7"/>
  <c r="H143" i="7"/>
  <c r="AE142" i="7"/>
  <c r="Y142" i="7"/>
  <c r="S142" i="7"/>
  <c r="M142" i="7"/>
  <c r="L142" i="7"/>
  <c r="K142" i="7"/>
  <c r="J142" i="7"/>
  <c r="I142" i="7"/>
  <c r="H142" i="7"/>
  <c r="AE141" i="7"/>
  <c r="Y141" i="7"/>
  <c r="S141" i="7"/>
  <c r="M141" i="7"/>
  <c r="L141" i="7"/>
  <c r="K141" i="7"/>
  <c r="J141" i="7"/>
  <c r="I141" i="7"/>
  <c r="H141" i="7"/>
  <c r="AE140" i="7"/>
  <c r="Y140" i="7"/>
  <c r="S140" i="7"/>
  <c r="M140" i="7"/>
  <c r="L140" i="7"/>
  <c r="K140" i="7"/>
  <c r="J140" i="7"/>
  <c r="I140" i="7"/>
  <c r="H140" i="7"/>
  <c r="AE139" i="7"/>
  <c r="Y139" i="7"/>
  <c r="S139" i="7"/>
  <c r="M139" i="7"/>
  <c r="L139" i="7"/>
  <c r="K139" i="7"/>
  <c r="J139" i="7"/>
  <c r="I139" i="7"/>
  <c r="H139" i="7"/>
  <c r="AE138" i="7"/>
  <c r="Y138" i="7"/>
  <c r="S138" i="7"/>
  <c r="M138" i="7"/>
  <c r="L138" i="7"/>
  <c r="K138" i="7"/>
  <c r="J138" i="7"/>
  <c r="I138" i="7"/>
  <c r="H138" i="7"/>
  <c r="AE137" i="7"/>
  <c r="Y137" i="7"/>
  <c r="S137" i="7"/>
  <c r="M137" i="7"/>
  <c r="L137" i="7"/>
  <c r="K137" i="7"/>
  <c r="J137" i="7"/>
  <c r="I137" i="7"/>
  <c r="H137" i="7"/>
  <c r="AE136" i="7"/>
  <c r="Y136" i="7"/>
  <c r="S136" i="7"/>
  <c r="M136" i="7"/>
  <c r="L136" i="7"/>
  <c r="K136" i="7"/>
  <c r="J136" i="7"/>
  <c r="I136" i="7"/>
  <c r="H136" i="7"/>
  <c r="AE135" i="7"/>
  <c r="Y135" i="7"/>
  <c r="S135" i="7"/>
  <c r="M135" i="7"/>
  <c r="L135" i="7"/>
  <c r="K135" i="7"/>
  <c r="J135" i="7"/>
  <c r="I135" i="7"/>
  <c r="H135" i="7"/>
  <c r="AE134" i="7"/>
  <c r="Y134" i="7"/>
  <c r="S134" i="7"/>
  <c r="M134" i="7"/>
  <c r="L134" i="7"/>
  <c r="K134" i="7"/>
  <c r="J134" i="7"/>
  <c r="I134" i="7"/>
  <c r="H134" i="7"/>
  <c r="AE133" i="7"/>
  <c r="Y133" i="7"/>
  <c r="S133" i="7"/>
  <c r="M133" i="7"/>
  <c r="L133" i="7"/>
  <c r="K133" i="7"/>
  <c r="J133" i="7"/>
  <c r="I133" i="7"/>
  <c r="H133" i="7"/>
  <c r="AE132" i="7"/>
  <c r="Y132" i="7"/>
  <c r="S132" i="7"/>
  <c r="M132" i="7"/>
  <c r="L132" i="7"/>
  <c r="K132" i="7"/>
  <c r="J132" i="7"/>
  <c r="I132" i="7"/>
  <c r="H132" i="7"/>
  <c r="AE131" i="7"/>
  <c r="Y131" i="7"/>
  <c r="S131" i="7"/>
  <c r="M131" i="7"/>
  <c r="L131" i="7"/>
  <c r="K131" i="7"/>
  <c r="J131" i="7"/>
  <c r="I131" i="7"/>
  <c r="H131" i="7"/>
  <c r="AE130" i="7"/>
  <c r="Y130" i="7"/>
  <c r="S130" i="7"/>
  <c r="M130" i="7"/>
  <c r="L130" i="7"/>
  <c r="K130" i="7"/>
  <c r="J130" i="7"/>
  <c r="I130" i="7"/>
  <c r="H130" i="7"/>
  <c r="AE129" i="7"/>
  <c r="Y129" i="7"/>
  <c r="S129" i="7"/>
  <c r="M129" i="7"/>
  <c r="L129" i="7"/>
  <c r="K129" i="7"/>
  <c r="J129" i="7"/>
  <c r="I129" i="7"/>
  <c r="H129" i="7"/>
  <c r="AE128" i="7"/>
  <c r="Y128" i="7"/>
  <c r="S128" i="7"/>
  <c r="M128" i="7"/>
  <c r="L128" i="7"/>
  <c r="K128" i="7"/>
  <c r="J128" i="7"/>
  <c r="I128" i="7"/>
  <c r="H128" i="7"/>
  <c r="AE127" i="7"/>
  <c r="Y127" i="7"/>
  <c r="S127" i="7"/>
  <c r="M127" i="7"/>
  <c r="L127" i="7"/>
  <c r="K127" i="7"/>
  <c r="J127" i="7"/>
  <c r="I127" i="7"/>
  <c r="H127" i="7"/>
  <c r="AE126" i="7"/>
  <c r="Y126" i="7"/>
  <c r="S126" i="7"/>
  <c r="M126" i="7"/>
  <c r="L126" i="7"/>
  <c r="K126" i="7"/>
  <c r="J126" i="7"/>
  <c r="I126" i="7"/>
  <c r="H126" i="7"/>
  <c r="AE125" i="7"/>
  <c r="Y125" i="7"/>
  <c r="S125" i="7"/>
  <c r="M125" i="7"/>
  <c r="L125" i="7"/>
  <c r="K125" i="7"/>
  <c r="J125" i="7"/>
  <c r="I125" i="7"/>
  <c r="H125" i="7"/>
  <c r="AE124" i="7"/>
  <c r="Y124" i="7"/>
  <c r="S124" i="7"/>
  <c r="M124" i="7"/>
  <c r="L124" i="7"/>
  <c r="K124" i="7"/>
  <c r="J124" i="7"/>
  <c r="I124" i="7"/>
  <c r="H124" i="7"/>
  <c r="AE123" i="7"/>
  <c r="Y123" i="7"/>
  <c r="S123" i="7"/>
  <c r="M123" i="7"/>
  <c r="L123" i="7"/>
  <c r="K123" i="7"/>
  <c r="J123" i="7"/>
  <c r="I123" i="7"/>
  <c r="H123" i="7"/>
  <c r="AE122" i="7"/>
  <c r="Y122" i="7"/>
  <c r="S122" i="7"/>
  <c r="M122" i="7"/>
  <c r="L122" i="7"/>
  <c r="K122" i="7"/>
  <c r="J122" i="7"/>
  <c r="I122" i="7"/>
  <c r="H122" i="7"/>
  <c r="AE121" i="7"/>
  <c r="Y121" i="7"/>
  <c r="S121" i="7"/>
  <c r="M121" i="7"/>
  <c r="L121" i="7"/>
  <c r="K121" i="7"/>
  <c r="J121" i="7"/>
  <c r="I121" i="7"/>
  <c r="H121" i="7"/>
  <c r="AE120" i="7"/>
  <c r="Y120" i="7"/>
  <c r="S120" i="7"/>
  <c r="M120" i="7"/>
  <c r="L120" i="7"/>
  <c r="K120" i="7"/>
  <c r="J120" i="7"/>
  <c r="I120" i="7"/>
  <c r="H120" i="7"/>
  <c r="AE119" i="7"/>
  <c r="Y119" i="7"/>
  <c r="S119" i="7"/>
  <c r="M119" i="7"/>
  <c r="L119" i="7"/>
  <c r="K119" i="7"/>
  <c r="J119" i="7"/>
  <c r="I119" i="7"/>
  <c r="H119" i="7"/>
  <c r="AE118" i="7"/>
  <c r="Y118" i="7"/>
  <c r="S118" i="7"/>
  <c r="M118" i="7"/>
  <c r="L118" i="7"/>
  <c r="K118" i="7"/>
  <c r="J118" i="7"/>
  <c r="I118" i="7"/>
  <c r="H118" i="7"/>
  <c r="AE117" i="7"/>
  <c r="Y117" i="7"/>
  <c r="S117" i="7"/>
  <c r="M117" i="7"/>
  <c r="L117" i="7"/>
  <c r="K117" i="7"/>
  <c r="J117" i="7"/>
  <c r="I117" i="7"/>
  <c r="H117" i="7"/>
  <c r="AE116" i="7"/>
  <c r="Y116" i="7"/>
  <c r="S116" i="7"/>
  <c r="M116" i="7"/>
  <c r="L116" i="7"/>
  <c r="K116" i="7"/>
  <c r="J116" i="7"/>
  <c r="I116" i="7"/>
  <c r="H116" i="7"/>
  <c r="AE115" i="7"/>
  <c r="Y115" i="7"/>
  <c r="S115" i="7"/>
  <c r="M115" i="7"/>
  <c r="L115" i="7"/>
  <c r="K115" i="7"/>
  <c r="J115" i="7"/>
  <c r="I115" i="7"/>
  <c r="H115" i="7"/>
  <c r="AE114" i="7"/>
  <c r="Y114" i="7"/>
  <c r="S114" i="7"/>
  <c r="M114" i="7"/>
  <c r="L114" i="7"/>
  <c r="K114" i="7"/>
  <c r="J114" i="7"/>
  <c r="I114" i="7"/>
  <c r="H114" i="7"/>
  <c r="AE113" i="7"/>
  <c r="Y113" i="7"/>
  <c r="S113" i="7"/>
  <c r="M113" i="7"/>
  <c r="L113" i="7"/>
  <c r="K113" i="7"/>
  <c r="J113" i="7"/>
  <c r="I113" i="7"/>
  <c r="H113" i="7"/>
  <c r="AE112" i="7"/>
  <c r="Y112" i="7"/>
  <c r="S112" i="7"/>
  <c r="M112" i="7"/>
  <c r="L112" i="7"/>
  <c r="K112" i="7"/>
  <c r="J112" i="7"/>
  <c r="I112" i="7"/>
  <c r="H112" i="7"/>
  <c r="AE111" i="7"/>
  <c r="Y111" i="7"/>
  <c r="S111" i="7"/>
  <c r="M111" i="7"/>
  <c r="L111" i="7"/>
  <c r="K111" i="7"/>
  <c r="J111" i="7"/>
  <c r="I111" i="7"/>
  <c r="H111" i="7"/>
  <c r="AE110" i="7"/>
  <c r="Y110" i="7"/>
  <c r="S110" i="7"/>
  <c r="M110" i="7"/>
  <c r="L110" i="7"/>
  <c r="K110" i="7"/>
  <c r="J110" i="7"/>
  <c r="I110" i="7"/>
  <c r="H110" i="7"/>
  <c r="AE109" i="7"/>
  <c r="Y109" i="7"/>
  <c r="S109" i="7"/>
  <c r="M109" i="7"/>
  <c r="L109" i="7"/>
  <c r="K109" i="7"/>
  <c r="J109" i="7"/>
  <c r="I109" i="7"/>
  <c r="H109" i="7"/>
  <c r="AE108" i="7"/>
  <c r="Y108" i="7"/>
  <c r="S108" i="7"/>
  <c r="M108" i="7"/>
  <c r="L108" i="7"/>
  <c r="K108" i="7"/>
  <c r="J108" i="7"/>
  <c r="I108" i="7"/>
  <c r="H108" i="7"/>
  <c r="AE107" i="7"/>
  <c r="Y107" i="7"/>
  <c r="S107" i="7"/>
  <c r="M107" i="7"/>
  <c r="L107" i="7"/>
  <c r="K107" i="7"/>
  <c r="J107" i="7"/>
  <c r="I107" i="7"/>
  <c r="H107" i="7"/>
  <c r="AE106" i="7"/>
  <c r="Y106" i="7"/>
  <c r="S106" i="7"/>
  <c r="M106" i="7"/>
  <c r="L106" i="7"/>
  <c r="K106" i="7"/>
  <c r="J106" i="7"/>
  <c r="G106" i="7" s="1"/>
  <c r="I106" i="7"/>
  <c r="H106" i="7"/>
  <c r="AE105" i="7"/>
  <c r="Y105" i="7"/>
  <c r="S105" i="7"/>
  <c r="M105" i="7"/>
  <c r="L105" i="7"/>
  <c r="K105" i="7"/>
  <c r="J105" i="7"/>
  <c r="I105" i="7"/>
  <c r="H105" i="7"/>
  <c r="AE104" i="7"/>
  <c r="Y104" i="7"/>
  <c r="S104" i="7"/>
  <c r="M104" i="7"/>
  <c r="L104" i="7"/>
  <c r="K104" i="7"/>
  <c r="J104" i="7"/>
  <c r="I104" i="7"/>
  <c r="H104" i="7"/>
  <c r="AE103" i="7"/>
  <c r="Y103" i="7"/>
  <c r="S103" i="7"/>
  <c r="M103" i="7"/>
  <c r="L103" i="7"/>
  <c r="K103" i="7"/>
  <c r="J103" i="7"/>
  <c r="I103" i="7"/>
  <c r="H103" i="7"/>
  <c r="AE102" i="7"/>
  <c r="Y102" i="7"/>
  <c r="S102" i="7"/>
  <c r="M102" i="7"/>
  <c r="L102" i="7"/>
  <c r="K102" i="7"/>
  <c r="J102" i="7"/>
  <c r="I102" i="7"/>
  <c r="H102" i="7"/>
  <c r="AE101" i="7"/>
  <c r="Y101" i="7"/>
  <c r="S101" i="7"/>
  <c r="M101" i="7"/>
  <c r="L101" i="7"/>
  <c r="K101" i="7"/>
  <c r="J101" i="7"/>
  <c r="I101" i="7"/>
  <c r="H101" i="7"/>
  <c r="AE100" i="7"/>
  <c r="Y100" i="7"/>
  <c r="S100" i="7"/>
  <c r="M100" i="7"/>
  <c r="L100" i="7"/>
  <c r="K100" i="7"/>
  <c r="J100" i="7"/>
  <c r="I100" i="7"/>
  <c r="H100" i="7"/>
  <c r="AE99" i="7"/>
  <c r="Y99" i="7"/>
  <c r="S99" i="7"/>
  <c r="M99" i="7"/>
  <c r="L99" i="7"/>
  <c r="K99" i="7"/>
  <c r="J99" i="7"/>
  <c r="I99" i="7"/>
  <c r="H99" i="7"/>
  <c r="AE98" i="7"/>
  <c r="Y98" i="7"/>
  <c r="S98" i="7"/>
  <c r="M98" i="7"/>
  <c r="L98" i="7"/>
  <c r="K98" i="7"/>
  <c r="J98" i="7"/>
  <c r="G98" i="7" s="1"/>
  <c r="I98" i="7"/>
  <c r="H98" i="7"/>
  <c r="AE97" i="7"/>
  <c r="Y97" i="7"/>
  <c r="S97" i="7"/>
  <c r="M97" i="7"/>
  <c r="L97" i="7"/>
  <c r="K97" i="7"/>
  <c r="J97" i="7"/>
  <c r="I97" i="7"/>
  <c r="H97" i="7"/>
  <c r="AE96" i="7"/>
  <c r="Y96" i="7"/>
  <c r="S96" i="7"/>
  <c r="M96" i="7"/>
  <c r="L96" i="7"/>
  <c r="K96" i="7"/>
  <c r="J96" i="7"/>
  <c r="I96" i="7"/>
  <c r="H96" i="7"/>
  <c r="AE95" i="7"/>
  <c r="Y95" i="7"/>
  <c r="S95" i="7"/>
  <c r="M95" i="7"/>
  <c r="L95" i="7"/>
  <c r="K95" i="7"/>
  <c r="J95" i="7"/>
  <c r="I95" i="7"/>
  <c r="H95" i="7"/>
  <c r="AE94" i="7"/>
  <c r="Y94" i="7"/>
  <c r="S94" i="7"/>
  <c r="M94" i="7"/>
  <c r="L94" i="7"/>
  <c r="K94" i="7"/>
  <c r="J94" i="7"/>
  <c r="I94" i="7"/>
  <c r="H94" i="7"/>
  <c r="AE93" i="7"/>
  <c r="Y93" i="7"/>
  <c r="S93" i="7"/>
  <c r="M93" i="7"/>
  <c r="L93" i="7"/>
  <c r="K93" i="7"/>
  <c r="J93" i="7"/>
  <c r="I93" i="7"/>
  <c r="H93" i="7"/>
  <c r="AE92" i="7"/>
  <c r="Y92" i="7"/>
  <c r="S92" i="7"/>
  <c r="M92" i="7"/>
  <c r="L92" i="7"/>
  <c r="K92" i="7"/>
  <c r="J92" i="7"/>
  <c r="I92" i="7"/>
  <c r="H92" i="7"/>
  <c r="AE91" i="7"/>
  <c r="Y91" i="7"/>
  <c r="S91" i="7"/>
  <c r="M91" i="7"/>
  <c r="L91" i="7"/>
  <c r="K91" i="7"/>
  <c r="J91" i="7"/>
  <c r="I91" i="7"/>
  <c r="H91" i="7"/>
  <c r="AE90" i="7"/>
  <c r="Y90" i="7"/>
  <c r="S90" i="7"/>
  <c r="M90" i="7"/>
  <c r="L90" i="7"/>
  <c r="K90" i="7"/>
  <c r="J90" i="7"/>
  <c r="I90" i="7"/>
  <c r="H90" i="7"/>
  <c r="AE89" i="7"/>
  <c r="Y89" i="7"/>
  <c r="S89" i="7"/>
  <c r="M89" i="7"/>
  <c r="L89" i="7"/>
  <c r="K89" i="7"/>
  <c r="J89" i="7"/>
  <c r="I89" i="7"/>
  <c r="H89" i="7"/>
  <c r="AE88" i="7"/>
  <c r="Y88" i="7"/>
  <c r="S88" i="7"/>
  <c r="M88" i="7"/>
  <c r="L88" i="7"/>
  <c r="K88" i="7"/>
  <c r="J88" i="7"/>
  <c r="I88" i="7"/>
  <c r="H88" i="7"/>
  <c r="AE87" i="7"/>
  <c r="Y87" i="7"/>
  <c r="S87" i="7"/>
  <c r="M87" i="7"/>
  <c r="L87" i="7"/>
  <c r="K87" i="7"/>
  <c r="J87" i="7"/>
  <c r="I87" i="7"/>
  <c r="H87" i="7"/>
  <c r="AE86" i="7"/>
  <c r="Y86" i="7"/>
  <c r="S86" i="7"/>
  <c r="M86" i="7"/>
  <c r="L86" i="7"/>
  <c r="K86" i="7"/>
  <c r="J86" i="7"/>
  <c r="I86" i="7"/>
  <c r="H86" i="7"/>
  <c r="AE85" i="7"/>
  <c r="Y85" i="7"/>
  <c r="S85" i="7"/>
  <c r="M85" i="7"/>
  <c r="L85" i="7"/>
  <c r="K85" i="7"/>
  <c r="J85" i="7"/>
  <c r="I85" i="7"/>
  <c r="H85" i="7"/>
  <c r="AE84" i="7"/>
  <c r="Y84" i="7"/>
  <c r="S84" i="7"/>
  <c r="M84" i="7"/>
  <c r="L84" i="7"/>
  <c r="K84" i="7"/>
  <c r="J84" i="7"/>
  <c r="I84" i="7"/>
  <c r="H84" i="7"/>
  <c r="AE83" i="7"/>
  <c r="Y83" i="7"/>
  <c r="S83" i="7"/>
  <c r="M83" i="7"/>
  <c r="L83" i="7"/>
  <c r="K83" i="7"/>
  <c r="J83" i="7"/>
  <c r="I83" i="7"/>
  <c r="H83" i="7"/>
  <c r="AE82" i="7"/>
  <c r="Y82" i="7"/>
  <c r="S82" i="7"/>
  <c r="M82" i="7"/>
  <c r="L82" i="7"/>
  <c r="K82" i="7"/>
  <c r="J82" i="7"/>
  <c r="I82" i="7"/>
  <c r="H82" i="7"/>
  <c r="AE81" i="7"/>
  <c r="Y81" i="7"/>
  <c r="S81" i="7"/>
  <c r="M81" i="7"/>
  <c r="L81" i="7"/>
  <c r="K81" i="7"/>
  <c r="J81" i="7"/>
  <c r="I81" i="7"/>
  <c r="H81" i="7"/>
  <c r="AE80" i="7"/>
  <c r="Y80" i="7"/>
  <c r="S80" i="7"/>
  <c r="M80" i="7"/>
  <c r="L80" i="7"/>
  <c r="K80" i="7"/>
  <c r="J80" i="7"/>
  <c r="I80" i="7"/>
  <c r="H80" i="7"/>
  <c r="AE79" i="7"/>
  <c r="Y79" i="7"/>
  <c r="S79" i="7"/>
  <c r="M79" i="7"/>
  <c r="L79" i="7"/>
  <c r="K79" i="7"/>
  <c r="J79" i="7"/>
  <c r="I79" i="7"/>
  <c r="H79" i="7"/>
  <c r="AE78" i="7"/>
  <c r="Y78" i="7"/>
  <c r="S78" i="7"/>
  <c r="M78" i="7"/>
  <c r="L78" i="7"/>
  <c r="K78" i="7"/>
  <c r="J78" i="7"/>
  <c r="I78" i="7"/>
  <c r="H78" i="7"/>
  <c r="AE77" i="7"/>
  <c r="Y77" i="7"/>
  <c r="S77" i="7"/>
  <c r="M77" i="7"/>
  <c r="L77" i="7"/>
  <c r="K77" i="7"/>
  <c r="J77" i="7"/>
  <c r="I77" i="7"/>
  <c r="H77" i="7"/>
  <c r="AE76" i="7"/>
  <c r="Y76" i="7"/>
  <c r="S76" i="7"/>
  <c r="M76" i="7"/>
  <c r="L76" i="7"/>
  <c r="K76" i="7"/>
  <c r="J76" i="7"/>
  <c r="I76" i="7"/>
  <c r="H76" i="7"/>
  <c r="AE75" i="7"/>
  <c r="Y75" i="7"/>
  <c r="S75" i="7"/>
  <c r="M75" i="7"/>
  <c r="L75" i="7"/>
  <c r="K75" i="7"/>
  <c r="J75" i="7"/>
  <c r="I75" i="7"/>
  <c r="H75" i="7"/>
  <c r="AE74" i="7"/>
  <c r="Y74" i="7"/>
  <c r="S74" i="7"/>
  <c r="M74" i="7"/>
  <c r="L74" i="7"/>
  <c r="K74" i="7"/>
  <c r="J74" i="7"/>
  <c r="I74" i="7"/>
  <c r="H74" i="7"/>
  <c r="AE73" i="7"/>
  <c r="Y73" i="7"/>
  <c r="S73" i="7"/>
  <c r="M73" i="7"/>
  <c r="L73" i="7"/>
  <c r="K73" i="7"/>
  <c r="J73" i="7"/>
  <c r="I73" i="7"/>
  <c r="H73" i="7"/>
  <c r="AE72" i="7"/>
  <c r="Y72" i="7"/>
  <c r="S72" i="7"/>
  <c r="M72" i="7"/>
  <c r="L72" i="7"/>
  <c r="K72" i="7"/>
  <c r="J72" i="7"/>
  <c r="I72" i="7"/>
  <c r="H72" i="7"/>
  <c r="AE71" i="7"/>
  <c r="Y71" i="7"/>
  <c r="S71" i="7"/>
  <c r="M71" i="7"/>
  <c r="L71" i="7"/>
  <c r="K71" i="7"/>
  <c r="J71" i="7"/>
  <c r="I71" i="7"/>
  <c r="H71" i="7"/>
  <c r="AE70" i="7"/>
  <c r="Y70" i="7"/>
  <c r="S70" i="7"/>
  <c r="M70" i="7"/>
  <c r="L70" i="7"/>
  <c r="K70" i="7"/>
  <c r="J70" i="7"/>
  <c r="I70" i="7"/>
  <c r="H70" i="7"/>
  <c r="AE69" i="7"/>
  <c r="Y69" i="7"/>
  <c r="S69" i="7"/>
  <c r="M69" i="7"/>
  <c r="L69" i="7"/>
  <c r="K69" i="7"/>
  <c r="J69" i="7"/>
  <c r="I69" i="7"/>
  <c r="H69" i="7"/>
  <c r="AE68" i="7"/>
  <c r="Y68" i="7"/>
  <c r="S68" i="7"/>
  <c r="M68" i="7"/>
  <c r="L68" i="7"/>
  <c r="K68" i="7"/>
  <c r="J68" i="7"/>
  <c r="I68" i="7"/>
  <c r="H68" i="7"/>
  <c r="AE67" i="7"/>
  <c r="Y67" i="7"/>
  <c r="S67" i="7"/>
  <c r="M67" i="7"/>
  <c r="L67" i="7"/>
  <c r="K67" i="7"/>
  <c r="J67" i="7"/>
  <c r="I67" i="7"/>
  <c r="H67" i="7"/>
  <c r="AE66" i="7"/>
  <c r="Y66" i="7"/>
  <c r="S66" i="7"/>
  <c r="M66" i="7"/>
  <c r="L66" i="7"/>
  <c r="K66" i="7"/>
  <c r="J66" i="7"/>
  <c r="I66" i="7"/>
  <c r="H66" i="7"/>
  <c r="AE65" i="7"/>
  <c r="Y65" i="7"/>
  <c r="S65" i="7"/>
  <c r="M65" i="7"/>
  <c r="L65" i="7"/>
  <c r="K65" i="7"/>
  <c r="J65" i="7"/>
  <c r="I65" i="7"/>
  <c r="H65" i="7"/>
  <c r="AE64" i="7"/>
  <c r="Y64" i="7"/>
  <c r="S64" i="7"/>
  <c r="M64" i="7"/>
  <c r="L64" i="7"/>
  <c r="K64" i="7"/>
  <c r="J64" i="7"/>
  <c r="I64" i="7"/>
  <c r="H64" i="7"/>
  <c r="AE63" i="7"/>
  <c r="Y63" i="7"/>
  <c r="S63" i="7"/>
  <c r="M63" i="7"/>
  <c r="L63" i="7"/>
  <c r="K63" i="7"/>
  <c r="J63" i="7"/>
  <c r="I63" i="7"/>
  <c r="H63" i="7"/>
  <c r="AE62" i="7"/>
  <c r="Y62" i="7"/>
  <c r="S62" i="7"/>
  <c r="M62" i="7"/>
  <c r="L62" i="7"/>
  <c r="K62" i="7"/>
  <c r="J62" i="7"/>
  <c r="I62" i="7"/>
  <c r="H62" i="7"/>
  <c r="AE61" i="7"/>
  <c r="Y61" i="7"/>
  <c r="S61" i="7"/>
  <c r="M61" i="7"/>
  <c r="L61" i="7"/>
  <c r="K61" i="7"/>
  <c r="J61" i="7"/>
  <c r="I61" i="7"/>
  <c r="H61" i="7"/>
  <c r="AE60" i="7"/>
  <c r="Y60" i="7"/>
  <c r="S60" i="7"/>
  <c r="M60" i="7"/>
  <c r="L60" i="7"/>
  <c r="K60" i="7"/>
  <c r="J60" i="7"/>
  <c r="I60" i="7"/>
  <c r="H60" i="7"/>
  <c r="AE59" i="7"/>
  <c r="Y59" i="7"/>
  <c r="S59" i="7"/>
  <c r="M59" i="7"/>
  <c r="L59" i="7"/>
  <c r="K59" i="7"/>
  <c r="J59" i="7"/>
  <c r="I59" i="7"/>
  <c r="H59" i="7"/>
  <c r="AE58" i="7"/>
  <c r="Y58" i="7"/>
  <c r="S58" i="7"/>
  <c r="M58" i="7"/>
  <c r="L58" i="7"/>
  <c r="K58" i="7"/>
  <c r="J58" i="7"/>
  <c r="I58" i="7"/>
  <c r="H58" i="7"/>
  <c r="AE57" i="7"/>
  <c r="Y57" i="7"/>
  <c r="S57" i="7"/>
  <c r="M57" i="7"/>
  <c r="L57" i="7"/>
  <c r="K57" i="7"/>
  <c r="J57" i="7"/>
  <c r="I57" i="7"/>
  <c r="H57" i="7"/>
  <c r="AE56" i="7"/>
  <c r="Y56" i="7"/>
  <c r="S56" i="7"/>
  <c r="M56" i="7"/>
  <c r="L56" i="7"/>
  <c r="K56" i="7"/>
  <c r="J56" i="7"/>
  <c r="I56" i="7"/>
  <c r="H56" i="7"/>
  <c r="AE55" i="7"/>
  <c r="Y55" i="7"/>
  <c r="S55" i="7"/>
  <c r="M55" i="7"/>
  <c r="L55" i="7"/>
  <c r="K55" i="7"/>
  <c r="J55" i="7"/>
  <c r="I55" i="7"/>
  <c r="H55" i="7"/>
  <c r="AE54" i="7"/>
  <c r="Y54" i="7"/>
  <c r="S54" i="7"/>
  <c r="M54" i="7"/>
  <c r="L54" i="7"/>
  <c r="K54" i="7"/>
  <c r="J54" i="7"/>
  <c r="I54" i="7"/>
  <c r="H54" i="7"/>
  <c r="AE53" i="7"/>
  <c r="Y53" i="7"/>
  <c r="S53" i="7"/>
  <c r="M53" i="7"/>
  <c r="L53" i="7"/>
  <c r="K53" i="7"/>
  <c r="J53" i="7"/>
  <c r="I53" i="7"/>
  <c r="H53" i="7"/>
  <c r="AE52" i="7"/>
  <c r="Y52" i="7"/>
  <c r="S52" i="7"/>
  <c r="M52" i="7"/>
  <c r="L52" i="7"/>
  <c r="K52" i="7"/>
  <c r="J52" i="7"/>
  <c r="I52" i="7"/>
  <c r="H52" i="7"/>
  <c r="AE51" i="7"/>
  <c r="Y51" i="7"/>
  <c r="S51" i="7"/>
  <c r="M51" i="7"/>
  <c r="L51" i="7"/>
  <c r="K51" i="7"/>
  <c r="J51" i="7"/>
  <c r="I51" i="7"/>
  <c r="H51" i="7"/>
  <c r="AE50" i="7"/>
  <c r="Y50" i="7"/>
  <c r="S50" i="7"/>
  <c r="M50" i="7"/>
  <c r="L50" i="7"/>
  <c r="K50" i="7"/>
  <c r="J50" i="7"/>
  <c r="I50" i="7"/>
  <c r="H50" i="7"/>
  <c r="AE49" i="7"/>
  <c r="Y49" i="7"/>
  <c r="S49" i="7"/>
  <c r="M49" i="7"/>
  <c r="L49" i="7"/>
  <c r="K49" i="7"/>
  <c r="J49" i="7"/>
  <c r="I49" i="7"/>
  <c r="H49" i="7"/>
  <c r="AE48" i="7"/>
  <c r="Y48" i="7"/>
  <c r="S48" i="7"/>
  <c r="M48" i="7"/>
  <c r="L48" i="7"/>
  <c r="K48" i="7"/>
  <c r="J48" i="7"/>
  <c r="I48" i="7"/>
  <c r="H48" i="7"/>
  <c r="AE47" i="7"/>
  <c r="Y47" i="7"/>
  <c r="S47" i="7"/>
  <c r="M47" i="7"/>
  <c r="L47" i="7"/>
  <c r="K47" i="7"/>
  <c r="J47" i="7"/>
  <c r="I47" i="7"/>
  <c r="H47" i="7"/>
  <c r="AE46" i="7"/>
  <c r="Y46" i="7"/>
  <c r="S46" i="7"/>
  <c r="M46" i="7"/>
  <c r="L46" i="7"/>
  <c r="K46" i="7"/>
  <c r="J46" i="7"/>
  <c r="I46" i="7"/>
  <c r="H46" i="7"/>
  <c r="AE45" i="7"/>
  <c r="Y45" i="7"/>
  <c r="S45" i="7"/>
  <c r="M45" i="7"/>
  <c r="L45" i="7"/>
  <c r="K45" i="7"/>
  <c r="J45" i="7"/>
  <c r="I45" i="7"/>
  <c r="H45" i="7"/>
  <c r="AE44" i="7"/>
  <c r="Y44" i="7"/>
  <c r="S44" i="7"/>
  <c r="M44" i="7"/>
  <c r="L44" i="7"/>
  <c r="K44" i="7"/>
  <c r="J44" i="7"/>
  <c r="I44" i="7"/>
  <c r="H44" i="7"/>
  <c r="AE43" i="7"/>
  <c r="Y43" i="7"/>
  <c r="S43" i="7"/>
  <c r="M43" i="7"/>
  <c r="L43" i="7"/>
  <c r="K43" i="7"/>
  <c r="J43" i="7"/>
  <c r="I43" i="7"/>
  <c r="H43" i="7"/>
  <c r="AE42" i="7"/>
  <c r="Y42" i="7"/>
  <c r="S42" i="7"/>
  <c r="M42" i="7"/>
  <c r="L42" i="7"/>
  <c r="K42" i="7"/>
  <c r="J42" i="7"/>
  <c r="I42" i="7"/>
  <c r="H42" i="7"/>
  <c r="AE41" i="7"/>
  <c r="Y41" i="7"/>
  <c r="S41" i="7"/>
  <c r="M41" i="7"/>
  <c r="L41" i="7"/>
  <c r="K41" i="7"/>
  <c r="J41" i="7"/>
  <c r="I41" i="7"/>
  <c r="H41" i="7"/>
  <c r="AE40" i="7"/>
  <c r="Y40" i="7"/>
  <c r="S40" i="7"/>
  <c r="M40" i="7"/>
  <c r="L40" i="7"/>
  <c r="K40" i="7"/>
  <c r="J40" i="7"/>
  <c r="I40" i="7"/>
  <c r="H40" i="7"/>
  <c r="AE39" i="7"/>
  <c r="Y39" i="7"/>
  <c r="S39" i="7"/>
  <c r="M39" i="7"/>
  <c r="L39" i="7"/>
  <c r="K39" i="7"/>
  <c r="J39" i="7"/>
  <c r="I39" i="7"/>
  <c r="H39" i="7"/>
  <c r="AE38" i="7"/>
  <c r="Y38" i="7"/>
  <c r="S38" i="7"/>
  <c r="M38" i="7"/>
  <c r="L38" i="7"/>
  <c r="K38" i="7"/>
  <c r="J38" i="7"/>
  <c r="I38" i="7"/>
  <c r="H38" i="7"/>
  <c r="AE37" i="7"/>
  <c r="Y37" i="7"/>
  <c r="S37" i="7"/>
  <c r="M37" i="7"/>
  <c r="L37" i="7"/>
  <c r="K37" i="7"/>
  <c r="J37" i="7"/>
  <c r="I37" i="7"/>
  <c r="H37" i="7"/>
  <c r="AE36" i="7"/>
  <c r="Y36" i="7"/>
  <c r="S36" i="7"/>
  <c r="M36" i="7"/>
  <c r="L36" i="7"/>
  <c r="K36" i="7"/>
  <c r="J36" i="7"/>
  <c r="I36" i="7"/>
  <c r="H36" i="7"/>
  <c r="AE35" i="7"/>
  <c r="Y35" i="7"/>
  <c r="S35" i="7"/>
  <c r="M35" i="7"/>
  <c r="L35" i="7"/>
  <c r="K35" i="7"/>
  <c r="J35" i="7"/>
  <c r="I35" i="7"/>
  <c r="H35" i="7"/>
  <c r="AE34" i="7"/>
  <c r="Y34" i="7"/>
  <c r="S34" i="7"/>
  <c r="M34" i="7"/>
  <c r="L34" i="7"/>
  <c r="K34" i="7"/>
  <c r="J34" i="7"/>
  <c r="I34" i="7"/>
  <c r="H34" i="7"/>
  <c r="AE33" i="7"/>
  <c r="Y33" i="7"/>
  <c r="S33" i="7"/>
  <c r="M33" i="7"/>
  <c r="L33" i="7"/>
  <c r="K33" i="7"/>
  <c r="J33" i="7"/>
  <c r="I33" i="7"/>
  <c r="H33" i="7"/>
  <c r="AE32" i="7"/>
  <c r="Y32" i="7"/>
  <c r="S32" i="7"/>
  <c r="M32" i="7"/>
  <c r="L32" i="7"/>
  <c r="K32" i="7"/>
  <c r="J32" i="7"/>
  <c r="I32" i="7"/>
  <c r="H32" i="7"/>
  <c r="AE31" i="7"/>
  <c r="Y31" i="7"/>
  <c r="S31" i="7"/>
  <c r="M31" i="7"/>
  <c r="L31" i="7"/>
  <c r="K31" i="7"/>
  <c r="J31" i="7"/>
  <c r="I31" i="7"/>
  <c r="H31" i="7"/>
  <c r="AE30" i="7"/>
  <c r="Y30" i="7"/>
  <c r="S30" i="7"/>
  <c r="M30" i="7"/>
  <c r="L30" i="7"/>
  <c r="K30" i="7"/>
  <c r="J30" i="7"/>
  <c r="I30" i="7"/>
  <c r="H30" i="7"/>
  <c r="AE29" i="7"/>
  <c r="Y29" i="7"/>
  <c r="S29" i="7"/>
  <c r="M29" i="7"/>
  <c r="L29" i="7"/>
  <c r="K29" i="7"/>
  <c r="J29" i="7"/>
  <c r="I29" i="7"/>
  <c r="H29" i="7"/>
  <c r="AE28" i="7"/>
  <c r="Y28" i="7"/>
  <c r="S28" i="7"/>
  <c r="M28" i="7"/>
  <c r="L28" i="7"/>
  <c r="K28" i="7"/>
  <c r="J28" i="7"/>
  <c r="I28" i="7"/>
  <c r="H28" i="7"/>
  <c r="AE27" i="7"/>
  <c r="Y27" i="7"/>
  <c r="S27" i="7"/>
  <c r="M27" i="7"/>
  <c r="L27" i="7"/>
  <c r="K27" i="7"/>
  <c r="J27" i="7"/>
  <c r="I27" i="7"/>
  <c r="H27" i="7"/>
  <c r="AE26" i="7"/>
  <c r="Y26" i="7"/>
  <c r="S26" i="7"/>
  <c r="M26" i="7"/>
  <c r="L26" i="7"/>
  <c r="K26" i="7"/>
  <c r="J26" i="7"/>
  <c r="I26" i="7"/>
  <c r="H26" i="7"/>
  <c r="AE25" i="7"/>
  <c r="Y25" i="7"/>
  <c r="S25" i="7"/>
  <c r="M25" i="7"/>
  <c r="L25" i="7"/>
  <c r="K25" i="7"/>
  <c r="J25" i="7"/>
  <c r="I25" i="7"/>
  <c r="H25" i="7"/>
  <c r="AE24" i="7"/>
  <c r="Y24" i="7"/>
  <c r="S24" i="7"/>
  <c r="M24" i="7"/>
  <c r="L24" i="7"/>
  <c r="K24" i="7"/>
  <c r="J24" i="7"/>
  <c r="I24" i="7"/>
  <c r="H24" i="7"/>
  <c r="AE23" i="7"/>
  <c r="Y23" i="7"/>
  <c r="S23" i="7"/>
  <c r="M23" i="7"/>
  <c r="L23" i="7"/>
  <c r="K23" i="7"/>
  <c r="J23" i="7"/>
  <c r="I23" i="7"/>
  <c r="H23" i="7"/>
  <c r="AE22" i="7"/>
  <c r="Y22" i="7"/>
  <c r="S22" i="7"/>
  <c r="M22" i="7"/>
  <c r="L22" i="7"/>
  <c r="K22" i="7"/>
  <c r="J22" i="7"/>
  <c r="I22" i="7"/>
  <c r="H22" i="7"/>
  <c r="AE21" i="7"/>
  <c r="Y21" i="7"/>
  <c r="S21" i="7"/>
  <c r="M21" i="7"/>
  <c r="L21" i="7"/>
  <c r="K21" i="7"/>
  <c r="J21" i="7"/>
  <c r="I21" i="7"/>
  <c r="H21" i="7"/>
  <c r="AE20" i="7"/>
  <c r="Y20" i="7"/>
  <c r="S20" i="7"/>
  <c r="M20" i="7"/>
  <c r="L20" i="7"/>
  <c r="K20" i="7"/>
  <c r="J20" i="7"/>
  <c r="I20" i="7"/>
  <c r="H20" i="7"/>
  <c r="AE19" i="7"/>
  <c r="Y19" i="7"/>
  <c r="S19" i="7"/>
  <c r="M19" i="7"/>
  <c r="L19" i="7"/>
  <c r="K19" i="7"/>
  <c r="J19" i="7"/>
  <c r="I19" i="7"/>
  <c r="H19" i="7"/>
  <c r="AE18" i="7"/>
  <c r="Y18" i="7"/>
  <c r="S18" i="7"/>
  <c r="M18" i="7"/>
  <c r="L18" i="7"/>
  <c r="K18" i="7"/>
  <c r="J18" i="7"/>
  <c r="I18" i="7"/>
  <c r="H18" i="7"/>
  <c r="AE17" i="7"/>
  <c r="Y17" i="7"/>
  <c r="S17" i="7"/>
  <c r="M17" i="7"/>
  <c r="L17" i="7"/>
  <c r="K17" i="7"/>
  <c r="J17" i="7"/>
  <c r="I17" i="7"/>
  <c r="H17" i="7"/>
  <c r="AE16" i="7"/>
  <c r="Y16" i="7"/>
  <c r="S16" i="7"/>
  <c r="M16" i="7"/>
  <c r="L16" i="7"/>
  <c r="K16" i="7"/>
  <c r="J16" i="7"/>
  <c r="I16" i="7"/>
  <c r="H16" i="7"/>
  <c r="AE15" i="7"/>
  <c r="Y15" i="7"/>
  <c r="S15" i="7"/>
  <c r="M15" i="7"/>
  <c r="L15" i="7"/>
  <c r="K15" i="7"/>
  <c r="J15" i="7"/>
  <c r="I15" i="7"/>
  <c r="H15" i="7"/>
  <c r="AE14" i="7"/>
  <c r="Y14" i="7"/>
  <c r="S14" i="7"/>
  <c r="M14" i="7"/>
  <c r="L14" i="7"/>
  <c r="K14" i="7"/>
  <c r="J14" i="7"/>
  <c r="I14" i="7"/>
  <c r="H14" i="7"/>
  <c r="AE13" i="7"/>
  <c r="Y13" i="7"/>
  <c r="S13" i="7"/>
  <c r="M13" i="7"/>
  <c r="L13" i="7"/>
  <c r="K13" i="7"/>
  <c r="J13" i="7"/>
  <c r="I13" i="7"/>
  <c r="H13" i="7"/>
  <c r="AE12" i="7"/>
  <c r="Y12" i="7"/>
  <c r="S12" i="7"/>
  <c r="M12" i="7"/>
  <c r="L12" i="7"/>
  <c r="K12" i="7"/>
  <c r="J12" i="7"/>
  <c r="I12" i="7"/>
  <c r="H12" i="7"/>
  <c r="AE11" i="7"/>
  <c r="Y11" i="7"/>
  <c r="S11" i="7"/>
  <c r="M11" i="7"/>
  <c r="L11" i="7"/>
  <c r="K11" i="7"/>
  <c r="J11" i="7"/>
  <c r="I11" i="7"/>
  <c r="H11" i="7"/>
  <c r="AE10" i="7"/>
  <c r="Y10" i="7"/>
  <c r="S10" i="7"/>
  <c r="M10" i="7"/>
  <c r="L10" i="7"/>
  <c r="K10" i="7"/>
  <c r="J10" i="7"/>
  <c r="I10" i="7"/>
  <c r="H10" i="7"/>
  <c r="AE9" i="7"/>
  <c r="Y9" i="7"/>
  <c r="S9" i="7"/>
  <c r="M9" i="7"/>
  <c r="L9" i="7"/>
  <c r="K9" i="7"/>
  <c r="J9" i="7"/>
  <c r="I9" i="7"/>
  <c r="H9" i="7"/>
  <c r="AE8" i="7"/>
  <c r="Y8" i="7"/>
  <c r="S8" i="7"/>
  <c r="M8" i="7"/>
  <c r="L8" i="7"/>
  <c r="K8" i="7"/>
  <c r="J8" i="7"/>
  <c r="I8" i="7"/>
  <c r="H8" i="7"/>
  <c r="AE7" i="7"/>
  <c r="Y7" i="7"/>
  <c r="S7" i="7"/>
  <c r="M7" i="7"/>
  <c r="L7" i="7"/>
  <c r="K7" i="7"/>
  <c r="J7" i="7"/>
  <c r="I7" i="7"/>
  <c r="H7" i="7"/>
  <c r="AE299" i="6"/>
  <c r="Y299" i="6"/>
  <c r="S299" i="6"/>
  <c r="M299" i="6"/>
  <c r="L299" i="6"/>
  <c r="K299" i="6"/>
  <c r="J299" i="6"/>
  <c r="I299" i="6"/>
  <c r="H299" i="6"/>
  <c r="AE298" i="6"/>
  <c r="Y298" i="6"/>
  <c r="S298" i="6"/>
  <c r="M298" i="6"/>
  <c r="L298" i="6"/>
  <c r="K298" i="6"/>
  <c r="J298" i="6"/>
  <c r="I298" i="6"/>
  <c r="H298" i="6"/>
  <c r="AE297" i="6"/>
  <c r="Y297" i="6"/>
  <c r="S297" i="6"/>
  <c r="M297" i="6"/>
  <c r="L297" i="6"/>
  <c r="K297" i="6"/>
  <c r="J297" i="6"/>
  <c r="I297" i="6"/>
  <c r="H297" i="6"/>
  <c r="AE296" i="6"/>
  <c r="Y296" i="6"/>
  <c r="S296" i="6"/>
  <c r="M296" i="6"/>
  <c r="L296" i="6"/>
  <c r="K296" i="6"/>
  <c r="J296" i="6"/>
  <c r="I296" i="6"/>
  <c r="H296" i="6"/>
  <c r="AE295" i="6"/>
  <c r="Y295" i="6"/>
  <c r="S295" i="6"/>
  <c r="M295" i="6"/>
  <c r="L295" i="6"/>
  <c r="K295" i="6"/>
  <c r="J295" i="6"/>
  <c r="I295" i="6"/>
  <c r="H295" i="6"/>
  <c r="AE294" i="6"/>
  <c r="Y294" i="6"/>
  <c r="S294" i="6"/>
  <c r="M294" i="6"/>
  <c r="L294" i="6"/>
  <c r="K294" i="6"/>
  <c r="J294" i="6"/>
  <c r="I294" i="6"/>
  <c r="H294" i="6"/>
  <c r="AE293" i="6"/>
  <c r="Y293" i="6"/>
  <c r="S293" i="6"/>
  <c r="M293" i="6"/>
  <c r="L293" i="6"/>
  <c r="K293" i="6"/>
  <c r="J293" i="6"/>
  <c r="I293" i="6"/>
  <c r="H293" i="6"/>
  <c r="AE292" i="6"/>
  <c r="Y292" i="6"/>
  <c r="S292" i="6"/>
  <c r="M292" i="6"/>
  <c r="L292" i="6"/>
  <c r="K292" i="6"/>
  <c r="J292" i="6"/>
  <c r="I292" i="6"/>
  <c r="H292" i="6"/>
  <c r="AE291" i="6"/>
  <c r="Y291" i="6"/>
  <c r="S291" i="6"/>
  <c r="M291" i="6"/>
  <c r="L291" i="6"/>
  <c r="K291" i="6"/>
  <c r="J291" i="6"/>
  <c r="I291" i="6"/>
  <c r="H291" i="6"/>
  <c r="AE290" i="6"/>
  <c r="Y290" i="6"/>
  <c r="S290" i="6"/>
  <c r="M290" i="6"/>
  <c r="L290" i="6"/>
  <c r="K290" i="6"/>
  <c r="J290" i="6"/>
  <c r="I290" i="6"/>
  <c r="H290" i="6"/>
  <c r="AE289" i="6"/>
  <c r="Y289" i="6"/>
  <c r="S289" i="6"/>
  <c r="M289" i="6"/>
  <c r="L289" i="6"/>
  <c r="K289" i="6"/>
  <c r="J289" i="6"/>
  <c r="I289" i="6"/>
  <c r="H289" i="6"/>
  <c r="AE288" i="6"/>
  <c r="Y288" i="6"/>
  <c r="S288" i="6"/>
  <c r="M288" i="6"/>
  <c r="L288" i="6"/>
  <c r="K288" i="6"/>
  <c r="J288" i="6"/>
  <c r="I288" i="6"/>
  <c r="H288" i="6"/>
  <c r="AE287" i="6"/>
  <c r="Y287" i="6"/>
  <c r="S287" i="6"/>
  <c r="M287" i="6"/>
  <c r="L287" i="6"/>
  <c r="K287" i="6"/>
  <c r="J287" i="6"/>
  <c r="I287" i="6"/>
  <c r="H287" i="6"/>
  <c r="AE286" i="6"/>
  <c r="Y286" i="6"/>
  <c r="S286" i="6"/>
  <c r="M286" i="6"/>
  <c r="L286" i="6"/>
  <c r="K286" i="6"/>
  <c r="J286" i="6"/>
  <c r="I286" i="6"/>
  <c r="H286" i="6"/>
  <c r="AE285" i="6"/>
  <c r="Y285" i="6"/>
  <c r="S285" i="6"/>
  <c r="M285" i="6"/>
  <c r="L285" i="6"/>
  <c r="K285" i="6"/>
  <c r="J285" i="6"/>
  <c r="I285" i="6"/>
  <c r="H285" i="6"/>
  <c r="AE284" i="6"/>
  <c r="Y284" i="6"/>
  <c r="S284" i="6"/>
  <c r="M284" i="6"/>
  <c r="L284" i="6"/>
  <c r="K284" i="6"/>
  <c r="J284" i="6"/>
  <c r="I284" i="6"/>
  <c r="H284" i="6"/>
  <c r="AE283" i="6"/>
  <c r="Y283" i="6"/>
  <c r="S283" i="6"/>
  <c r="M283" i="6"/>
  <c r="L283" i="6"/>
  <c r="K283" i="6"/>
  <c r="J283" i="6"/>
  <c r="I283" i="6"/>
  <c r="H283" i="6"/>
  <c r="AE282" i="6"/>
  <c r="Y282" i="6"/>
  <c r="S282" i="6"/>
  <c r="M282" i="6"/>
  <c r="L282" i="6"/>
  <c r="K282" i="6"/>
  <c r="J282" i="6"/>
  <c r="I282" i="6"/>
  <c r="H282" i="6"/>
  <c r="AE281" i="6"/>
  <c r="Y281" i="6"/>
  <c r="S281" i="6"/>
  <c r="M281" i="6"/>
  <c r="L281" i="6"/>
  <c r="K281" i="6"/>
  <c r="J281" i="6"/>
  <c r="I281" i="6"/>
  <c r="H281" i="6"/>
  <c r="AE280" i="6"/>
  <c r="Y280" i="6"/>
  <c r="S280" i="6"/>
  <c r="M280" i="6"/>
  <c r="L280" i="6"/>
  <c r="K280" i="6"/>
  <c r="J280" i="6"/>
  <c r="I280" i="6"/>
  <c r="H280" i="6"/>
  <c r="AE279" i="6"/>
  <c r="Y279" i="6"/>
  <c r="S279" i="6"/>
  <c r="M279" i="6"/>
  <c r="L279" i="6"/>
  <c r="K279" i="6"/>
  <c r="J279" i="6"/>
  <c r="I279" i="6"/>
  <c r="H279" i="6"/>
  <c r="AE278" i="6"/>
  <c r="Y278" i="6"/>
  <c r="S278" i="6"/>
  <c r="M278" i="6"/>
  <c r="L278" i="6"/>
  <c r="K278" i="6"/>
  <c r="J278" i="6"/>
  <c r="I278" i="6"/>
  <c r="H278" i="6"/>
  <c r="AE277" i="6"/>
  <c r="Y277" i="6"/>
  <c r="S277" i="6"/>
  <c r="M277" i="6"/>
  <c r="L277" i="6"/>
  <c r="K277" i="6"/>
  <c r="J277" i="6"/>
  <c r="I277" i="6"/>
  <c r="H277" i="6"/>
  <c r="AE276" i="6"/>
  <c r="Y276" i="6"/>
  <c r="S276" i="6"/>
  <c r="M276" i="6"/>
  <c r="L276" i="6"/>
  <c r="K276" i="6"/>
  <c r="J276" i="6"/>
  <c r="I276" i="6"/>
  <c r="H276" i="6"/>
  <c r="AE275" i="6"/>
  <c r="Y275" i="6"/>
  <c r="S275" i="6"/>
  <c r="M275" i="6"/>
  <c r="L275" i="6"/>
  <c r="K275" i="6"/>
  <c r="J275" i="6"/>
  <c r="I275" i="6"/>
  <c r="H275" i="6"/>
  <c r="AE274" i="6"/>
  <c r="Y274" i="6"/>
  <c r="S274" i="6"/>
  <c r="M274" i="6"/>
  <c r="L274" i="6"/>
  <c r="K274" i="6"/>
  <c r="J274" i="6"/>
  <c r="I274" i="6"/>
  <c r="H274" i="6"/>
  <c r="AE273" i="6"/>
  <c r="Y273" i="6"/>
  <c r="S273" i="6"/>
  <c r="M273" i="6"/>
  <c r="L273" i="6"/>
  <c r="K273" i="6"/>
  <c r="J273" i="6"/>
  <c r="I273" i="6"/>
  <c r="H273" i="6"/>
  <c r="AE272" i="6"/>
  <c r="Y272" i="6"/>
  <c r="S272" i="6"/>
  <c r="M272" i="6"/>
  <c r="L272" i="6"/>
  <c r="K272" i="6"/>
  <c r="J272" i="6"/>
  <c r="I272" i="6"/>
  <c r="H272" i="6"/>
  <c r="AE271" i="6"/>
  <c r="Y271" i="6"/>
  <c r="S271" i="6"/>
  <c r="M271" i="6"/>
  <c r="L271" i="6"/>
  <c r="K271" i="6"/>
  <c r="J271" i="6"/>
  <c r="I271" i="6"/>
  <c r="H271" i="6"/>
  <c r="AE270" i="6"/>
  <c r="Y270" i="6"/>
  <c r="S270" i="6"/>
  <c r="M270" i="6"/>
  <c r="L270" i="6"/>
  <c r="K270" i="6"/>
  <c r="J270" i="6"/>
  <c r="I270" i="6"/>
  <c r="G270" i="6" s="1"/>
  <c r="H270" i="6"/>
  <c r="AE269" i="6"/>
  <c r="Y269" i="6"/>
  <c r="S269" i="6"/>
  <c r="M269" i="6"/>
  <c r="L269" i="6"/>
  <c r="K269" i="6"/>
  <c r="J269" i="6"/>
  <c r="I269" i="6"/>
  <c r="H269" i="6"/>
  <c r="AE268" i="6"/>
  <c r="Y268" i="6"/>
  <c r="S268" i="6"/>
  <c r="M268" i="6"/>
  <c r="L268" i="6"/>
  <c r="K268" i="6"/>
  <c r="J268" i="6"/>
  <c r="I268" i="6"/>
  <c r="H268" i="6"/>
  <c r="AE267" i="6"/>
  <c r="Y267" i="6"/>
  <c r="S267" i="6"/>
  <c r="M267" i="6"/>
  <c r="L267" i="6"/>
  <c r="K267" i="6"/>
  <c r="J267" i="6"/>
  <c r="I267" i="6"/>
  <c r="H267" i="6"/>
  <c r="AE266" i="6"/>
  <c r="Y266" i="6"/>
  <c r="S266" i="6"/>
  <c r="M266" i="6"/>
  <c r="L266" i="6"/>
  <c r="K266" i="6"/>
  <c r="J266" i="6"/>
  <c r="I266" i="6"/>
  <c r="H266" i="6"/>
  <c r="AE265" i="6"/>
  <c r="Y265" i="6"/>
  <c r="S265" i="6"/>
  <c r="M265" i="6"/>
  <c r="L265" i="6"/>
  <c r="K265" i="6"/>
  <c r="J265" i="6"/>
  <c r="I265" i="6"/>
  <c r="H265" i="6"/>
  <c r="AE264" i="6"/>
  <c r="Y264" i="6"/>
  <c r="S264" i="6"/>
  <c r="M264" i="6"/>
  <c r="L264" i="6"/>
  <c r="K264" i="6"/>
  <c r="J264" i="6"/>
  <c r="I264" i="6"/>
  <c r="H264" i="6"/>
  <c r="AE263" i="6"/>
  <c r="Y263" i="6"/>
  <c r="S263" i="6"/>
  <c r="M263" i="6"/>
  <c r="L263" i="6"/>
  <c r="K263" i="6"/>
  <c r="J263" i="6"/>
  <c r="I263" i="6"/>
  <c r="H263" i="6"/>
  <c r="AE262" i="6"/>
  <c r="Y262" i="6"/>
  <c r="S262" i="6"/>
  <c r="M262" i="6"/>
  <c r="L262" i="6"/>
  <c r="K262" i="6"/>
  <c r="J262" i="6"/>
  <c r="I262" i="6"/>
  <c r="H262" i="6"/>
  <c r="AE261" i="6"/>
  <c r="Y261" i="6"/>
  <c r="S261" i="6"/>
  <c r="M261" i="6"/>
  <c r="L261" i="6"/>
  <c r="K261" i="6"/>
  <c r="J261" i="6"/>
  <c r="I261" i="6"/>
  <c r="H261" i="6"/>
  <c r="AE260" i="6"/>
  <c r="Y260" i="6"/>
  <c r="S260" i="6"/>
  <c r="M260" i="6"/>
  <c r="L260" i="6"/>
  <c r="K260" i="6"/>
  <c r="J260" i="6"/>
  <c r="I260" i="6"/>
  <c r="H260" i="6"/>
  <c r="AE259" i="6"/>
  <c r="Y259" i="6"/>
  <c r="S259" i="6"/>
  <c r="M259" i="6"/>
  <c r="L259" i="6"/>
  <c r="K259" i="6"/>
  <c r="J259" i="6"/>
  <c r="I259" i="6"/>
  <c r="H259" i="6"/>
  <c r="AE258" i="6"/>
  <c r="Y258" i="6"/>
  <c r="S258" i="6"/>
  <c r="M258" i="6"/>
  <c r="L258" i="6"/>
  <c r="K258" i="6"/>
  <c r="J258" i="6"/>
  <c r="I258" i="6"/>
  <c r="H258" i="6"/>
  <c r="AE257" i="6"/>
  <c r="Y257" i="6"/>
  <c r="S257" i="6"/>
  <c r="M257" i="6"/>
  <c r="L257" i="6"/>
  <c r="K257" i="6"/>
  <c r="J257" i="6"/>
  <c r="I257" i="6"/>
  <c r="H257" i="6"/>
  <c r="AE256" i="6"/>
  <c r="Y256" i="6"/>
  <c r="S256" i="6"/>
  <c r="M256" i="6"/>
  <c r="L256" i="6"/>
  <c r="K256" i="6"/>
  <c r="J256" i="6"/>
  <c r="I256" i="6"/>
  <c r="H256" i="6"/>
  <c r="AE255" i="6"/>
  <c r="Y255" i="6"/>
  <c r="S255" i="6"/>
  <c r="M255" i="6"/>
  <c r="L255" i="6"/>
  <c r="K255" i="6"/>
  <c r="J255" i="6"/>
  <c r="I255" i="6"/>
  <c r="H255" i="6"/>
  <c r="AE254" i="6"/>
  <c r="Y254" i="6"/>
  <c r="S254" i="6"/>
  <c r="M254" i="6"/>
  <c r="L254" i="6"/>
  <c r="K254" i="6"/>
  <c r="J254" i="6"/>
  <c r="I254" i="6"/>
  <c r="H254" i="6"/>
  <c r="AE253" i="6"/>
  <c r="Y253" i="6"/>
  <c r="S253" i="6"/>
  <c r="M253" i="6"/>
  <c r="L253" i="6"/>
  <c r="K253" i="6"/>
  <c r="J253" i="6"/>
  <c r="I253" i="6"/>
  <c r="H253" i="6"/>
  <c r="AE252" i="6"/>
  <c r="Y252" i="6"/>
  <c r="S252" i="6"/>
  <c r="M252" i="6"/>
  <c r="L252" i="6"/>
  <c r="K252" i="6"/>
  <c r="J252" i="6"/>
  <c r="I252" i="6"/>
  <c r="H252" i="6"/>
  <c r="AE251" i="6"/>
  <c r="Y251" i="6"/>
  <c r="S251" i="6"/>
  <c r="M251" i="6"/>
  <c r="L251" i="6"/>
  <c r="K251" i="6"/>
  <c r="J251" i="6"/>
  <c r="I251" i="6"/>
  <c r="H251" i="6"/>
  <c r="AE250" i="6"/>
  <c r="Y250" i="6"/>
  <c r="S250" i="6"/>
  <c r="M250" i="6"/>
  <c r="L250" i="6"/>
  <c r="K250" i="6"/>
  <c r="J250" i="6"/>
  <c r="I250" i="6"/>
  <c r="H250" i="6"/>
  <c r="AE249" i="6"/>
  <c r="Y249" i="6"/>
  <c r="S249" i="6"/>
  <c r="M249" i="6"/>
  <c r="L249" i="6"/>
  <c r="K249" i="6"/>
  <c r="J249" i="6"/>
  <c r="I249" i="6"/>
  <c r="H249" i="6"/>
  <c r="AE248" i="6"/>
  <c r="Y248" i="6"/>
  <c r="S248" i="6"/>
  <c r="M248" i="6"/>
  <c r="L248" i="6"/>
  <c r="K248" i="6"/>
  <c r="J248" i="6"/>
  <c r="I248" i="6"/>
  <c r="H248" i="6"/>
  <c r="AE247" i="6"/>
  <c r="Y247" i="6"/>
  <c r="S247" i="6"/>
  <c r="M247" i="6"/>
  <c r="L247" i="6"/>
  <c r="K247" i="6"/>
  <c r="J247" i="6"/>
  <c r="I247" i="6"/>
  <c r="H247" i="6"/>
  <c r="AE246" i="6"/>
  <c r="Y246" i="6"/>
  <c r="S246" i="6"/>
  <c r="M246" i="6"/>
  <c r="L246" i="6"/>
  <c r="K246" i="6"/>
  <c r="J246" i="6"/>
  <c r="I246" i="6"/>
  <c r="H246" i="6"/>
  <c r="AE245" i="6"/>
  <c r="Y245" i="6"/>
  <c r="S245" i="6"/>
  <c r="M245" i="6"/>
  <c r="L245" i="6"/>
  <c r="K245" i="6"/>
  <c r="J245" i="6"/>
  <c r="I245" i="6"/>
  <c r="H245" i="6"/>
  <c r="AE244" i="6"/>
  <c r="Y244" i="6"/>
  <c r="S244" i="6"/>
  <c r="M244" i="6"/>
  <c r="L244" i="6"/>
  <c r="K244" i="6"/>
  <c r="J244" i="6"/>
  <c r="I244" i="6"/>
  <c r="H244" i="6"/>
  <c r="AE243" i="6"/>
  <c r="Y243" i="6"/>
  <c r="S243" i="6"/>
  <c r="M243" i="6"/>
  <c r="L243" i="6"/>
  <c r="K243" i="6"/>
  <c r="J243" i="6"/>
  <c r="I243" i="6"/>
  <c r="H243" i="6"/>
  <c r="AE242" i="6"/>
  <c r="Y242" i="6"/>
  <c r="S242" i="6"/>
  <c r="M242" i="6"/>
  <c r="L242" i="6"/>
  <c r="K242" i="6"/>
  <c r="J242" i="6"/>
  <c r="I242" i="6"/>
  <c r="H242" i="6"/>
  <c r="AE241" i="6"/>
  <c r="Y241" i="6"/>
  <c r="S241" i="6"/>
  <c r="M241" i="6"/>
  <c r="L241" i="6"/>
  <c r="K241" i="6"/>
  <c r="J241" i="6"/>
  <c r="I241" i="6"/>
  <c r="H241" i="6"/>
  <c r="AE240" i="6"/>
  <c r="Y240" i="6"/>
  <c r="S240" i="6"/>
  <c r="M240" i="6"/>
  <c r="L240" i="6"/>
  <c r="K240" i="6"/>
  <c r="J240" i="6"/>
  <c r="I240" i="6"/>
  <c r="H240" i="6"/>
  <c r="AE239" i="6"/>
  <c r="Y239" i="6"/>
  <c r="S239" i="6"/>
  <c r="M239" i="6"/>
  <c r="L239" i="6"/>
  <c r="K239" i="6"/>
  <c r="J239" i="6"/>
  <c r="I239" i="6"/>
  <c r="H239" i="6"/>
  <c r="AE238" i="6"/>
  <c r="Y238" i="6"/>
  <c r="S238" i="6"/>
  <c r="M238" i="6"/>
  <c r="L238" i="6"/>
  <c r="K238" i="6"/>
  <c r="J238" i="6"/>
  <c r="I238" i="6"/>
  <c r="H238" i="6"/>
  <c r="AE237" i="6"/>
  <c r="Y237" i="6"/>
  <c r="S237" i="6"/>
  <c r="M237" i="6"/>
  <c r="L237" i="6"/>
  <c r="K237" i="6"/>
  <c r="J237" i="6"/>
  <c r="I237" i="6"/>
  <c r="H237" i="6"/>
  <c r="AE236" i="6"/>
  <c r="Y236" i="6"/>
  <c r="S236" i="6"/>
  <c r="M236" i="6"/>
  <c r="L236" i="6"/>
  <c r="K236" i="6"/>
  <c r="J236" i="6"/>
  <c r="I236" i="6"/>
  <c r="H236" i="6"/>
  <c r="AE235" i="6"/>
  <c r="Y235" i="6"/>
  <c r="S235" i="6"/>
  <c r="M235" i="6"/>
  <c r="L235" i="6"/>
  <c r="K235" i="6"/>
  <c r="J235" i="6"/>
  <c r="I235" i="6"/>
  <c r="H235" i="6"/>
  <c r="AE234" i="6"/>
  <c r="Y234" i="6"/>
  <c r="S234" i="6"/>
  <c r="M234" i="6"/>
  <c r="L234" i="6"/>
  <c r="K234" i="6"/>
  <c r="J234" i="6"/>
  <c r="I234" i="6"/>
  <c r="H234" i="6"/>
  <c r="AE233" i="6"/>
  <c r="Y233" i="6"/>
  <c r="S233" i="6"/>
  <c r="M233" i="6"/>
  <c r="L233" i="6"/>
  <c r="K233" i="6"/>
  <c r="J233" i="6"/>
  <c r="I233" i="6"/>
  <c r="H233" i="6"/>
  <c r="AE232" i="6"/>
  <c r="Y232" i="6"/>
  <c r="S232" i="6"/>
  <c r="M232" i="6"/>
  <c r="L232" i="6"/>
  <c r="K232" i="6"/>
  <c r="J232" i="6"/>
  <c r="I232" i="6"/>
  <c r="H232" i="6"/>
  <c r="AE231" i="6"/>
  <c r="Y231" i="6"/>
  <c r="S231" i="6"/>
  <c r="M231" i="6"/>
  <c r="L231" i="6"/>
  <c r="K231" i="6"/>
  <c r="J231" i="6"/>
  <c r="I231" i="6"/>
  <c r="H231" i="6"/>
  <c r="AE230" i="6"/>
  <c r="Y230" i="6"/>
  <c r="S230" i="6"/>
  <c r="M230" i="6"/>
  <c r="L230" i="6"/>
  <c r="K230" i="6"/>
  <c r="J230" i="6"/>
  <c r="I230" i="6"/>
  <c r="H230" i="6"/>
  <c r="AE229" i="6"/>
  <c r="Y229" i="6"/>
  <c r="S229" i="6"/>
  <c r="M229" i="6"/>
  <c r="L229" i="6"/>
  <c r="K229" i="6"/>
  <c r="J229" i="6"/>
  <c r="I229" i="6"/>
  <c r="H229" i="6"/>
  <c r="AE228" i="6"/>
  <c r="Y228" i="6"/>
  <c r="S228" i="6"/>
  <c r="M228" i="6"/>
  <c r="L228" i="6"/>
  <c r="K228" i="6"/>
  <c r="J228" i="6"/>
  <c r="I228" i="6"/>
  <c r="H228" i="6"/>
  <c r="AE227" i="6"/>
  <c r="Y227" i="6"/>
  <c r="S227" i="6"/>
  <c r="M227" i="6"/>
  <c r="L227" i="6"/>
  <c r="K227" i="6"/>
  <c r="J227" i="6"/>
  <c r="I227" i="6"/>
  <c r="H227" i="6"/>
  <c r="AE226" i="6"/>
  <c r="Y226" i="6"/>
  <c r="S226" i="6"/>
  <c r="M226" i="6"/>
  <c r="L226" i="6"/>
  <c r="K226" i="6"/>
  <c r="J226" i="6"/>
  <c r="I226" i="6"/>
  <c r="H226" i="6"/>
  <c r="AE225" i="6"/>
  <c r="Y225" i="6"/>
  <c r="S225" i="6"/>
  <c r="M225" i="6"/>
  <c r="L225" i="6"/>
  <c r="K225" i="6"/>
  <c r="J225" i="6"/>
  <c r="I225" i="6"/>
  <c r="H225" i="6"/>
  <c r="AE224" i="6"/>
  <c r="Y224" i="6"/>
  <c r="S224" i="6"/>
  <c r="M224" i="6"/>
  <c r="L224" i="6"/>
  <c r="K224" i="6"/>
  <c r="K303" i="6" s="1"/>
  <c r="J224" i="6"/>
  <c r="J303" i="6" s="1"/>
  <c r="I224" i="6"/>
  <c r="H224" i="6"/>
  <c r="AE223" i="6"/>
  <c r="Y223" i="6"/>
  <c r="S223" i="6"/>
  <c r="M223" i="6"/>
  <c r="L223" i="6"/>
  <c r="K223" i="6"/>
  <c r="J223" i="6"/>
  <c r="I223" i="6"/>
  <c r="H223" i="6"/>
  <c r="AE222" i="6"/>
  <c r="Y222" i="6"/>
  <c r="S222" i="6"/>
  <c r="M222" i="6"/>
  <c r="L222" i="6"/>
  <c r="K222" i="6"/>
  <c r="J222" i="6"/>
  <c r="I222" i="6"/>
  <c r="H222" i="6"/>
  <c r="AE221" i="6"/>
  <c r="Y221" i="6"/>
  <c r="S221" i="6"/>
  <c r="M221" i="6"/>
  <c r="L221" i="6"/>
  <c r="K221" i="6"/>
  <c r="J221" i="6"/>
  <c r="I221" i="6"/>
  <c r="H221" i="6"/>
  <c r="AE220" i="6"/>
  <c r="Y220" i="6"/>
  <c r="S220" i="6"/>
  <c r="M220" i="6"/>
  <c r="L220" i="6"/>
  <c r="K220" i="6"/>
  <c r="J220" i="6"/>
  <c r="I220" i="6"/>
  <c r="H220" i="6"/>
  <c r="AE219" i="6"/>
  <c r="Y219" i="6"/>
  <c r="S219" i="6"/>
  <c r="M219" i="6"/>
  <c r="L219" i="6"/>
  <c r="K219" i="6"/>
  <c r="J219" i="6"/>
  <c r="I219" i="6"/>
  <c r="H219" i="6"/>
  <c r="AE218" i="6"/>
  <c r="Y218" i="6"/>
  <c r="S218" i="6"/>
  <c r="M218" i="6"/>
  <c r="L218" i="6"/>
  <c r="K218" i="6"/>
  <c r="J218" i="6"/>
  <c r="I218" i="6"/>
  <c r="H218" i="6"/>
  <c r="AE217" i="6"/>
  <c r="Y217" i="6"/>
  <c r="S217" i="6"/>
  <c r="M217" i="6"/>
  <c r="L217" i="6"/>
  <c r="K217" i="6"/>
  <c r="J217" i="6"/>
  <c r="I217" i="6"/>
  <c r="H217" i="6"/>
  <c r="AE216" i="6"/>
  <c r="Y216" i="6"/>
  <c r="S216" i="6"/>
  <c r="M216" i="6"/>
  <c r="L216" i="6"/>
  <c r="K216" i="6"/>
  <c r="J216" i="6"/>
  <c r="I216" i="6"/>
  <c r="H216" i="6"/>
  <c r="AE215" i="6"/>
  <c r="Y215" i="6"/>
  <c r="S215" i="6"/>
  <c r="M215" i="6"/>
  <c r="L215" i="6"/>
  <c r="K215" i="6"/>
  <c r="J215" i="6"/>
  <c r="I215" i="6"/>
  <c r="H215" i="6"/>
  <c r="AE214" i="6"/>
  <c r="Y214" i="6"/>
  <c r="S214" i="6"/>
  <c r="M214" i="6"/>
  <c r="L214" i="6"/>
  <c r="K214" i="6"/>
  <c r="J214" i="6"/>
  <c r="I214" i="6"/>
  <c r="H214" i="6"/>
  <c r="AE213" i="6"/>
  <c r="Y213" i="6"/>
  <c r="S213" i="6"/>
  <c r="M213" i="6"/>
  <c r="L213" i="6"/>
  <c r="K213" i="6"/>
  <c r="J213" i="6"/>
  <c r="I213" i="6"/>
  <c r="H213" i="6"/>
  <c r="AE212" i="6"/>
  <c r="Y212" i="6"/>
  <c r="S212" i="6"/>
  <c r="M212" i="6"/>
  <c r="L212" i="6"/>
  <c r="K212" i="6"/>
  <c r="J212" i="6"/>
  <c r="I212" i="6"/>
  <c r="H212" i="6"/>
  <c r="AE211" i="6"/>
  <c r="Y211" i="6"/>
  <c r="S211" i="6"/>
  <c r="M211" i="6"/>
  <c r="L211" i="6"/>
  <c r="K211" i="6"/>
  <c r="J211" i="6"/>
  <c r="I211" i="6"/>
  <c r="H211" i="6"/>
  <c r="AE210" i="6"/>
  <c r="Y210" i="6"/>
  <c r="S210" i="6"/>
  <c r="M210" i="6"/>
  <c r="L210" i="6"/>
  <c r="K210" i="6"/>
  <c r="J210" i="6"/>
  <c r="I210" i="6"/>
  <c r="H210" i="6"/>
  <c r="AE209" i="6"/>
  <c r="Y209" i="6"/>
  <c r="S209" i="6"/>
  <c r="M209" i="6"/>
  <c r="L209" i="6"/>
  <c r="K209" i="6"/>
  <c r="J209" i="6"/>
  <c r="I209" i="6"/>
  <c r="H209" i="6"/>
  <c r="AE208" i="6"/>
  <c r="Y208" i="6"/>
  <c r="S208" i="6"/>
  <c r="M208" i="6"/>
  <c r="L208" i="6"/>
  <c r="K208" i="6"/>
  <c r="J208" i="6"/>
  <c r="I208" i="6"/>
  <c r="H208" i="6"/>
  <c r="AE207" i="6"/>
  <c r="Y207" i="6"/>
  <c r="S207" i="6"/>
  <c r="M207" i="6"/>
  <c r="L207" i="6"/>
  <c r="K207" i="6"/>
  <c r="J207" i="6"/>
  <c r="I207" i="6"/>
  <c r="H207" i="6"/>
  <c r="AE206" i="6"/>
  <c r="Y206" i="6"/>
  <c r="S206" i="6"/>
  <c r="M206" i="6"/>
  <c r="L206" i="6"/>
  <c r="K206" i="6"/>
  <c r="J206" i="6"/>
  <c r="I206" i="6"/>
  <c r="H206" i="6"/>
  <c r="AE205" i="6"/>
  <c r="Y205" i="6"/>
  <c r="S205" i="6"/>
  <c r="M205" i="6"/>
  <c r="L205" i="6"/>
  <c r="K205" i="6"/>
  <c r="J205" i="6"/>
  <c r="I205" i="6"/>
  <c r="H205" i="6"/>
  <c r="AE204" i="6"/>
  <c r="Y204" i="6"/>
  <c r="S204" i="6"/>
  <c r="M204" i="6"/>
  <c r="L204" i="6"/>
  <c r="K204" i="6"/>
  <c r="J204" i="6"/>
  <c r="I204" i="6"/>
  <c r="H204" i="6"/>
  <c r="AE203" i="6"/>
  <c r="Y203" i="6"/>
  <c r="S203" i="6"/>
  <c r="M203" i="6"/>
  <c r="L203" i="6"/>
  <c r="K203" i="6"/>
  <c r="J203" i="6"/>
  <c r="I203" i="6"/>
  <c r="H203" i="6"/>
  <c r="AE202" i="6"/>
  <c r="Y202" i="6"/>
  <c r="S202" i="6"/>
  <c r="M202" i="6"/>
  <c r="L202" i="6"/>
  <c r="K202" i="6"/>
  <c r="J202" i="6"/>
  <c r="I202" i="6"/>
  <c r="H202" i="6"/>
  <c r="AE201" i="6"/>
  <c r="Y201" i="6"/>
  <c r="S201" i="6"/>
  <c r="M201" i="6"/>
  <c r="L201" i="6"/>
  <c r="K201" i="6"/>
  <c r="J201" i="6"/>
  <c r="I201" i="6"/>
  <c r="H201" i="6"/>
  <c r="AE200" i="6"/>
  <c r="Y200" i="6"/>
  <c r="S200" i="6"/>
  <c r="M200" i="6"/>
  <c r="L200" i="6"/>
  <c r="K200" i="6"/>
  <c r="J200" i="6"/>
  <c r="I200" i="6"/>
  <c r="H200" i="6"/>
  <c r="AE199" i="6"/>
  <c r="Y199" i="6"/>
  <c r="S199" i="6"/>
  <c r="M199" i="6"/>
  <c r="L199" i="6"/>
  <c r="K199" i="6"/>
  <c r="J199" i="6"/>
  <c r="I199" i="6"/>
  <c r="H199" i="6"/>
  <c r="AE198" i="6"/>
  <c r="Y198" i="6"/>
  <c r="S198" i="6"/>
  <c r="M198" i="6"/>
  <c r="L198" i="6"/>
  <c r="K198" i="6"/>
  <c r="J198" i="6"/>
  <c r="I198" i="6"/>
  <c r="H198" i="6"/>
  <c r="AE197" i="6"/>
  <c r="Y197" i="6"/>
  <c r="S197" i="6"/>
  <c r="M197" i="6"/>
  <c r="L197" i="6"/>
  <c r="K197" i="6"/>
  <c r="J197" i="6"/>
  <c r="I197" i="6"/>
  <c r="H197" i="6"/>
  <c r="AE196" i="6"/>
  <c r="Y196" i="6"/>
  <c r="S196" i="6"/>
  <c r="M196" i="6"/>
  <c r="L196" i="6"/>
  <c r="K196" i="6"/>
  <c r="J196" i="6"/>
  <c r="I196" i="6"/>
  <c r="H196" i="6"/>
  <c r="AE195" i="6"/>
  <c r="Y195" i="6"/>
  <c r="S195" i="6"/>
  <c r="M195" i="6"/>
  <c r="L195" i="6"/>
  <c r="K195" i="6"/>
  <c r="J195" i="6"/>
  <c r="I195" i="6"/>
  <c r="H195" i="6"/>
  <c r="AE194" i="6"/>
  <c r="Y194" i="6"/>
  <c r="S194" i="6"/>
  <c r="M194" i="6"/>
  <c r="L194" i="6"/>
  <c r="K194" i="6"/>
  <c r="J194" i="6"/>
  <c r="I194" i="6"/>
  <c r="H194" i="6"/>
  <c r="AE193" i="6"/>
  <c r="Y193" i="6"/>
  <c r="S193" i="6"/>
  <c r="M193" i="6"/>
  <c r="L193" i="6"/>
  <c r="K193" i="6"/>
  <c r="J193" i="6"/>
  <c r="I193" i="6"/>
  <c r="H193" i="6"/>
  <c r="AE192" i="6"/>
  <c r="Y192" i="6"/>
  <c r="S192" i="6"/>
  <c r="M192" i="6"/>
  <c r="L192" i="6"/>
  <c r="K192" i="6"/>
  <c r="J192" i="6"/>
  <c r="I192" i="6"/>
  <c r="H192" i="6"/>
  <c r="AE191" i="6"/>
  <c r="Y191" i="6"/>
  <c r="S191" i="6"/>
  <c r="M191" i="6"/>
  <c r="L191" i="6"/>
  <c r="K191" i="6"/>
  <c r="J191" i="6"/>
  <c r="I191" i="6"/>
  <c r="H191" i="6"/>
  <c r="AE190" i="6"/>
  <c r="Y190" i="6"/>
  <c r="S190" i="6"/>
  <c r="M190" i="6"/>
  <c r="L190" i="6"/>
  <c r="K190" i="6"/>
  <c r="J190" i="6"/>
  <c r="I190" i="6"/>
  <c r="H190" i="6"/>
  <c r="AE189" i="6"/>
  <c r="Y189" i="6"/>
  <c r="S189" i="6"/>
  <c r="M189" i="6"/>
  <c r="L189" i="6"/>
  <c r="K189" i="6"/>
  <c r="J189" i="6"/>
  <c r="I189" i="6"/>
  <c r="H189" i="6"/>
  <c r="AE188" i="6"/>
  <c r="Y188" i="6"/>
  <c r="S188" i="6"/>
  <c r="M188" i="6"/>
  <c r="L188" i="6"/>
  <c r="K188" i="6"/>
  <c r="J188" i="6"/>
  <c r="I188" i="6"/>
  <c r="H188" i="6"/>
  <c r="AE187" i="6"/>
  <c r="Y187" i="6"/>
  <c r="S187" i="6"/>
  <c r="M187" i="6"/>
  <c r="L187" i="6"/>
  <c r="K187" i="6"/>
  <c r="J187" i="6"/>
  <c r="I187" i="6"/>
  <c r="H187" i="6"/>
  <c r="AE186" i="6"/>
  <c r="Y186" i="6"/>
  <c r="S186" i="6"/>
  <c r="M186" i="6"/>
  <c r="L186" i="6"/>
  <c r="K186" i="6"/>
  <c r="J186" i="6"/>
  <c r="I186" i="6"/>
  <c r="H186" i="6"/>
  <c r="AE185" i="6"/>
  <c r="Y185" i="6"/>
  <c r="S185" i="6"/>
  <c r="M185" i="6"/>
  <c r="L185" i="6"/>
  <c r="K185" i="6"/>
  <c r="J185" i="6"/>
  <c r="I185" i="6"/>
  <c r="H185" i="6"/>
  <c r="AE184" i="6"/>
  <c r="Y184" i="6"/>
  <c r="S184" i="6"/>
  <c r="M184" i="6"/>
  <c r="L184" i="6"/>
  <c r="K184" i="6"/>
  <c r="J184" i="6"/>
  <c r="I184" i="6"/>
  <c r="H184" i="6"/>
  <c r="AE183" i="6"/>
  <c r="Y183" i="6"/>
  <c r="S183" i="6"/>
  <c r="M183" i="6"/>
  <c r="L183" i="6"/>
  <c r="K183" i="6"/>
  <c r="J183" i="6"/>
  <c r="I183" i="6"/>
  <c r="H183" i="6"/>
  <c r="AE182" i="6"/>
  <c r="Y182" i="6"/>
  <c r="S182" i="6"/>
  <c r="M182" i="6"/>
  <c r="L182" i="6"/>
  <c r="K182" i="6"/>
  <c r="J182" i="6"/>
  <c r="I182" i="6"/>
  <c r="H182" i="6"/>
  <c r="AE181" i="6"/>
  <c r="Y181" i="6"/>
  <c r="S181" i="6"/>
  <c r="M181" i="6"/>
  <c r="L181" i="6"/>
  <c r="K181" i="6"/>
  <c r="J181" i="6"/>
  <c r="I181" i="6"/>
  <c r="H181" i="6"/>
  <c r="AE180" i="6"/>
  <c r="Y180" i="6"/>
  <c r="S180" i="6"/>
  <c r="M180" i="6"/>
  <c r="L180" i="6"/>
  <c r="K180" i="6"/>
  <c r="J180" i="6"/>
  <c r="I180" i="6"/>
  <c r="H180" i="6"/>
  <c r="AE179" i="6"/>
  <c r="Y179" i="6"/>
  <c r="S179" i="6"/>
  <c r="M179" i="6"/>
  <c r="L179" i="6"/>
  <c r="K179" i="6"/>
  <c r="J179" i="6"/>
  <c r="I179" i="6"/>
  <c r="H179" i="6"/>
  <c r="AE178" i="6"/>
  <c r="Y178" i="6"/>
  <c r="S178" i="6"/>
  <c r="M178" i="6"/>
  <c r="L178" i="6"/>
  <c r="K178" i="6"/>
  <c r="J178" i="6"/>
  <c r="I178" i="6"/>
  <c r="H178" i="6"/>
  <c r="AE177" i="6"/>
  <c r="Y177" i="6"/>
  <c r="S177" i="6"/>
  <c r="M177" i="6"/>
  <c r="L177" i="6"/>
  <c r="K177" i="6"/>
  <c r="J177" i="6"/>
  <c r="I177" i="6"/>
  <c r="H177" i="6"/>
  <c r="AE176" i="6"/>
  <c r="Y176" i="6"/>
  <c r="S176" i="6"/>
  <c r="M176" i="6"/>
  <c r="L176" i="6"/>
  <c r="K176" i="6"/>
  <c r="J176" i="6"/>
  <c r="I176" i="6"/>
  <c r="H176" i="6"/>
  <c r="AE175" i="6"/>
  <c r="Y175" i="6"/>
  <c r="S175" i="6"/>
  <c r="M175" i="6"/>
  <c r="L175" i="6"/>
  <c r="K175" i="6"/>
  <c r="J175" i="6"/>
  <c r="I175" i="6"/>
  <c r="H175" i="6"/>
  <c r="AE174" i="6"/>
  <c r="Y174" i="6"/>
  <c r="S174" i="6"/>
  <c r="M174" i="6"/>
  <c r="L174" i="6"/>
  <c r="K174" i="6"/>
  <c r="J174" i="6"/>
  <c r="I174" i="6"/>
  <c r="H174" i="6"/>
  <c r="AE173" i="6"/>
  <c r="Y173" i="6"/>
  <c r="S173" i="6"/>
  <c r="M173" i="6"/>
  <c r="L173" i="6"/>
  <c r="K173" i="6"/>
  <c r="J173" i="6"/>
  <c r="I173" i="6"/>
  <c r="H173" i="6"/>
  <c r="AE172" i="6"/>
  <c r="Y172" i="6"/>
  <c r="S172" i="6"/>
  <c r="M172" i="6"/>
  <c r="L172" i="6"/>
  <c r="K172" i="6"/>
  <c r="J172" i="6"/>
  <c r="I172" i="6"/>
  <c r="H172" i="6"/>
  <c r="AE171" i="6"/>
  <c r="Y171" i="6"/>
  <c r="S171" i="6"/>
  <c r="M171" i="6"/>
  <c r="L171" i="6"/>
  <c r="K171" i="6"/>
  <c r="J171" i="6"/>
  <c r="I171" i="6"/>
  <c r="H171" i="6"/>
  <c r="AE170" i="6"/>
  <c r="Y170" i="6"/>
  <c r="S170" i="6"/>
  <c r="M170" i="6"/>
  <c r="L170" i="6"/>
  <c r="K170" i="6"/>
  <c r="J170" i="6"/>
  <c r="I170" i="6"/>
  <c r="H170" i="6"/>
  <c r="AE169" i="6"/>
  <c r="Y169" i="6"/>
  <c r="S169" i="6"/>
  <c r="M169" i="6"/>
  <c r="L169" i="6"/>
  <c r="K169" i="6"/>
  <c r="J169" i="6"/>
  <c r="I169" i="6"/>
  <c r="H169" i="6"/>
  <c r="AE168" i="6"/>
  <c r="Y168" i="6"/>
  <c r="S168" i="6"/>
  <c r="M168" i="6"/>
  <c r="L168" i="6"/>
  <c r="K168" i="6"/>
  <c r="J168" i="6"/>
  <c r="I168" i="6"/>
  <c r="H168" i="6"/>
  <c r="AE167" i="6"/>
  <c r="Y167" i="6"/>
  <c r="S167" i="6"/>
  <c r="M167" i="6"/>
  <c r="L167" i="6"/>
  <c r="K167" i="6"/>
  <c r="J167" i="6"/>
  <c r="I167" i="6"/>
  <c r="H167" i="6"/>
  <c r="AE166" i="6"/>
  <c r="Y166" i="6"/>
  <c r="S166" i="6"/>
  <c r="M166" i="6"/>
  <c r="L166" i="6"/>
  <c r="K166" i="6"/>
  <c r="J166" i="6"/>
  <c r="I166" i="6"/>
  <c r="H166" i="6"/>
  <c r="AE165" i="6"/>
  <c r="Y165" i="6"/>
  <c r="S165" i="6"/>
  <c r="M165" i="6"/>
  <c r="L165" i="6"/>
  <c r="K165" i="6"/>
  <c r="J165" i="6"/>
  <c r="I165" i="6"/>
  <c r="H165" i="6"/>
  <c r="AE164" i="6"/>
  <c r="Y164" i="6"/>
  <c r="S164" i="6"/>
  <c r="M164" i="6"/>
  <c r="L164" i="6"/>
  <c r="K164" i="6"/>
  <c r="J164" i="6"/>
  <c r="I164" i="6"/>
  <c r="H164" i="6"/>
  <c r="AE163" i="6"/>
  <c r="Y163" i="6"/>
  <c r="S163" i="6"/>
  <c r="M163" i="6"/>
  <c r="L163" i="6"/>
  <c r="K163" i="6"/>
  <c r="J163" i="6"/>
  <c r="I163" i="6"/>
  <c r="H163" i="6"/>
  <c r="AE162" i="6"/>
  <c r="Y162" i="6"/>
  <c r="S162" i="6"/>
  <c r="M162" i="6"/>
  <c r="L162" i="6"/>
  <c r="K162" i="6"/>
  <c r="J162" i="6"/>
  <c r="I162" i="6"/>
  <c r="H162" i="6"/>
  <c r="AE161" i="6"/>
  <c r="Y161" i="6"/>
  <c r="S161" i="6"/>
  <c r="M161" i="6"/>
  <c r="L161" i="6"/>
  <c r="K161" i="6"/>
  <c r="J161" i="6"/>
  <c r="I161" i="6"/>
  <c r="H161" i="6"/>
  <c r="AE160" i="6"/>
  <c r="Y160" i="6"/>
  <c r="S160" i="6"/>
  <c r="M160" i="6"/>
  <c r="L160" i="6"/>
  <c r="K160" i="6"/>
  <c r="J160" i="6"/>
  <c r="I160" i="6"/>
  <c r="H160" i="6"/>
  <c r="AE159" i="6"/>
  <c r="Y159" i="6"/>
  <c r="S159" i="6"/>
  <c r="M159" i="6"/>
  <c r="L159" i="6"/>
  <c r="K159" i="6"/>
  <c r="J159" i="6"/>
  <c r="I159" i="6"/>
  <c r="H159" i="6"/>
  <c r="AE158" i="6"/>
  <c r="Y158" i="6"/>
  <c r="S158" i="6"/>
  <c r="M158" i="6"/>
  <c r="L158" i="6"/>
  <c r="K158" i="6"/>
  <c r="J158" i="6"/>
  <c r="I158" i="6"/>
  <c r="H158" i="6"/>
  <c r="AE157" i="6"/>
  <c r="Y157" i="6"/>
  <c r="S157" i="6"/>
  <c r="M157" i="6"/>
  <c r="L157" i="6"/>
  <c r="K157" i="6"/>
  <c r="J157" i="6"/>
  <c r="I157" i="6"/>
  <c r="H157" i="6"/>
  <c r="AE156" i="6"/>
  <c r="Y156" i="6"/>
  <c r="S156" i="6"/>
  <c r="M156" i="6"/>
  <c r="L156" i="6"/>
  <c r="K156" i="6"/>
  <c r="J156" i="6"/>
  <c r="I156" i="6"/>
  <c r="H156" i="6"/>
  <c r="AE155" i="6"/>
  <c r="Y155" i="6"/>
  <c r="S155" i="6"/>
  <c r="M155" i="6"/>
  <c r="L155" i="6"/>
  <c r="K155" i="6"/>
  <c r="J155" i="6"/>
  <c r="I155" i="6"/>
  <c r="H155" i="6"/>
  <c r="AE154" i="6"/>
  <c r="Y154" i="6"/>
  <c r="S154" i="6"/>
  <c r="M154" i="6"/>
  <c r="L154" i="6"/>
  <c r="K154" i="6"/>
  <c r="J154" i="6"/>
  <c r="I154" i="6"/>
  <c r="H154" i="6"/>
  <c r="AE153" i="6"/>
  <c r="Y153" i="6"/>
  <c r="S153" i="6"/>
  <c r="M153" i="6"/>
  <c r="L153" i="6"/>
  <c r="K153" i="6"/>
  <c r="J153" i="6"/>
  <c r="I153" i="6"/>
  <c r="H153" i="6"/>
  <c r="AE152" i="6"/>
  <c r="Y152" i="6"/>
  <c r="S152" i="6"/>
  <c r="M152" i="6"/>
  <c r="L152" i="6"/>
  <c r="K152" i="6"/>
  <c r="J152" i="6"/>
  <c r="I152" i="6"/>
  <c r="H152" i="6"/>
  <c r="AE151" i="6"/>
  <c r="Y151" i="6"/>
  <c r="S151" i="6"/>
  <c r="M151" i="6"/>
  <c r="L151" i="6"/>
  <c r="K151" i="6"/>
  <c r="J151" i="6"/>
  <c r="I151" i="6"/>
  <c r="H151" i="6"/>
  <c r="AE150" i="6"/>
  <c r="Y150" i="6"/>
  <c r="S150" i="6"/>
  <c r="M150" i="6"/>
  <c r="L150" i="6"/>
  <c r="K150" i="6"/>
  <c r="J150" i="6"/>
  <c r="I150" i="6"/>
  <c r="H150" i="6"/>
  <c r="AE149" i="6"/>
  <c r="Y149" i="6"/>
  <c r="S149" i="6"/>
  <c r="M149" i="6"/>
  <c r="L149" i="6"/>
  <c r="K149" i="6"/>
  <c r="J149" i="6"/>
  <c r="I149" i="6"/>
  <c r="H149" i="6"/>
  <c r="AE148" i="6"/>
  <c r="Y148" i="6"/>
  <c r="S148" i="6"/>
  <c r="M148" i="6"/>
  <c r="L148" i="6"/>
  <c r="K148" i="6"/>
  <c r="J148" i="6"/>
  <c r="I148" i="6"/>
  <c r="H148" i="6"/>
  <c r="AE147" i="6"/>
  <c r="Y147" i="6"/>
  <c r="S147" i="6"/>
  <c r="M147" i="6"/>
  <c r="L147" i="6"/>
  <c r="K147" i="6"/>
  <c r="J147" i="6"/>
  <c r="I147" i="6"/>
  <c r="H147" i="6"/>
  <c r="AE146" i="6"/>
  <c r="Y146" i="6"/>
  <c r="S146" i="6"/>
  <c r="M146" i="6"/>
  <c r="L146" i="6"/>
  <c r="K146" i="6"/>
  <c r="J146" i="6"/>
  <c r="I146" i="6"/>
  <c r="H146" i="6"/>
  <c r="AE145" i="6"/>
  <c r="Y145" i="6"/>
  <c r="S145" i="6"/>
  <c r="M145" i="6"/>
  <c r="L145" i="6"/>
  <c r="K145" i="6"/>
  <c r="J145" i="6"/>
  <c r="I145" i="6"/>
  <c r="H145" i="6"/>
  <c r="AE144" i="6"/>
  <c r="Y144" i="6"/>
  <c r="S144" i="6"/>
  <c r="M144" i="6"/>
  <c r="L144" i="6"/>
  <c r="K144" i="6"/>
  <c r="J144" i="6"/>
  <c r="I144" i="6"/>
  <c r="H144" i="6"/>
  <c r="AE143" i="6"/>
  <c r="Y143" i="6"/>
  <c r="S143" i="6"/>
  <c r="M143" i="6"/>
  <c r="L143" i="6"/>
  <c r="K143" i="6"/>
  <c r="J143" i="6"/>
  <c r="I143" i="6"/>
  <c r="H143" i="6"/>
  <c r="AE142" i="6"/>
  <c r="Y142" i="6"/>
  <c r="S142" i="6"/>
  <c r="M142" i="6"/>
  <c r="L142" i="6"/>
  <c r="K142" i="6"/>
  <c r="J142" i="6"/>
  <c r="I142" i="6"/>
  <c r="H142" i="6"/>
  <c r="AE141" i="6"/>
  <c r="Y141" i="6"/>
  <c r="S141" i="6"/>
  <c r="M141" i="6"/>
  <c r="L141" i="6"/>
  <c r="K141" i="6"/>
  <c r="J141" i="6"/>
  <c r="I141" i="6"/>
  <c r="H141" i="6"/>
  <c r="AE140" i="6"/>
  <c r="Y140" i="6"/>
  <c r="S140" i="6"/>
  <c r="M140" i="6"/>
  <c r="L140" i="6"/>
  <c r="K140" i="6"/>
  <c r="J140" i="6"/>
  <c r="I140" i="6"/>
  <c r="H140" i="6"/>
  <c r="AE139" i="6"/>
  <c r="Y139" i="6"/>
  <c r="S139" i="6"/>
  <c r="M139" i="6"/>
  <c r="L139" i="6"/>
  <c r="K139" i="6"/>
  <c r="J139" i="6"/>
  <c r="I139" i="6"/>
  <c r="H139" i="6"/>
  <c r="AE138" i="6"/>
  <c r="Y138" i="6"/>
  <c r="S138" i="6"/>
  <c r="M138" i="6"/>
  <c r="L138" i="6"/>
  <c r="K138" i="6"/>
  <c r="J138" i="6"/>
  <c r="I138" i="6"/>
  <c r="H138" i="6"/>
  <c r="AE137" i="6"/>
  <c r="Y137" i="6"/>
  <c r="S137" i="6"/>
  <c r="M137" i="6"/>
  <c r="L137" i="6"/>
  <c r="K137" i="6"/>
  <c r="J137" i="6"/>
  <c r="I137" i="6"/>
  <c r="H137" i="6"/>
  <c r="AE136" i="6"/>
  <c r="Y136" i="6"/>
  <c r="S136" i="6"/>
  <c r="M136" i="6"/>
  <c r="L136" i="6"/>
  <c r="K136" i="6"/>
  <c r="J136" i="6"/>
  <c r="I136" i="6"/>
  <c r="H136" i="6"/>
  <c r="AE135" i="6"/>
  <c r="Y135" i="6"/>
  <c r="S135" i="6"/>
  <c r="M135" i="6"/>
  <c r="L135" i="6"/>
  <c r="K135" i="6"/>
  <c r="J135" i="6"/>
  <c r="I135" i="6"/>
  <c r="H135" i="6"/>
  <c r="AE134" i="6"/>
  <c r="Y134" i="6"/>
  <c r="S134" i="6"/>
  <c r="M134" i="6"/>
  <c r="L134" i="6"/>
  <c r="K134" i="6"/>
  <c r="J134" i="6"/>
  <c r="I134" i="6"/>
  <c r="H134" i="6"/>
  <c r="AE133" i="6"/>
  <c r="Y133" i="6"/>
  <c r="S133" i="6"/>
  <c r="M133" i="6"/>
  <c r="L133" i="6"/>
  <c r="K133" i="6"/>
  <c r="J133" i="6"/>
  <c r="I133" i="6"/>
  <c r="H133" i="6"/>
  <c r="AE132" i="6"/>
  <c r="Y132" i="6"/>
  <c r="S132" i="6"/>
  <c r="M132" i="6"/>
  <c r="L132" i="6"/>
  <c r="K132" i="6"/>
  <c r="J132" i="6"/>
  <c r="I132" i="6"/>
  <c r="H132" i="6"/>
  <c r="AE131" i="6"/>
  <c r="Y131" i="6"/>
  <c r="S131" i="6"/>
  <c r="M131" i="6"/>
  <c r="L131" i="6"/>
  <c r="K131" i="6"/>
  <c r="J131" i="6"/>
  <c r="I131" i="6"/>
  <c r="H131" i="6"/>
  <c r="AE130" i="6"/>
  <c r="Y130" i="6"/>
  <c r="S130" i="6"/>
  <c r="M130" i="6"/>
  <c r="L130" i="6"/>
  <c r="K130" i="6"/>
  <c r="J130" i="6"/>
  <c r="I130" i="6"/>
  <c r="H130" i="6"/>
  <c r="AE129" i="6"/>
  <c r="Y129" i="6"/>
  <c r="S129" i="6"/>
  <c r="M129" i="6"/>
  <c r="L129" i="6"/>
  <c r="K129" i="6"/>
  <c r="J129" i="6"/>
  <c r="I129" i="6"/>
  <c r="H129" i="6"/>
  <c r="AE128" i="6"/>
  <c r="Y128" i="6"/>
  <c r="S128" i="6"/>
  <c r="M128" i="6"/>
  <c r="L128" i="6"/>
  <c r="K128" i="6"/>
  <c r="J128" i="6"/>
  <c r="I128" i="6"/>
  <c r="H128" i="6"/>
  <c r="AE127" i="6"/>
  <c r="Y127" i="6"/>
  <c r="S127" i="6"/>
  <c r="M127" i="6"/>
  <c r="L127" i="6"/>
  <c r="K127" i="6"/>
  <c r="J127" i="6"/>
  <c r="I127" i="6"/>
  <c r="H127" i="6"/>
  <c r="AE126" i="6"/>
  <c r="Y126" i="6"/>
  <c r="S126" i="6"/>
  <c r="M126" i="6"/>
  <c r="L126" i="6"/>
  <c r="K126" i="6"/>
  <c r="J126" i="6"/>
  <c r="I126" i="6"/>
  <c r="H126" i="6"/>
  <c r="AE125" i="6"/>
  <c r="Y125" i="6"/>
  <c r="S125" i="6"/>
  <c r="M125" i="6"/>
  <c r="L125" i="6"/>
  <c r="K125" i="6"/>
  <c r="J125" i="6"/>
  <c r="I125" i="6"/>
  <c r="H125" i="6"/>
  <c r="AE124" i="6"/>
  <c r="Y124" i="6"/>
  <c r="S124" i="6"/>
  <c r="M124" i="6"/>
  <c r="L124" i="6"/>
  <c r="K124" i="6"/>
  <c r="J124" i="6"/>
  <c r="I124" i="6"/>
  <c r="H124" i="6"/>
  <c r="AE123" i="6"/>
  <c r="Y123" i="6"/>
  <c r="S123" i="6"/>
  <c r="M123" i="6"/>
  <c r="L123" i="6"/>
  <c r="K123" i="6"/>
  <c r="J123" i="6"/>
  <c r="I123" i="6"/>
  <c r="H123" i="6"/>
  <c r="AE122" i="6"/>
  <c r="Y122" i="6"/>
  <c r="S122" i="6"/>
  <c r="M122" i="6"/>
  <c r="L122" i="6"/>
  <c r="K122" i="6"/>
  <c r="J122" i="6"/>
  <c r="I122" i="6"/>
  <c r="H122" i="6"/>
  <c r="AE121" i="6"/>
  <c r="Y121" i="6"/>
  <c r="S121" i="6"/>
  <c r="M121" i="6"/>
  <c r="L121" i="6"/>
  <c r="K121" i="6"/>
  <c r="J121" i="6"/>
  <c r="I121" i="6"/>
  <c r="H121" i="6"/>
  <c r="AE120" i="6"/>
  <c r="Y120" i="6"/>
  <c r="S120" i="6"/>
  <c r="M120" i="6"/>
  <c r="L120" i="6"/>
  <c r="K120" i="6"/>
  <c r="J120" i="6"/>
  <c r="I120" i="6"/>
  <c r="H120" i="6"/>
  <c r="AE119" i="6"/>
  <c r="Y119" i="6"/>
  <c r="S119" i="6"/>
  <c r="M119" i="6"/>
  <c r="L119" i="6"/>
  <c r="K119" i="6"/>
  <c r="J119" i="6"/>
  <c r="I119" i="6"/>
  <c r="H119" i="6"/>
  <c r="AE118" i="6"/>
  <c r="Y118" i="6"/>
  <c r="S118" i="6"/>
  <c r="M118" i="6"/>
  <c r="L118" i="6"/>
  <c r="K118" i="6"/>
  <c r="J118" i="6"/>
  <c r="I118" i="6"/>
  <c r="H118" i="6"/>
  <c r="AE117" i="6"/>
  <c r="Y117" i="6"/>
  <c r="S117" i="6"/>
  <c r="M117" i="6"/>
  <c r="L117" i="6"/>
  <c r="K117" i="6"/>
  <c r="J117" i="6"/>
  <c r="I117" i="6"/>
  <c r="H117" i="6"/>
  <c r="AE116" i="6"/>
  <c r="Y116" i="6"/>
  <c r="S116" i="6"/>
  <c r="M116" i="6"/>
  <c r="L116" i="6"/>
  <c r="K116" i="6"/>
  <c r="J116" i="6"/>
  <c r="I116" i="6"/>
  <c r="H116" i="6"/>
  <c r="AE115" i="6"/>
  <c r="Y115" i="6"/>
  <c r="S115" i="6"/>
  <c r="M115" i="6"/>
  <c r="L115" i="6"/>
  <c r="K115" i="6"/>
  <c r="J115" i="6"/>
  <c r="I115" i="6"/>
  <c r="H115" i="6"/>
  <c r="AE114" i="6"/>
  <c r="Y114" i="6"/>
  <c r="S114" i="6"/>
  <c r="M114" i="6"/>
  <c r="L114" i="6"/>
  <c r="K114" i="6"/>
  <c r="J114" i="6"/>
  <c r="I114" i="6"/>
  <c r="H114" i="6"/>
  <c r="AE113" i="6"/>
  <c r="Y113" i="6"/>
  <c r="S113" i="6"/>
  <c r="M113" i="6"/>
  <c r="L113" i="6"/>
  <c r="K113" i="6"/>
  <c r="J113" i="6"/>
  <c r="I113" i="6"/>
  <c r="H113" i="6"/>
  <c r="AE112" i="6"/>
  <c r="Y112" i="6"/>
  <c r="S112" i="6"/>
  <c r="M112" i="6"/>
  <c r="L112" i="6"/>
  <c r="K112" i="6"/>
  <c r="J112" i="6"/>
  <c r="I112" i="6"/>
  <c r="H112" i="6"/>
  <c r="AE111" i="6"/>
  <c r="Y111" i="6"/>
  <c r="S111" i="6"/>
  <c r="M111" i="6"/>
  <c r="L111" i="6"/>
  <c r="K111" i="6"/>
  <c r="J111" i="6"/>
  <c r="I111" i="6"/>
  <c r="H111" i="6"/>
  <c r="AE110" i="6"/>
  <c r="Y110" i="6"/>
  <c r="S110" i="6"/>
  <c r="M110" i="6"/>
  <c r="L110" i="6"/>
  <c r="K110" i="6"/>
  <c r="J110" i="6"/>
  <c r="I110" i="6"/>
  <c r="H110" i="6"/>
  <c r="AE109" i="6"/>
  <c r="Y109" i="6"/>
  <c r="S109" i="6"/>
  <c r="M109" i="6"/>
  <c r="L109" i="6"/>
  <c r="K109" i="6"/>
  <c r="J109" i="6"/>
  <c r="I109" i="6"/>
  <c r="H109" i="6"/>
  <c r="AE108" i="6"/>
  <c r="Y108" i="6"/>
  <c r="S108" i="6"/>
  <c r="M108" i="6"/>
  <c r="L108" i="6"/>
  <c r="K108" i="6"/>
  <c r="J108" i="6"/>
  <c r="I108" i="6"/>
  <c r="H108" i="6"/>
  <c r="AE107" i="6"/>
  <c r="Y107" i="6"/>
  <c r="S107" i="6"/>
  <c r="M107" i="6"/>
  <c r="L107" i="6"/>
  <c r="K107" i="6"/>
  <c r="J107" i="6"/>
  <c r="I107" i="6"/>
  <c r="H107" i="6"/>
  <c r="AE106" i="6"/>
  <c r="Y106" i="6"/>
  <c r="S106" i="6"/>
  <c r="M106" i="6"/>
  <c r="L106" i="6"/>
  <c r="K106" i="6"/>
  <c r="J106" i="6"/>
  <c r="I106" i="6"/>
  <c r="H106" i="6"/>
  <c r="AE105" i="6"/>
  <c r="Y105" i="6"/>
  <c r="S105" i="6"/>
  <c r="M105" i="6"/>
  <c r="L105" i="6"/>
  <c r="K105" i="6"/>
  <c r="J105" i="6"/>
  <c r="I105" i="6"/>
  <c r="H105" i="6"/>
  <c r="AE104" i="6"/>
  <c r="Y104" i="6"/>
  <c r="S104" i="6"/>
  <c r="M104" i="6"/>
  <c r="L104" i="6"/>
  <c r="K104" i="6"/>
  <c r="J104" i="6"/>
  <c r="I104" i="6"/>
  <c r="H104" i="6"/>
  <c r="AE103" i="6"/>
  <c r="Y103" i="6"/>
  <c r="S103" i="6"/>
  <c r="M103" i="6"/>
  <c r="L103" i="6"/>
  <c r="K103" i="6"/>
  <c r="J103" i="6"/>
  <c r="I103" i="6"/>
  <c r="H103" i="6"/>
  <c r="AE102" i="6"/>
  <c r="Y102" i="6"/>
  <c r="S102" i="6"/>
  <c r="M102" i="6"/>
  <c r="L102" i="6"/>
  <c r="K102" i="6"/>
  <c r="J102" i="6"/>
  <c r="I102" i="6"/>
  <c r="H102" i="6"/>
  <c r="AE101" i="6"/>
  <c r="Y101" i="6"/>
  <c r="S101" i="6"/>
  <c r="M101" i="6"/>
  <c r="L101" i="6"/>
  <c r="K101" i="6"/>
  <c r="J101" i="6"/>
  <c r="I101" i="6"/>
  <c r="H101" i="6"/>
  <c r="AE100" i="6"/>
  <c r="Y100" i="6"/>
  <c r="S100" i="6"/>
  <c r="M100" i="6"/>
  <c r="L100" i="6"/>
  <c r="K100" i="6"/>
  <c r="J100" i="6"/>
  <c r="I100" i="6"/>
  <c r="H100" i="6"/>
  <c r="AE99" i="6"/>
  <c r="Y99" i="6"/>
  <c r="S99" i="6"/>
  <c r="M99" i="6"/>
  <c r="L99" i="6"/>
  <c r="K99" i="6"/>
  <c r="J99" i="6"/>
  <c r="I99" i="6"/>
  <c r="H99" i="6"/>
  <c r="AE98" i="6"/>
  <c r="Y98" i="6"/>
  <c r="S98" i="6"/>
  <c r="M98" i="6"/>
  <c r="L98" i="6"/>
  <c r="K98" i="6"/>
  <c r="J98" i="6"/>
  <c r="I98" i="6"/>
  <c r="H98" i="6"/>
  <c r="AE97" i="6"/>
  <c r="Y97" i="6"/>
  <c r="S97" i="6"/>
  <c r="M97" i="6"/>
  <c r="L97" i="6"/>
  <c r="K97" i="6"/>
  <c r="J97" i="6"/>
  <c r="I97" i="6"/>
  <c r="H97" i="6"/>
  <c r="AE96" i="6"/>
  <c r="Y96" i="6"/>
  <c r="S96" i="6"/>
  <c r="M96" i="6"/>
  <c r="L96" i="6"/>
  <c r="K96" i="6"/>
  <c r="J96" i="6"/>
  <c r="I96" i="6"/>
  <c r="H96" i="6"/>
  <c r="AE95" i="6"/>
  <c r="Y95" i="6"/>
  <c r="S95" i="6"/>
  <c r="M95" i="6"/>
  <c r="L95" i="6"/>
  <c r="K95" i="6"/>
  <c r="J95" i="6"/>
  <c r="I95" i="6"/>
  <c r="H95" i="6"/>
  <c r="AE94" i="6"/>
  <c r="Y94" i="6"/>
  <c r="S94" i="6"/>
  <c r="M94" i="6"/>
  <c r="L94" i="6"/>
  <c r="K94" i="6"/>
  <c r="J94" i="6"/>
  <c r="I94" i="6"/>
  <c r="H94" i="6"/>
  <c r="AE93" i="6"/>
  <c r="Y93" i="6"/>
  <c r="S93" i="6"/>
  <c r="M93" i="6"/>
  <c r="L93" i="6"/>
  <c r="K93" i="6"/>
  <c r="J93" i="6"/>
  <c r="I93" i="6"/>
  <c r="H93" i="6"/>
  <c r="AE92" i="6"/>
  <c r="Y92" i="6"/>
  <c r="S92" i="6"/>
  <c r="M92" i="6"/>
  <c r="L92" i="6"/>
  <c r="K92" i="6"/>
  <c r="J92" i="6"/>
  <c r="I92" i="6"/>
  <c r="H92" i="6"/>
  <c r="AE91" i="6"/>
  <c r="Y91" i="6"/>
  <c r="S91" i="6"/>
  <c r="M91" i="6"/>
  <c r="L91" i="6"/>
  <c r="K91" i="6"/>
  <c r="J91" i="6"/>
  <c r="I91" i="6"/>
  <c r="H91" i="6"/>
  <c r="AE90" i="6"/>
  <c r="Y90" i="6"/>
  <c r="S90" i="6"/>
  <c r="M90" i="6"/>
  <c r="L90" i="6"/>
  <c r="K90" i="6"/>
  <c r="J90" i="6"/>
  <c r="I90" i="6"/>
  <c r="H90" i="6"/>
  <c r="AE89" i="6"/>
  <c r="Y89" i="6"/>
  <c r="S89" i="6"/>
  <c r="M89" i="6"/>
  <c r="L89" i="6"/>
  <c r="K89" i="6"/>
  <c r="J89" i="6"/>
  <c r="I89" i="6"/>
  <c r="H89" i="6"/>
  <c r="AE88" i="6"/>
  <c r="Y88" i="6"/>
  <c r="S88" i="6"/>
  <c r="M88" i="6"/>
  <c r="L88" i="6"/>
  <c r="K88" i="6"/>
  <c r="J88" i="6"/>
  <c r="I88" i="6"/>
  <c r="H88" i="6"/>
  <c r="AE87" i="6"/>
  <c r="Y87" i="6"/>
  <c r="S87" i="6"/>
  <c r="M87" i="6"/>
  <c r="L87" i="6"/>
  <c r="K87" i="6"/>
  <c r="J87" i="6"/>
  <c r="I87" i="6"/>
  <c r="H87" i="6"/>
  <c r="AE86" i="6"/>
  <c r="Y86" i="6"/>
  <c r="S86" i="6"/>
  <c r="M86" i="6"/>
  <c r="L86" i="6"/>
  <c r="K86" i="6"/>
  <c r="J86" i="6"/>
  <c r="I86" i="6"/>
  <c r="H86" i="6"/>
  <c r="AE85" i="6"/>
  <c r="Y85" i="6"/>
  <c r="S85" i="6"/>
  <c r="M85" i="6"/>
  <c r="L85" i="6"/>
  <c r="K85" i="6"/>
  <c r="J85" i="6"/>
  <c r="I85" i="6"/>
  <c r="H85" i="6"/>
  <c r="AE84" i="6"/>
  <c r="Y84" i="6"/>
  <c r="S84" i="6"/>
  <c r="M84" i="6"/>
  <c r="L84" i="6"/>
  <c r="K84" i="6"/>
  <c r="J84" i="6"/>
  <c r="I84" i="6"/>
  <c r="H84" i="6"/>
  <c r="AE83" i="6"/>
  <c r="Y83" i="6"/>
  <c r="S83" i="6"/>
  <c r="M83" i="6"/>
  <c r="L83" i="6"/>
  <c r="K83" i="6"/>
  <c r="J83" i="6"/>
  <c r="I83" i="6"/>
  <c r="H83" i="6"/>
  <c r="AE82" i="6"/>
  <c r="Y82" i="6"/>
  <c r="S82" i="6"/>
  <c r="M82" i="6"/>
  <c r="L82" i="6"/>
  <c r="K82" i="6"/>
  <c r="J82" i="6"/>
  <c r="I82" i="6"/>
  <c r="H82" i="6"/>
  <c r="AE81" i="6"/>
  <c r="Y81" i="6"/>
  <c r="S81" i="6"/>
  <c r="M81" i="6"/>
  <c r="L81" i="6"/>
  <c r="K81" i="6"/>
  <c r="J81" i="6"/>
  <c r="I81" i="6"/>
  <c r="H81" i="6"/>
  <c r="AE80" i="6"/>
  <c r="Y80" i="6"/>
  <c r="S80" i="6"/>
  <c r="M80" i="6"/>
  <c r="L80" i="6"/>
  <c r="K80" i="6"/>
  <c r="J80" i="6"/>
  <c r="I80" i="6"/>
  <c r="H80" i="6"/>
  <c r="AE79" i="6"/>
  <c r="Y79" i="6"/>
  <c r="S79" i="6"/>
  <c r="M79" i="6"/>
  <c r="L79" i="6"/>
  <c r="K79" i="6"/>
  <c r="J79" i="6"/>
  <c r="I79" i="6"/>
  <c r="H79" i="6"/>
  <c r="AE78" i="6"/>
  <c r="Y78" i="6"/>
  <c r="S78" i="6"/>
  <c r="M78" i="6"/>
  <c r="L78" i="6"/>
  <c r="K78" i="6"/>
  <c r="J78" i="6"/>
  <c r="I78" i="6"/>
  <c r="H78" i="6"/>
  <c r="AE77" i="6"/>
  <c r="Y77" i="6"/>
  <c r="S77" i="6"/>
  <c r="M77" i="6"/>
  <c r="L77" i="6"/>
  <c r="K77" i="6"/>
  <c r="J77" i="6"/>
  <c r="I77" i="6"/>
  <c r="H77" i="6"/>
  <c r="AE76" i="6"/>
  <c r="Y76" i="6"/>
  <c r="S76" i="6"/>
  <c r="M76" i="6"/>
  <c r="L76" i="6"/>
  <c r="K76" i="6"/>
  <c r="J76" i="6"/>
  <c r="I76" i="6"/>
  <c r="H76" i="6"/>
  <c r="AE75" i="6"/>
  <c r="Y75" i="6"/>
  <c r="S75" i="6"/>
  <c r="M75" i="6"/>
  <c r="L75" i="6"/>
  <c r="K75" i="6"/>
  <c r="J75" i="6"/>
  <c r="I75" i="6"/>
  <c r="H75" i="6"/>
  <c r="AE74" i="6"/>
  <c r="Y74" i="6"/>
  <c r="S74" i="6"/>
  <c r="M74" i="6"/>
  <c r="L74" i="6"/>
  <c r="K74" i="6"/>
  <c r="J74" i="6"/>
  <c r="I74" i="6"/>
  <c r="H74" i="6"/>
  <c r="AE73" i="6"/>
  <c r="Y73" i="6"/>
  <c r="S73" i="6"/>
  <c r="M73" i="6"/>
  <c r="L73" i="6"/>
  <c r="K73" i="6"/>
  <c r="J73" i="6"/>
  <c r="I73" i="6"/>
  <c r="H73" i="6"/>
  <c r="AE72" i="6"/>
  <c r="Y72" i="6"/>
  <c r="S72" i="6"/>
  <c r="M72" i="6"/>
  <c r="L72" i="6"/>
  <c r="K72" i="6"/>
  <c r="J72" i="6"/>
  <c r="I72" i="6"/>
  <c r="H72" i="6"/>
  <c r="AE71" i="6"/>
  <c r="Y71" i="6"/>
  <c r="S71" i="6"/>
  <c r="M71" i="6"/>
  <c r="L71" i="6"/>
  <c r="K71" i="6"/>
  <c r="J71" i="6"/>
  <c r="I71" i="6"/>
  <c r="H71" i="6"/>
  <c r="AE70" i="6"/>
  <c r="Y70" i="6"/>
  <c r="S70" i="6"/>
  <c r="M70" i="6"/>
  <c r="L70" i="6"/>
  <c r="K70" i="6"/>
  <c r="J70" i="6"/>
  <c r="I70" i="6"/>
  <c r="H70" i="6"/>
  <c r="AE69" i="6"/>
  <c r="Y69" i="6"/>
  <c r="S69" i="6"/>
  <c r="M69" i="6"/>
  <c r="L69" i="6"/>
  <c r="K69" i="6"/>
  <c r="J69" i="6"/>
  <c r="I69" i="6"/>
  <c r="H69" i="6"/>
  <c r="AE68" i="6"/>
  <c r="Y68" i="6"/>
  <c r="S68" i="6"/>
  <c r="M68" i="6"/>
  <c r="L68" i="6"/>
  <c r="K68" i="6"/>
  <c r="J68" i="6"/>
  <c r="I68" i="6"/>
  <c r="H68" i="6"/>
  <c r="AE67" i="6"/>
  <c r="Y67" i="6"/>
  <c r="S67" i="6"/>
  <c r="M67" i="6"/>
  <c r="L67" i="6"/>
  <c r="K67" i="6"/>
  <c r="J67" i="6"/>
  <c r="I67" i="6"/>
  <c r="H67" i="6"/>
  <c r="AE66" i="6"/>
  <c r="Y66" i="6"/>
  <c r="S66" i="6"/>
  <c r="M66" i="6"/>
  <c r="L66" i="6"/>
  <c r="K66" i="6"/>
  <c r="J66" i="6"/>
  <c r="I66" i="6"/>
  <c r="H66" i="6"/>
  <c r="AE65" i="6"/>
  <c r="Y65" i="6"/>
  <c r="S65" i="6"/>
  <c r="M65" i="6"/>
  <c r="L65" i="6"/>
  <c r="K65" i="6"/>
  <c r="J65" i="6"/>
  <c r="I65" i="6"/>
  <c r="H65" i="6"/>
  <c r="AE64" i="6"/>
  <c r="Y64" i="6"/>
  <c r="S64" i="6"/>
  <c r="M64" i="6"/>
  <c r="L64" i="6"/>
  <c r="K64" i="6"/>
  <c r="J64" i="6"/>
  <c r="I64" i="6"/>
  <c r="H64" i="6"/>
  <c r="AE63" i="6"/>
  <c r="Y63" i="6"/>
  <c r="S63" i="6"/>
  <c r="M63" i="6"/>
  <c r="L63" i="6"/>
  <c r="K63" i="6"/>
  <c r="J63" i="6"/>
  <c r="I63" i="6"/>
  <c r="H63" i="6"/>
  <c r="AE62" i="6"/>
  <c r="Y62" i="6"/>
  <c r="S62" i="6"/>
  <c r="M62" i="6"/>
  <c r="L62" i="6"/>
  <c r="K62" i="6"/>
  <c r="J62" i="6"/>
  <c r="I62" i="6"/>
  <c r="H62" i="6"/>
  <c r="AE61" i="6"/>
  <c r="Y61" i="6"/>
  <c r="S61" i="6"/>
  <c r="M61" i="6"/>
  <c r="L61" i="6"/>
  <c r="K61" i="6"/>
  <c r="J61" i="6"/>
  <c r="I61" i="6"/>
  <c r="H61" i="6"/>
  <c r="AE60" i="6"/>
  <c r="Y60" i="6"/>
  <c r="S60" i="6"/>
  <c r="M60" i="6"/>
  <c r="L60" i="6"/>
  <c r="K60" i="6"/>
  <c r="J60" i="6"/>
  <c r="I60" i="6"/>
  <c r="H60" i="6"/>
  <c r="AE59" i="6"/>
  <c r="Y59" i="6"/>
  <c r="S59" i="6"/>
  <c r="M59" i="6"/>
  <c r="L59" i="6"/>
  <c r="K59" i="6"/>
  <c r="J59" i="6"/>
  <c r="I59" i="6"/>
  <c r="H59" i="6"/>
  <c r="AE58" i="6"/>
  <c r="Y58" i="6"/>
  <c r="S58" i="6"/>
  <c r="M58" i="6"/>
  <c r="L58" i="6"/>
  <c r="K58" i="6"/>
  <c r="J58" i="6"/>
  <c r="I58" i="6"/>
  <c r="H58" i="6"/>
  <c r="AE57" i="6"/>
  <c r="Y57" i="6"/>
  <c r="S57" i="6"/>
  <c r="M57" i="6"/>
  <c r="L57" i="6"/>
  <c r="K57" i="6"/>
  <c r="J57" i="6"/>
  <c r="I57" i="6"/>
  <c r="H57" i="6"/>
  <c r="AE56" i="6"/>
  <c r="Y56" i="6"/>
  <c r="S56" i="6"/>
  <c r="M56" i="6"/>
  <c r="L56" i="6"/>
  <c r="K56" i="6"/>
  <c r="J56" i="6"/>
  <c r="I56" i="6"/>
  <c r="H56" i="6"/>
  <c r="AE55" i="6"/>
  <c r="Y55" i="6"/>
  <c r="S55" i="6"/>
  <c r="M55" i="6"/>
  <c r="L55" i="6"/>
  <c r="K55" i="6"/>
  <c r="J55" i="6"/>
  <c r="I55" i="6"/>
  <c r="H55" i="6"/>
  <c r="AE54" i="6"/>
  <c r="Y54" i="6"/>
  <c r="S54" i="6"/>
  <c r="M54" i="6"/>
  <c r="L54" i="6"/>
  <c r="K54" i="6"/>
  <c r="J54" i="6"/>
  <c r="I54" i="6"/>
  <c r="H54" i="6"/>
  <c r="AE53" i="6"/>
  <c r="Y53" i="6"/>
  <c r="S53" i="6"/>
  <c r="M53" i="6"/>
  <c r="L53" i="6"/>
  <c r="K53" i="6"/>
  <c r="J53" i="6"/>
  <c r="I53" i="6"/>
  <c r="H53" i="6"/>
  <c r="AE52" i="6"/>
  <c r="Y52" i="6"/>
  <c r="S52" i="6"/>
  <c r="M52" i="6"/>
  <c r="L52" i="6"/>
  <c r="K52" i="6"/>
  <c r="J52" i="6"/>
  <c r="I52" i="6"/>
  <c r="H52" i="6"/>
  <c r="AE51" i="6"/>
  <c r="Y51" i="6"/>
  <c r="S51" i="6"/>
  <c r="M51" i="6"/>
  <c r="L51" i="6"/>
  <c r="K51" i="6"/>
  <c r="J51" i="6"/>
  <c r="I51" i="6"/>
  <c r="H51" i="6"/>
  <c r="AE50" i="6"/>
  <c r="Y50" i="6"/>
  <c r="S50" i="6"/>
  <c r="M50" i="6"/>
  <c r="L50" i="6"/>
  <c r="K50" i="6"/>
  <c r="J50" i="6"/>
  <c r="I50" i="6"/>
  <c r="H50" i="6"/>
  <c r="AE49" i="6"/>
  <c r="Y49" i="6"/>
  <c r="S49" i="6"/>
  <c r="M49" i="6"/>
  <c r="L49" i="6"/>
  <c r="K49" i="6"/>
  <c r="J49" i="6"/>
  <c r="I49" i="6"/>
  <c r="H49" i="6"/>
  <c r="AE48" i="6"/>
  <c r="Y48" i="6"/>
  <c r="S48" i="6"/>
  <c r="M48" i="6"/>
  <c r="L48" i="6"/>
  <c r="K48" i="6"/>
  <c r="J48" i="6"/>
  <c r="I48" i="6"/>
  <c r="H48" i="6"/>
  <c r="AE47" i="6"/>
  <c r="Y47" i="6"/>
  <c r="S47" i="6"/>
  <c r="M47" i="6"/>
  <c r="L47" i="6"/>
  <c r="K47" i="6"/>
  <c r="J47" i="6"/>
  <c r="I47" i="6"/>
  <c r="H47" i="6"/>
  <c r="AE46" i="6"/>
  <c r="Y46" i="6"/>
  <c r="S46" i="6"/>
  <c r="M46" i="6"/>
  <c r="L46" i="6"/>
  <c r="K46" i="6"/>
  <c r="J46" i="6"/>
  <c r="I46" i="6"/>
  <c r="H46" i="6"/>
  <c r="AE45" i="6"/>
  <c r="Y45" i="6"/>
  <c r="S45" i="6"/>
  <c r="M45" i="6"/>
  <c r="L45" i="6"/>
  <c r="K45" i="6"/>
  <c r="J45" i="6"/>
  <c r="I45" i="6"/>
  <c r="H45" i="6"/>
  <c r="AE44" i="6"/>
  <c r="Y44" i="6"/>
  <c r="S44" i="6"/>
  <c r="M44" i="6"/>
  <c r="L44" i="6"/>
  <c r="K44" i="6"/>
  <c r="J44" i="6"/>
  <c r="I44" i="6"/>
  <c r="H44" i="6"/>
  <c r="AE43" i="6"/>
  <c r="Y43" i="6"/>
  <c r="S43" i="6"/>
  <c r="M43" i="6"/>
  <c r="L43" i="6"/>
  <c r="K43" i="6"/>
  <c r="J43" i="6"/>
  <c r="I43" i="6"/>
  <c r="H43" i="6"/>
  <c r="AE42" i="6"/>
  <c r="Y42" i="6"/>
  <c r="S42" i="6"/>
  <c r="M42" i="6"/>
  <c r="L42" i="6"/>
  <c r="K42" i="6"/>
  <c r="J42" i="6"/>
  <c r="I42" i="6"/>
  <c r="H42" i="6"/>
  <c r="AE41" i="6"/>
  <c r="Y41" i="6"/>
  <c r="S41" i="6"/>
  <c r="M41" i="6"/>
  <c r="L41" i="6"/>
  <c r="K41" i="6"/>
  <c r="J41" i="6"/>
  <c r="I41" i="6"/>
  <c r="H41" i="6"/>
  <c r="AE40" i="6"/>
  <c r="Y40" i="6"/>
  <c r="S40" i="6"/>
  <c r="M40" i="6"/>
  <c r="L40" i="6"/>
  <c r="K40" i="6"/>
  <c r="J40" i="6"/>
  <c r="I40" i="6"/>
  <c r="H40" i="6"/>
  <c r="AE39" i="6"/>
  <c r="Y39" i="6"/>
  <c r="S39" i="6"/>
  <c r="M39" i="6"/>
  <c r="L39" i="6"/>
  <c r="K39" i="6"/>
  <c r="J39" i="6"/>
  <c r="I39" i="6"/>
  <c r="H39" i="6"/>
  <c r="AE38" i="6"/>
  <c r="Y38" i="6"/>
  <c r="S38" i="6"/>
  <c r="M38" i="6"/>
  <c r="L38" i="6"/>
  <c r="K38" i="6"/>
  <c r="J38" i="6"/>
  <c r="I38" i="6"/>
  <c r="H38" i="6"/>
  <c r="AE37" i="6"/>
  <c r="Y37" i="6"/>
  <c r="S37" i="6"/>
  <c r="M37" i="6"/>
  <c r="L37" i="6"/>
  <c r="K37" i="6"/>
  <c r="J37" i="6"/>
  <c r="I37" i="6"/>
  <c r="H37" i="6"/>
  <c r="AE36" i="6"/>
  <c r="Y36" i="6"/>
  <c r="S36" i="6"/>
  <c r="M36" i="6"/>
  <c r="L36" i="6"/>
  <c r="K36" i="6"/>
  <c r="J36" i="6"/>
  <c r="I36" i="6"/>
  <c r="H36" i="6"/>
  <c r="AE35" i="6"/>
  <c r="Y35" i="6"/>
  <c r="S35" i="6"/>
  <c r="M35" i="6"/>
  <c r="L35" i="6"/>
  <c r="K35" i="6"/>
  <c r="J35" i="6"/>
  <c r="I35" i="6"/>
  <c r="H35" i="6"/>
  <c r="AE34" i="6"/>
  <c r="Y34" i="6"/>
  <c r="S34" i="6"/>
  <c r="M34" i="6"/>
  <c r="L34" i="6"/>
  <c r="K34" i="6"/>
  <c r="J34" i="6"/>
  <c r="I34" i="6"/>
  <c r="H34" i="6"/>
  <c r="AE33" i="6"/>
  <c r="Y33" i="6"/>
  <c r="S33" i="6"/>
  <c r="M33" i="6"/>
  <c r="L33" i="6"/>
  <c r="K33" i="6"/>
  <c r="J33" i="6"/>
  <c r="I33" i="6"/>
  <c r="H33" i="6"/>
  <c r="AE32" i="6"/>
  <c r="Y32" i="6"/>
  <c r="S32" i="6"/>
  <c r="M32" i="6"/>
  <c r="L32" i="6"/>
  <c r="K32" i="6"/>
  <c r="J32" i="6"/>
  <c r="I32" i="6"/>
  <c r="H32" i="6"/>
  <c r="AE31" i="6"/>
  <c r="Y31" i="6"/>
  <c r="S31" i="6"/>
  <c r="M31" i="6"/>
  <c r="L31" i="6"/>
  <c r="K31" i="6"/>
  <c r="J31" i="6"/>
  <c r="I31" i="6"/>
  <c r="H31" i="6"/>
  <c r="AE30" i="6"/>
  <c r="Y30" i="6"/>
  <c r="S30" i="6"/>
  <c r="M30" i="6"/>
  <c r="L30" i="6"/>
  <c r="K30" i="6"/>
  <c r="J30" i="6"/>
  <c r="I30" i="6"/>
  <c r="H30" i="6"/>
  <c r="AE29" i="6"/>
  <c r="Y29" i="6"/>
  <c r="S29" i="6"/>
  <c r="M29" i="6"/>
  <c r="L29" i="6"/>
  <c r="K29" i="6"/>
  <c r="J29" i="6"/>
  <c r="I29" i="6"/>
  <c r="H29" i="6"/>
  <c r="AE28" i="6"/>
  <c r="Y28" i="6"/>
  <c r="S28" i="6"/>
  <c r="M28" i="6"/>
  <c r="L28" i="6"/>
  <c r="K28" i="6"/>
  <c r="J28" i="6"/>
  <c r="I28" i="6"/>
  <c r="H28" i="6"/>
  <c r="AE27" i="6"/>
  <c r="Y27" i="6"/>
  <c r="S27" i="6"/>
  <c r="M27" i="6"/>
  <c r="L27" i="6"/>
  <c r="K27" i="6"/>
  <c r="J27" i="6"/>
  <c r="I27" i="6"/>
  <c r="H27" i="6"/>
  <c r="AE26" i="6"/>
  <c r="Y26" i="6"/>
  <c r="S26" i="6"/>
  <c r="M26" i="6"/>
  <c r="L26" i="6"/>
  <c r="K26" i="6"/>
  <c r="J26" i="6"/>
  <c r="I26" i="6"/>
  <c r="H26" i="6"/>
  <c r="AE25" i="6"/>
  <c r="Y25" i="6"/>
  <c r="S25" i="6"/>
  <c r="M25" i="6"/>
  <c r="L25" i="6"/>
  <c r="K25" i="6"/>
  <c r="J25" i="6"/>
  <c r="I25" i="6"/>
  <c r="H25" i="6"/>
  <c r="AE24" i="6"/>
  <c r="Y24" i="6"/>
  <c r="S24" i="6"/>
  <c r="M24" i="6"/>
  <c r="L24" i="6"/>
  <c r="K24" i="6"/>
  <c r="J24" i="6"/>
  <c r="I24" i="6"/>
  <c r="H24" i="6"/>
  <c r="AE23" i="6"/>
  <c r="Y23" i="6"/>
  <c r="S23" i="6"/>
  <c r="M23" i="6"/>
  <c r="L23" i="6"/>
  <c r="K23" i="6"/>
  <c r="J23" i="6"/>
  <c r="I23" i="6"/>
  <c r="H23" i="6"/>
  <c r="AE22" i="6"/>
  <c r="Y22" i="6"/>
  <c r="S22" i="6"/>
  <c r="M22" i="6"/>
  <c r="L22" i="6"/>
  <c r="K22" i="6"/>
  <c r="J22" i="6"/>
  <c r="I22" i="6"/>
  <c r="H22" i="6"/>
  <c r="AE21" i="6"/>
  <c r="Y21" i="6"/>
  <c r="S21" i="6"/>
  <c r="M21" i="6"/>
  <c r="L21" i="6"/>
  <c r="K21" i="6"/>
  <c r="J21" i="6"/>
  <c r="I21" i="6"/>
  <c r="H21" i="6"/>
  <c r="AE20" i="6"/>
  <c r="Y20" i="6"/>
  <c r="S20" i="6"/>
  <c r="M20" i="6"/>
  <c r="L20" i="6"/>
  <c r="K20" i="6"/>
  <c r="J20" i="6"/>
  <c r="I20" i="6"/>
  <c r="H20" i="6"/>
  <c r="AE19" i="6"/>
  <c r="Y19" i="6"/>
  <c r="S19" i="6"/>
  <c r="M19" i="6"/>
  <c r="L19" i="6"/>
  <c r="K19" i="6"/>
  <c r="J19" i="6"/>
  <c r="I19" i="6"/>
  <c r="H19" i="6"/>
  <c r="AE18" i="6"/>
  <c r="Y18" i="6"/>
  <c r="S18" i="6"/>
  <c r="M18" i="6"/>
  <c r="L18" i="6"/>
  <c r="K18" i="6"/>
  <c r="J18" i="6"/>
  <c r="I18" i="6"/>
  <c r="H18" i="6"/>
  <c r="AE17" i="6"/>
  <c r="Y17" i="6"/>
  <c r="S17" i="6"/>
  <c r="M17" i="6"/>
  <c r="L17" i="6"/>
  <c r="K17" i="6"/>
  <c r="J17" i="6"/>
  <c r="I17" i="6"/>
  <c r="H17" i="6"/>
  <c r="AE16" i="6"/>
  <c r="Y16" i="6"/>
  <c r="S16" i="6"/>
  <c r="M16" i="6"/>
  <c r="L16" i="6"/>
  <c r="K16" i="6"/>
  <c r="J16" i="6"/>
  <c r="I16" i="6"/>
  <c r="H16" i="6"/>
  <c r="AE15" i="6"/>
  <c r="Y15" i="6"/>
  <c r="S15" i="6"/>
  <c r="M15" i="6"/>
  <c r="L15" i="6"/>
  <c r="K15" i="6"/>
  <c r="J15" i="6"/>
  <c r="I15" i="6"/>
  <c r="H15" i="6"/>
  <c r="AE14" i="6"/>
  <c r="Y14" i="6"/>
  <c r="S14" i="6"/>
  <c r="M14" i="6"/>
  <c r="L14" i="6"/>
  <c r="K14" i="6"/>
  <c r="J14" i="6"/>
  <c r="I14" i="6"/>
  <c r="H14" i="6"/>
  <c r="AE13" i="6"/>
  <c r="Y13" i="6"/>
  <c r="S13" i="6"/>
  <c r="M13" i="6"/>
  <c r="L13" i="6"/>
  <c r="K13" i="6"/>
  <c r="J13" i="6"/>
  <c r="I13" i="6"/>
  <c r="H13" i="6"/>
  <c r="AE12" i="6"/>
  <c r="Y12" i="6"/>
  <c r="S12" i="6"/>
  <c r="M12" i="6"/>
  <c r="L12" i="6"/>
  <c r="K12" i="6"/>
  <c r="J12" i="6"/>
  <c r="I12" i="6"/>
  <c r="H12" i="6"/>
  <c r="AE11" i="6"/>
  <c r="Y11" i="6"/>
  <c r="S11" i="6"/>
  <c r="M11" i="6"/>
  <c r="L11" i="6"/>
  <c r="K11" i="6"/>
  <c r="J11" i="6"/>
  <c r="I11" i="6"/>
  <c r="H11" i="6"/>
  <c r="AE10" i="6"/>
  <c r="Y10" i="6"/>
  <c r="S10" i="6"/>
  <c r="M10" i="6"/>
  <c r="L10" i="6"/>
  <c r="K10" i="6"/>
  <c r="J10" i="6"/>
  <c r="I10" i="6"/>
  <c r="H10" i="6"/>
  <c r="AE9" i="6"/>
  <c r="Y9" i="6"/>
  <c r="S9" i="6"/>
  <c r="M9" i="6"/>
  <c r="L9" i="6"/>
  <c r="K9" i="6"/>
  <c r="J9" i="6"/>
  <c r="I9" i="6"/>
  <c r="H9" i="6"/>
  <c r="AE8" i="6"/>
  <c r="Y8" i="6"/>
  <c r="S8" i="6"/>
  <c r="M8" i="6"/>
  <c r="L8" i="6"/>
  <c r="K8" i="6"/>
  <c r="J8" i="6"/>
  <c r="I8" i="6"/>
  <c r="H8" i="6"/>
  <c r="AE7" i="6"/>
  <c r="Y7" i="6"/>
  <c r="S7" i="6"/>
  <c r="M7" i="6"/>
  <c r="L7" i="6"/>
  <c r="K7" i="6"/>
  <c r="J7" i="6"/>
  <c r="I7" i="6"/>
  <c r="H7" i="6"/>
  <c r="AG379" i="3"/>
  <c r="AA379" i="3"/>
  <c r="U379" i="3"/>
  <c r="O379" i="3"/>
  <c r="N379" i="3"/>
  <c r="M379" i="3"/>
  <c r="L379" i="3"/>
  <c r="K379" i="3"/>
  <c r="J379" i="3"/>
  <c r="AG378" i="3"/>
  <c r="AA378" i="3"/>
  <c r="U378" i="3"/>
  <c r="O378" i="3"/>
  <c r="N378" i="3"/>
  <c r="M378" i="3"/>
  <c r="L378" i="3"/>
  <c r="K378" i="3"/>
  <c r="J378" i="3"/>
  <c r="AG377" i="3"/>
  <c r="AA377" i="3"/>
  <c r="U377" i="3"/>
  <c r="O377" i="3"/>
  <c r="N377" i="3"/>
  <c r="M377" i="3"/>
  <c r="L377" i="3"/>
  <c r="K377" i="3"/>
  <c r="J377" i="3"/>
  <c r="AG376" i="3"/>
  <c r="AA376" i="3"/>
  <c r="U376" i="3"/>
  <c r="O376" i="3"/>
  <c r="N376" i="3"/>
  <c r="M376" i="3"/>
  <c r="L376" i="3"/>
  <c r="K376" i="3"/>
  <c r="J376" i="3"/>
  <c r="AG375" i="3"/>
  <c r="AA375" i="3"/>
  <c r="U375" i="3"/>
  <c r="O375" i="3"/>
  <c r="N375" i="3"/>
  <c r="M375" i="3"/>
  <c r="L375" i="3"/>
  <c r="K375" i="3"/>
  <c r="J375" i="3"/>
  <c r="AG374" i="3"/>
  <c r="AA374" i="3"/>
  <c r="U374" i="3"/>
  <c r="O374" i="3"/>
  <c r="N374" i="3"/>
  <c r="M374" i="3"/>
  <c r="L374" i="3"/>
  <c r="K374" i="3"/>
  <c r="J374" i="3"/>
  <c r="AG373" i="3"/>
  <c r="AA373" i="3"/>
  <c r="U373" i="3"/>
  <c r="O373" i="3"/>
  <c r="N373" i="3"/>
  <c r="M373" i="3"/>
  <c r="L373" i="3"/>
  <c r="K373" i="3"/>
  <c r="J373" i="3"/>
  <c r="AG372" i="3"/>
  <c r="AA372" i="3"/>
  <c r="U372" i="3"/>
  <c r="O372" i="3"/>
  <c r="N372" i="3"/>
  <c r="M372" i="3"/>
  <c r="L372" i="3"/>
  <c r="K372" i="3"/>
  <c r="J372" i="3"/>
  <c r="AG371" i="3"/>
  <c r="AA371" i="3"/>
  <c r="U371" i="3"/>
  <c r="O371" i="3"/>
  <c r="N371" i="3"/>
  <c r="M371" i="3"/>
  <c r="L371" i="3"/>
  <c r="K371" i="3"/>
  <c r="J371" i="3"/>
  <c r="AG370" i="3"/>
  <c r="AA370" i="3"/>
  <c r="U370" i="3"/>
  <c r="O370" i="3"/>
  <c r="N370" i="3"/>
  <c r="M370" i="3"/>
  <c r="L370" i="3"/>
  <c r="K370" i="3"/>
  <c r="J370" i="3"/>
  <c r="AG369" i="3"/>
  <c r="AA369" i="3"/>
  <c r="U369" i="3"/>
  <c r="O369" i="3"/>
  <c r="N369" i="3"/>
  <c r="M369" i="3"/>
  <c r="L369" i="3"/>
  <c r="K369" i="3"/>
  <c r="J369" i="3"/>
  <c r="AG368" i="3"/>
  <c r="AA368" i="3"/>
  <c r="U368" i="3"/>
  <c r="O368" i="3"/>
  <c r="N368" i="3"/>
  <c r="M368" i="3"/>
  <c r="L368" i="3"/>
  <c r="K368" i="3"/>
  <c r="J368" i="3"/>
  <c r="AG367" i="3"/>
  <c r="AA367" i="3"/>
  <c r="U367" i="3"/>
  <c r="O367" i="3"/>
  <c r="N367" i="3"/>
  <c r="M367" i="3"/>
  <c r="L367" i="3"/>
  <c r="K367" i="3"/>
  <c r="J367" i="3"/>
  <c r="AG366" i="3"/>
  <c r="AA366" i="3"/>
  <c r="U366" i="3"/>
  <c r="O366" i="3"/>
  <c r="N366" i="3"/>
  <c r="M366" i="3"/>
  <c r="L366" i="3"/>
  <c r="K366" i="3"/>
  <c r="J366" i="3"/>
  <c r="AG365" i="3"/>
  <c r="AA365" i="3"/>
  <c r="U365" i="3"/>
  <c r="O365" i="3"/>
  <c r="N365" i="3"/>
  <c r="M365" i="3"/>
  <c r="L365" i="3"/>
  <c r="K365" i="3"/>
  <c r="J365" i="3"/>
  <c r="AG364" i="3"/>
  <c r="AA364" i="3"/>
  <c r="U364" i="3"/>
  <c r="O364" i="3"/>
  <c r="N364" i="3"/>
  <c r="M364" i="3"/>
  <c r="L364" i="3"/>
  <c r="K364" i="3"/>
  <c r="J364" i="3"/>
  <c r="AG363" i="3"/>
  <c r="AA363" i="3"/>
  <c r="U363" i="3"/>
  <c r="O363" i="3"/>
  <c r="N363" i="3"/>
  <c r="M363" i="3"/>
  <c r="L363" i="3"/>
  <c r="K363" i="3"/>
  <c r="J363" i="3"/>
  <c r="AG362" i="3"/>
  <c r="AA362" i="3"/>
  <c r="U362" i="3"/>
  <c r="O362" i="3"/>
  <c r="N362" i="3"/>
  <c r="M362" i="3"/>
  <c r="L362" i="3"/>
  <c r="K362" i="3"/>
  <c r="J362" i="3"/>
  <c r="AG361" i="3"/>
  <c r="AA361" i="3"/>
  <c r="U361" i="3"/>
  <c r="O361" i="3"/>
  <c r="N361" i="3"/>
  <c r="M361" i="3"/>
  <c r="L361" i="3"/>
  <c r="K361" i="3"/>
  <c r="J361" i="3"/>
  <c r="AG360" i="3"/>
  <c r="AA360" i="3"/>
  <c r="U360" i="3"/>
  <c r="O360" i="3"/>
  <c r="N360" i="3"/>
  <c r="M360" i="3"/>
  <c r="L360" i="3"/>
  <c r="K360" i="3"/>
  <c r="J360" i="3"/>
  <c r="AG359" i="3"/>
  <c r="AA359" i="3"/>
  <c r="U359" i="3"/>
  <c r="O359" i="3"/>
  <c r="N359" i="3"/>
  <c r="M359" i="3"/>
  <c r="L359" i="3"/>
  <c r="K359" i="3"/>
  <c r="J359" i="3"/>
  <c r="AG358" i="3"/>
  <c r="AA358" i="3"/>
  <c r="U358" i="3"/>
  <c r="O358" i="3"/>
  <c r="N358" i="3"/>
  <c r="M358" i="3"/>
  <c r="L358" i="3"/>
  <c r="K358" i="3"/>
  <c r="J358" i="3"/>
  <c r="I358" i="3" s="1"/>
  <c r="AG357" i="3"/>
  <c r="AA357" i="3"/>
  <c r="U357" i="3"/>
  <c r="O357" i="3"/>
  <c r="N357" i="3"/>
  <c r="M357" i="3"/>
  <c r="L357" i="3"/>
  <c r="K357" i="3"/>
  <c r="J357" i="3"/>
  <c r="AG356" i="3"/>
  <c r="AA356" i="3"/>
  <c r="U356" i="3"/>
  <c r="O356" i="3"/>
  <c r="N356" i="3"/>
  <c r="M356" i="3"/>
  <c r="L356" i="3"/>
  <c r="K356" i="3"/>
  <c r="J356" i="3"/>
  <c r="AG355" i="3"/>
  <c r="AA355" i="3"/>
  <c r="U355" i="3"/>
  <c r="O355" i="3"/>
  <c r="N355" i="3"/>
  <c r="M355" i="3"/>
  <c r="L355" i="3"/>
  <c r="K355" i="3"/>
  <c r="J355" i="3"/>
  <c r="AG354" i="3"/>
  <c r="AA354" i="3"/>
  <c r="U354" i="3"/>
  <c r="O354" i="3"/>
  <c r="N354" i="3"/>
  <c r="M354" i="3"/>
  <c r="L354" i="3"/>
  <c r="K354" i="3"/>
  <c r="J354" i="3"/>
  <c r="AG353" i="3"/>
  <c r="AA353" i="3"/>
  <c r="U353" i="3"/>
  <c r="O353" i="3"/>
  <c r="N353" i="3"/>
  <c r="M353" i="3"/>
  <c r="L353" i="3"/>
  <c r="K353" i="3"/>
  <c r="J353" i="3"/>
  <c r="AG352" i="3"/>
  <c r="AA352" i="3"/>
  <c r="U352" i="3"/>
  <c r="O352" i="3"/>
  <c r="N352" i="3"/>
  <c r="M352" i="3"/>
  <c r="L352" i="3"/>
  <c r="K352" i="3"/>
  <c r="J352" i="3"/>
  <c r="AG351" i="3"/>
  <c r="AA351" i="3"/>
  <c r="U351" i="3"/>
  <c r="O351" i="3"/>
  <c r="N351" i="3"/>
  <c r="M351" i="3"/>
  <c r="L351" i="3"/>
  <c r="K351" i="3"/>
  <c r="J351" i="3"/>
  <c r="AG350" i="3"/>
  <c r="AA350" i="3"/>
  <c r="U350" i="3"/>
  <c r="O350" i="3"/>
  <c r="N350" i="3"/>
  <c r="M350" i="3"/>
  <c r="L350" i="3"/>
  <c r="K350" i="3"/>
  <c r="J350" i="3"/>
  <c r="AG349" i="3"/>
  <c r="AA349" i="3"/>
  <c r="U349" i="3"/>
  <c r="O349" i="3"/>
  <c r="N349" i="3"/>
  <c r="M349" i="3"/>
  <c r="L349" i="3"/>
  <c r="K349" i="3"/>
  <c r="J349" i="3"/>
  <c r="AG348" i="3"/>
  <c r="AA348" i="3"/>
  <c r="U348" i="3"/>
  <c r="O348" i="3"/>
  <c r="N348" i="3"/>
  <c r="M348" i="3"/>
  <c r="L348" i="3"/>
  <c r="K348" i="3"/>
  <c r="J348" i="3"/>
  <c r="AG347" i="3"/>
  <c r="AA347" i="3"/>
  <c r="U347" i="3"/>
  <c r="O347" i="3"/>
  <c r="N347" i="3"/>
  <c r="M347" i="3"/>
  <c r="L347" i="3"/>
  <c r="K347" i="3"/>
  <c r="J347" i="3"/>
  <c r="AG346" i="3"/>
  <c r="AA346" i="3"/>
  <c r="U346" i="3"/>
  <c r="O346" i="3"/>
  <c r="N346" i="3"/>
  <c r="M346" i="3"/>
  <c r="L346" i="3"/>
  <c r="K346" i="3"/>
  <c r="J346" i="3"/>
  <c r="AG345" i="3"/>
  <c r="AA345" i="3"/>
  <c r="U345" i="3"/>
  <c r="O345" i="3"/>
  <c r="N345" i="3"/>
  <c r="M345" i="3"/>
  <c r="L345" i="3"/>
  <c r="K345" i="3"/>
  <c r="J345" i="3"/>
  <c r="AG344" i="3"/>
  <c r="AA344" i="3"/>
  <c r="U344" i="3"/>
  <c r="O344" i="3"/>
  <c r="N344" i="3"/>
  <c r="M344" i="3"/>
  <c r="L344" i="3"/>
  <c r="K344" i="3"/>
  <c r="J344" i="3"/>
  <c r="AG343" i="3"/>
  <c r="AA343" i="3"/>
  <c r="U343" i="3"/>
  <c r="O343" i="3"/>
  <c r="N343" i="3"/>
  <c r="M343" i="3"/>
  <c r="L343" i="3"/>
  <c r="K343" i="3"/>
  <c r="J343" i="3"/>
  <c r="AG342" i="3"/>
  <c r="AA342" i="3"/>
  <c r="U342" i="3"/>
  <c r="O342" i="3"/>
  <c r="N342" i="3"/>
  <c r="M342" i="3"/>
  <c r="L342" i="3"/>
  <c r="K342" i="3"/>
  <c r="J342" i="3"/>
  <c r="AG341" i="3"/>
  <c r="AA341" i="3"/>
  <c r="U341" i="3"/>
  <c r="O341" i="3"/>
  <c r="N341" i="3"/>
  <c r="M341" i="3"/>
  <c r="L341" i="3"/>
  <c r="K341" i="3"/>
  <c r="J341" i="3"/>
  <c r="AG340" i="3"/>
  <c r="AA340" i="3"/>
  <c r="U340" i="3"/>
  <c r="O340" i="3"/>
  <c r="N340" i="3"/>
  <c r="M340" i="3"/>
  <c r="L340" i="3"/>
  <c r="K340" i="3"/>
  <c r="J340" i="3"/>
  <c r="AG339" i="3"/>
  <c r="AA339" i="3"/>
  <c r="U339" i="3"/>
  <c r="O339" i="3"/>
  <c r="N339" i="3"/>
  <c r="M339" i="3"/>
  <c r="L339" i="3"/>
  <c r="K339" i="3"/>
  <c r="J339" i="3"/>
  <c r="AG338" i="3"/>
  <c r="AA338" i="3"/>
  <c r="U338" i="3"/>
  <c r="O338" i="3"/>
  <c r="N338" i="3"/>
  <c r="M338" i="3"/>
  <c r="L338" i="3"/>
  <c r="K338" i="3"/>
  <c r="J338" i="3"/>
  <c r="AG337" i="3"/>
  <c r="AA337" i="3"/>
  <c r="U337" i="3"/>
  <c r="O337" i="3"/>
  <c r="N337" i="3"/>
  <c r="M337" i="3"/>
  <c r="L337" i="3"/>
  <c r="K337" i="3"/>
  <c r="J337" i="3"/>
  <c r="AG336" i="3"/>
  <c r="AA336" i="3"/>
  <c r="U336" i="3"/>
  <c r="O336" i="3"/>
  <c r="N336" i="3"/>
  <c r="M336" i="3"/>
  <c r="L336" i="3"/>
  <c r="K336" i="3"/>
  <c r="J336" i="3"/>
  <c r="AG335" i="3"/>
  <c r="AA335" i="3"/>
  <c r="U335" i="3"/>
  <c r="O335" i="3"/>
  <c r="N335" i="3"/>
  <c r="M335" i="3"/>
  <c r="L335" i="3"/>
  <c r="K335" i="3"/>
  <c r="J335" i="3"/>
  <c r="AG334" i="3"/>
  <c r="AA334" i="3"/>
  <c r="U334" i="3"/>
  <c r="O334" i="3"/>
  <c r="N334" i="3"/>
  <c r="M334" i="3"/>
  <c r="L334" i="3"/>
  <c r="K334" i="3"/>
  <c r="J334" i="3"/>
  <c r="AG333" i="3"/>
  <c r="AA333" i="3"/>
  <c r="U333" i="3"/>
  <c r="O333" i="3"/>
  <c r="N333" i="3"/>
  <c r="M333" i="3"/>
  <c r="L333" i="3"/>
  <c r="K333" i="3"/>
  <c r="J333" i="3"/>
  <c r="AG332" i="3"/>
  <c r="AA332" i="3"/>
  <c r="U332" i="3"/>
  <c r="O332" i="3"/>
  <c r="N332" i="3"/>
  <c r="M332" i="3"/>
  <c r="L332" i="3"/>
  <c r="K332" i="3"/>
  <c r="J332" i="3"/>
  <c r="AG331" i="3"/>
  <c r="AA331" i="3"/>
  <c r="U331" i="3"/>
  <c r="O331" i="3"/>
  <c r="N331" i="3"/>
  <c r="M331" i="3"/>
  <c r="L331" i="3"/>
  <c r="K331" i="3"/>
  <c r="J331" i="3"/>
  <c r="AG330" i="3"/>
  <c r="AA330" i="3"/>
  <c r="U330" i="3"/>
  <c r="O330" i="3"/>
  <c r="N330" i="3"/>
  <c r="M330" i="3"/>
  <c r="L330" i="3"/>
  <c r="K330" i="3"/>
  <c r="J330" i="3"/>
  <c r="AG329" i="3"/>
  <c r="AA329" i="3"/>
  <c r="U329" i="3"/>
  <c r="O329" i="3"/>
  <c r="N329" i="3"/>
  <c r="M329" i="3"/>
  <c r="L329" i="3"/>
  <c r="K329" i="3"/>
  <c r="J329" i="3"/>
  <c r="AG328" i="3"/>
  <c r="AA328" i="3"/>
  <c r="U328" i="3"/>
  <c r="O328" i="3"/>
  <c r="N328" i="3"/>
  <c r="M328" i="3"/>
  <c r="L328" i="3"/>
  <c r="K328" i="3"/>
  <c r="J328" i="3"/>
  <c r="AG327" i="3"/>
  <c r="AA327" i="3"/>
  <c r="U327" i="3"/>
  <c r="O327" i="3"/>
  <c r="N327" i="3"/>
  <c r="M327" i="3"/>
  <c r="L327" i="3"/>
  <c r="K327" i="3"/>
  <c r="J327" i="3"/>
  <c r="AG326" i="3"/>
  <c r="AA326" i="3"/>
  <c r="U326" i="3"/>
  <c r="O326" i="3"/>
  <c r="N326" i="3"/>
  <c r="M326" i="3"/>
  <c r="L326" i="3"/>
  <c r="K326" i="3"/>
  <c r="J326" i="3"/>
  <c r="AG325" i="3"/>
  <c r="AA325" i="3"/>
  <c r="U325" i="3"/>
  <c r="O325" i="3"/>
  <c r="N325" i="3"/>
  <c r="M325" i="3"/>
  <c r="L325" i="3"/>
  <c r="K325" i="3"/>
  <c r="J325" i="3"/>
  <c r="AG324" i="3"/>
  <c r="AA324" i="3"/>
  <c r="U324" i="3"/>
  <c r="O324" i="3"/>
  <c r="N324" i="3"/>
  <c r="M324" i="3"/>
  <c r="L324" i="3"/>
  <c r="K324" i="3"/>
  <c r="J324" i="3"/>
  <c r="AG323" i="3"/>
  <c r="AA323" i="3"/>
  <c r="U323" i="3"/>
  <c r="O323" i="3"/>
  <c r="N323" i="3"/>
  <c r="M323" i="3"/>
  <c r="L323" i="3"/>
  <c r="K323" i="3"/>
  <c r="J323" i="3"/>
  <c r="AG322" i="3"/>
  <c r="AA322" i="3"/>
  <c r="U322" i="3"/>
  <c r="O322" i="3"/>
  <c r="N322" i="3"/>
  <c r="M322" i="3"/>
  <c r="L322" i="3"/>
  <c r="K322" i="3"/>
  <c r="J322" i="3"/>
  <c r="AG321" i="3"/>
  <c r="AA321" i="3"/>
  <c r="U321" i="3"/>
  <c r="O321" i="3"/>
  <c r="N321" i="3"/>
  <c r="M321" i="3"/>
  <c r="L321" i="3"/>
  <c r="K321" i="3"/>
  <c r="J321" i="3"/>
  <c r="AG320" i="3"/>
  <c r="AA320" i="3"/>
  <c r="U320" i="3"/>
  <c r="O320" i="3"/>
  <c r="N320" i="3"/>
  <c r="M320" i="3"/>
  <c r="L320" i="3"/>
  <c r="K320" i="3"/>
  <c r="J320" i="3"/>
  <c r="AG319" i="3"/>
  <c r="AA319" i="3"/>
  <c r="U319" i="3"/>
  <c r="O319" i="3"/>
  <c r="N319" i="3"/>
  <c r="M319" i="3"/>
  <c r="L319" i="3"/>
  <c r="K319" i="3"/>
  <c r="J319" i="3"/>
  <c r="AG318" i="3"/>
  <c r="AA318" i="3"/>
  <c r="U318" i="3"/>
  <c r="O318" i="3"/>
  <c r="N318" i="3"/>
  <c r="M318" i="3"/>
  <c r="L318" i="3"/>
  <c r="K318" i="3"/>
  <c r="J318" i="3"/>
  <c r="AG317" i="3"/>
  <c r="AA317" i="3"/>
  <c r="U317" i="3"/>
  <c r="O317" i="3"/>
  <c r="N317" i="3"/>
  <c r="M317" i="3"/>
  <c r="L317" i="3"/>
  <c r="K317" i="3"/>
  <c r="J317" i="3"/>
  <c r="AG316" i="3"/>
  <c r="AA316" i="3"/>
  <c r="U316" i="3"/>
  <c r="O316" i="3"/>
  <c r="N316" i="3"/>
  <c r="M316" i="3"/>
  <c r="L316" i="3"/>
  <c r="K316" i="3"/>
  <c r="J316" i="3"/>
  <c r="AG315" i="3"/>
  <c r="AA315" i="3"/>
  <c r="U315" i="3"/>
  <c r="O315" i="3"/>
  <c r="N315" i="3"/>
  <c r="M315" i="3"/>
  <c r="L315" i="3"/>
  <c r="K315" i="3"/>
  <c r="J315" i="3"/>
  <c r="AG314" i="3"/>
  <c r="AA314" i="3"/>
  <c r="U314" i="3"/>
  <c r="O314" i="3"/>
  <c r="N314" i="3"/>
  <c r="M314" i="3"/>
  <c r="L314" i="3"/>
  <c r="K314" i="3"/>
  <c r="J314" i="3"/>
  <c r="AG313" i="3"/>
  <c r="AA313" i="3"/>
  <c r="U313" i="3"/>
  <c r="O313" i="3"/>
  <c r="N313" i="3"/>
  <c r="M313" i="3"/>
  <c r="L313" i="3"/>
  <c r="K313" i="3"/>
  <c r="J313" i="3"/>
  <c r="AG312" i="3"/>
  <c r="AA312" i="3"/>
  <c r="U312" i="3"/>
  <c r="O312" i="3"/>
  <c r="N312" i="3"/>
  <c r="M312" i="3"/>
  <c r="L312" i="3"/>
  <c r="K312" i="3"/>
  <c r="J312" i="3"/>
  <c r="AG311" i="3"/>
  <c r="AA311" i="3"/>
  <c r="U311" i="3"/>
  <c r="O311" i="3"/>
  <c r="N311" i="3"/>
  <c r="M311" i="3"/>
  <c r="L311" i="3"/>
  <c r="K311" i="3"/>
  <c r="J311" i="3"/>
  <c r="AG310" i="3"/>
  <c r="AA310" i="3"/>
  <c r="U310" i="3"/>
  <c r="O310" i="3"/>
  <c r="N310" i="3"/>
  <c r="M310" i="3"/>
  <c r="L310" i="3"/>
  <c r="K310" i="3"/>
  <c r="J310" i="3"/>
  <c r="AG309" i="3"/>
  <c r="AA309" i="3"/>
  <c r="U309" i="3"/>
  <c r="O309" i="3"/>
  <c r="N309" i="3"/>
  <c r="M309" i="3"/>
  <c r="L309" i="3"/>
  <c r="K309" i="3"/>
  <c r="J309" i="3"/>
  <c r="AG308" i="3"/>
  <c r="AA308" i="3"/>
  <c r="U308" i="3"/>
  <c r="O308" i="3"/>
  <c r="N308" i="3"/>
  <c r="M308" i="3"/>
  <c r="L308" i="3"/>
  <c r="K308" i="3"/>
  <c r="J308" i="3"/>
  <c r="AG307" i="3"/>
  <c r="AA307" i="3"/>
  <c r="U307" i="3"/>
  <c r="O307" i="3"/>
  <c r="N307" i="3"/>
  <c r="M307" i="3"/>
  <c r="L307" i="3"/>
  <c r="K307" i="3"/>
  <c r="J307" i="3"/>
  <c r="AG306" i="3"/>
  <c r="AA306" i="3"/>
  <c r="U306" i="3"/>
  <c r="O306" i="3"/>
  <c r="N306" i="3"/>
  <c r="M306" i="3"/>
  <c r="L306" i="3"/>
  <c r="K306" i="3"/>
  <c r="J306" i="3"/>
  <c r="AG305" i="3"/>
  <c r="AA305" i="3"/>
  <c r="U305" i="3"/>
  <c r="O305" i="3"/>
  <c r="N305" i="3"/>
  <c r="M305" i="3"/>
  <c r="L305" i="3"/>
  <c r="K305" i="3"/>
  <c r="J305" i="3"/>
  <c r="AG304" i="3"/>
  <c r="AA304" i="3"/>
  <c r="U304" i="3"/>
  <c r="O304" i="3"/>
  <c r="N304" i="3"/>
  <c r="M304" i="3"/>
  <c r="L304" i="3"/>
  <c r="K304" i="3"/>
  <c r="J304" i="3"/>
  <c r="AG303" i="3"/>
  <c r="AA303" i="3"/>
  <c r="U303" i="3"/>
  <c r="O303" i="3"/>
  <c r="N303" i="3"/>
  <c r="M303" i="3"/>
  <c r="L303" i="3"/>
  <c r="K303" i="3"/>
  <c r="J303" i="3"/>
  <c r="AG302" i="3"/>
  <c r="AA302" i="3"/>
  <c r="U302" i="3"/>
  <c r="O302" i="3"/>
  <c r="N302" i="3"/>
  <c r="M302" i="3"/>
  <c r="L302" i="3"/>
  <c r="K302" i="3"/>
  <c r="J302" i="3"/>
  <c r="AG301" i="3"/>
  <c r="AA301" i="3"/>
  <c r="U301" i="3"/>
  <c r="O301" i="3"/>
  <c r="N301" i="3"/>
  <c r="M301" i="3"/>
  <c r="L301" i="3"/>
  <c r="K301" i="3"/>
  <c r="J301" i="3"/>
  <c r="AG300" i="3"/>
  <c r="AA300" i="3"/>
  <c r="U300" i="3"/>
  <c r="O300" i="3"/>
  <c r="N300" i="3"/>
  <c r="M300" i="3"/>
  <c r="L300" i="3"/>
  <c r="K300" i="3"/>
  <c r="J300" i="3"/>
  <c r="AG299" i="3"/>
  <c r="AA299" i="3"/>
  <c r="U299" i="3"/>
  <c r="O299" i="3"/>
  <c r="N299" i="3"/>
  <c r="M299" i="3"/>
  <c r="L299" i="3"/>
  <c r="K299" i="3"/>
  <c r="J299" i="3"/>
  <c r="AG298" i="3"/>
  <c r="AA298" i="3"/>
  <c r="U298" i="3"/>
  <c r="O298" i="3"/>
  <c r="N298" i="3"/>
  <c r="M298" i="3"/>
  <c r="L298" i="3"/>
  <c r="K298" i="3"/>
  <c r="J298" i="3"/>
  <c r="AG297" i="3"/>
  <c r="AA297" i="3"/>
  <c r="U297" i="3"/>
  <c r="O297" i="3"/>
  <c r="N297" i="3"/>
  <c r="M297" i="3"/>
  <c r="L297" i="3"/>
  <c r="K297" i="3"/>
  <c r="J297" i="3"/>
  <c r="AG296" i="3"/>
  <c r="AA296" i="3"/>
  <c r="U296" i="3"/>
  <c r="O296" i="3"/>
  <c r="N296" i="3"/>
  <c r="M296" i="3"/>
  <c r="L296" i="3"/>
  <c r="K296" i="3"/>
  <c r="J296" i="3"/>
  <c r="AG295" i="3"/>
  <c r="AA295" i="3"/>
  <c r="U295" i="3"/>
  <c r="O295" i="3"/>
  <c r="N295" i="3"/>
  <c r="M295" i="3"/>
  <c r="L295" i="3"/>
  <c r="K295" i="3"/>
  <c r="J295" i="3"/>
  <c r="AG294" i="3"/>
  <c r="AA294" i="3"/>
  <c r="U294" i="3"/>
  <c r="O294" i="3"/>
  <c r="N294" i="3"/>
  <c r="M294" i="3"/>
  <c r="L294" i="3"/>
  <c r="K294" i="3"/>
  <c r="J294" i="3"/>
  <c r="AG293" i="3"/>
  <c r="AA293" i="3"/>
  <c r="U293" i="3"/>
  <c r="O293" i="3"/>
  <c r="N293" i="3"/>
  <c r="M293" i="3"/>
  <c r="L293" i="3"/>
  <c r="K293" i="3"/>
  <c r="J293" i="3"/>
  <c r="AG292" i="3"/>
  <c r="AA292" i="3"/>
  <c r="U292" i="3"/>
  <c r="O292" i="3"/>
  <c r="N292" i="3"/>
  <c r="M292" i="3"/>
  <c r="M388" i="3" s="1"/>
  <c r="L292" i="3"/>
  <c r="L388" i="3" s="1"/>
  <c r="K292" i="3"/>
  <c r="K388" i="3" s="1"/>
  <c r="J292" i="3"/>
  <c r="AG291" i="3"/>
  <c r="AA291" i="3"/>
  <c r="U291" i="3"/>
  <c r="O291" i="3"/>
  <c r="N291" i="3"/>
  <c r="N387" i="3" s="1"/>
  <c r="M291" i="3"/>
  <c r="M387" i="3" s="1"/>
  <c r="L291" i="3"/>
  <c r="L387" i="3" s="1"/>
  <c r="K291" i="3"/>
  <c r="J291" i="3"/>
  <c r="J387" i="3" s="1"/>
  <c r="AG290" i="3"/>
  <c r="AA290" i="3"/>
  <c r="U290" i="3"/>
  <c r="O290" i="3"/>
  <c r="N290" i="3"/>
  <c r="M290" i="3"/>
  <c r="L290" i="3"/>
  <c r="K290" i="3"/>
  <c r="J290" i="3"/>
  <c r="AG289" i="3"/>
  <c r="AA289" i="3"/>
  <c r="U289" i="3"/>
  <c r="O289" i="3"/>
  <c r="N289" i="3"/>
  <c r="M289" i="3"/>
  <c r="L289" i="3"/>
  <c r="K289" i="3"/>
  <c r="J289" i="3"/>
  <c r="AG288" i="3"/>
  <c r="AA288" i="3"/>
  <c r="U288" i="3"/>
  <c r="O288" i="3"/>
  <c r="N288" i="3"/>
  <c r="M288" i="3"/>
  <c r="L288" i="3"/>
  <c r="K288" i="3"/>
  <c r="J288" i="3"/>
  <c r="AG287" i="3"/>
  <c r="AA287" i="3"/>
  <c r="U287" i="3"/>
  <c r="O287" i="3"/>
  <c r="N287" i="3"/>
  <c r="M287" i="3"/>
  <c r="L287" i="3"/>
  <c r="K287" i="3"/>
  <c r="J287" i="3"/>
  <c r="AG286" i="3"/>
  <c r="AA286" i="3"/>
  <c r="U286" i="3"/>
  <c r="O286" i="3"/>
  <c r="N286" i="3"/>
  <c r="M286" i="3"/>
  <c r="L286" i="3"/>
  <c r="K286" i="3"/>
  <c r="J286" i="3"/>
  <c r="AG285" i="3"/>
  <c r="AA285" i="3"/>
  <c r="U285" i="3"/>
  <c r="O285" i="3"/>
  <c r="N285" i="3"/>
  <c r="M285" i="3"/>
  <c r="L285" i="3"/>
  <c r="K285" i="3"/>
  <c r="J285" i="3"/>
  <c r="AG284" i="3"/>
  <c r="AA284" i="3"/>
  <c r="U284" i="3"/>
  <c r="O284" i="3"/>
  <c r="N284" i="3"/>
  <c r="M284" i="3"/>
  <c r="L284" i="3"/>
  <c r="K284" i="3"/>
  <c r="J284" i="3"/>
  <c r="AG283" i="3"/>
  <c r="AA283" i="3"/>
  <c r="U283" i="3"/>
  <c r="O283" i="3"/>
  <c r="N283" i="3"/>
  <c r="M283" i="3"/>
  <c r="L283" i="3"/>
  <c r="K283" i="3"/>
  <c r="J283" i="3"/>
  <c r="AG282" i="3"/>
  <c r="AA282" i="3"/>
  <c r="U282" i="3"/>
  <c r="O282" i="3"/>
  <c r="N282" i="3"/>
  <c r="M282" i="3"/>
  <c r="L282" i="3"/>
  <c r="K282" i="3"/>
  <c r="J282" i="3"/>
  <c r="AG281" i="3"/>
  <c r="AA281" i="3"/>
  <c r="U281" i="3"/>
  <c r="O281" i="3"/>
  <c r="N281" i="3"/>
  <c r="M281" i="3"/>
  <c r="L281" i="3"/>
  <c r="K281" i="3"/>
  <c r="J281" i="3"/>
  <c r="AG280" i="3"/>
  <c r="AA280" i="3"/>
  <c r="U280" i="3"/>
  <c r="O280" i="3"/>
  <c r="N280" i="3"/>
  <c r="M280" i="3"/>
  <c r="L280" i="3"/>
  <c r="K280" i="3"/>
  <c r="J280" i="3"/>
  <c r="AG279" i="3"/>
  <c r="AA279" i="3"/>
  <c r="U279" i="3"/>
  <c r="O279" i="3"/>
  <c r="N279" i="3"/>
  <c r="M279" i="3"/>
  <c r="L279" i="3"/>
  <c r="K279" i="3"/>
  <c r="J279" i="3"/>
  <c r="AG278" i="3"/>
  <c r="AA278" i="3"/>
  <c r="U278" i="3"/>
  <c r="O278" i="3"/>
  <c r="N278" i="3"/>
  <c r="M278" i="3"/>
  <c r="L278" i="3"/>
  <c r="K278" i="3"/>
  <c r="J278" i="3"/>
  <c r="AG277" i="3"/>
  <c r="AA277" i="3"/>
  <c r="U277" i="3"/>
  <c r="O277" i="3"/>
  <c r="N277" i="3"/>
  <c r="M277" i="3"/>
  <c r="L277" i="3"/>
  <c r="K277" i="3"/>
  <c r="J277" i="3"/>
  <c r="AG276" i="3"/>
  <c r="AA276" i="3"/>
  <c r="U276" i="3"/>
  <c r="O276" i="3"/>
  <c r="N276" i="3"/>
  <c r="M276" i="3"/>
  <c r="L276" i="3"/>
  <c r="K276" i="3"/>
  <c r="J276" i="3"/>
  <c r="AG275" i="3"/>
  <c r="AA275" i="3"/>
  <c r="U275" i="3"/>
  <c r="O275" i="3"/>
  <c r="N275" i="3"/>
  <c r="M275" i="3"/>
  <c r="L275" i="3"/>
  <c r="K275" i="3"/>
  <c r="J275" i="3"/>
  <c r="AG274" i="3"/>
  <c r="AA274" i="3"/>
  <c r="U274" i="3"/>
  <c r="O274" i="3"/>
  <c r="N274" i="3"/>
  <c r="M274" i="3"/>
  <c r="L274" i="3"/>
  <c r="K274" i="3"/>
  <c r="J274" i="3"/>
  <c r="AG273" i="3"/>
  <c r="AA273" i="3"/>
  <c r="U273" i="3"/>
  <c r="O273" i="3"/>
  <c r="N273" i="3"/>
  <c r="M273" i="3"/>
  <c r="L273" i="3"/>
  <c r="K273" i="3"/>
  <c r="J273" i="3"/>
  <c r="AG272" i="3"/>
  <c r="AA272" i="3"/>
  <c r="U272" i="3"/>
  <c r="O272" i="3"/>
  <c r="N272" i="3"/>
  <c r="M272" i="3"/>
  <c r="L272" i="3"/>
  <c r="K272" i="3"/>
  <c r="J272" i="3"/>
  <c r="AG271" i="3"/>
  <c r="AA271" i="3"/>
  <c r="U271" i="3"/>
  <c r="O271" i="3"/>
  <c r="N271" i="3"/>
  <c r="M271" i="3"/>
  <c r="L271" i="3"/>
  <c r="K271" i="3"/>
  <c r="J271" i="3"/>
  <c r="AG270" i="3"/>
  <c r="AA270" i="3"/>
  <c r="U270" i="3"/>
  <c r="O270" i="3"/>
  <c r="N270" i="3"/>
  <c r="M270" i="3"/>
  <c r="L270" i="3"/>
  <c r="K270" i="3"/>
  <c r="J270" i="3"/>
  <c r="AG269" i="3"/>
  <c r="AA269" i="3"/>
  <c r="U269" i="3"/>
  <c r="O269" i="3"/>
  <c r="N269" i="3"/>
  <c r="M269" i="3"/>
  <c r="L269" i="3"/>
  <c r="K269" i="3"/>
  <c r="J269" i="3"/>
  <c r="AG268" i="3"/>
  <c r="AA268" i="3"/>
  <c r="U268" i="3"/>
  <c r="O268" i="3"/>
  <c r="N268" i="3"/>
  <c r="M268" i="3"/>
  <c r="L268" i="3"/>
  <c r="K268" i="3"/>
  <c r="J268" i="3"/>
  <c r="AG267" i="3"/>
  <c r="AA267" i="3"/>
  <c r="U267" i="3"/>
  <c r="O267" i="3"/>
  <c r="N267" i="3"/>
  <c r="M267" i="3"/>
  <c r="L267" i="3"/>
  <c r="K267" i="3"/>
  <c r="J267" i="3"/>
  <c r="AG266" i="3"/>
  <c r="AA266" i="3"/>
  <c r="U266" i="3"/>
  <c r="O266" i="3"/>
  <c r="N266" i="3"/>
  <c r="M266" i="3"/>
  <c r="L266" i="3"/>
  <c r="K266" i="3"/>
  <c r="J266" i="3"/>
  <c r="AG265" i="3"/>
  <c r="AA265" i="3"/>
  <c r="U265" i="3"/>
  <c r="O265" i="3"/>
  <c r="N265" i="3"/>
  <c r="M265" i="3"/>
  <c r="L265" i="3"/>
  <c r="K265" i="3"/>
  <c r="J265" i="3"/>
  <c r="AG264" i="3"/>
  <c r="AA264" i="3"/>
  <c r="U264" i="3"/>
  <c r="O264" i="3"/>
  <c r="N264" i="3"/>
  <c r="M264" i="3"/>
  <c r="L264" i="3"/>
  <c r="K264" i="3"/>
  <c r="J264" i="3"/>
  <c r="AG263" i="3"/>
  <c r="AA263" i="3"/>
  <c r="U263" i="3"/>
  <c r="O263" i="3"/>
  <c r="N263" i="3"/>
  <c r="M263" i="3"/>
  <c r="L263" i="3"/>
  <c r="K263" i="3"/>
  <c r="J263" i="3"/>
  <c r="AG262" i="3"/>
  <c r="AA262" i="3"/>
  <c r="U262" i="3"/>
  <c r="O262" i="3"/>
  <c r="N262" i="3"/>
  <c r="M262" i="3"/>
  <c r="L262" i="3"/>
  <c r="K262" i="3"/>
  <c r="J262" i="3"/>
  <c r="AG261" i="3"/>
  <c r="AA261" i="3"/>
  <c r="U261" i="3"/>
  <c r="O261" i="3"/>
  <c r="N261" i="3"/>
  <c r="M261" i="3"/>
  <c r="L261" i="3"/>
  <c r="K261" i="3"/>
  <c r="J261" i="3"/>
  <c r="AG260" i="3"/>
  <c r="AA260" i="3"/>
  <c r="U260" i="3"/>
  <c r="O260" i="3"/>
  <c r="N260" i="3"/>
  <c r="M260" i="3"/>
  <c r="L260" i="3"/>
  <c r="K260" i="3"/>
  <c r="J260" i="3"/>
  <c r="AG259" i="3"/>
  <c r="AA259" i="3"/>
  <c r="U259" i="3"/>
  <c r="O259" i="3"/>
  <c r="N259" i="3"/>
  <c r="M259" i="3"/>
  <c r="L259" i="3"/>
  <c r="K259" i="3"/>
  <c r="J259" i="3"/>
  <c r="AG258" i="3"/>
  <c r="AA258" i="3"/>
  <c r="U258" i="3"/>
  <c r="O258" i="3"/>
  <c r="N258" i="3"/>
  <c r="M258" i="3"/>
  <c r="L258" i="3"/>
  <c r="K258" i="3"/>
  <c r="J258" i="3"/>
  <c r="AG257" i="3"/>
  <c r="AA257" i="3"/>
  <c r="U257" i="3"/>
  <c r="O257" i="3"/>
  <c r="N257" i="3"/>
  <c r="M257" i="3"/>
  <c r="L257" i="3"/>
  <c r="K257" i="3"/>
  <c r="J257" i="3"/>
  <c r="AG256" i="3"/>
  <c r="AA256" i="3"/>
  <c r="U256" i="3"/>
  <c r="O256" i="3"/>
  <c r="N256" i="3"/>
  <c r="M256" i="3"/>
  <c r="L256" i="3"/>
  <c r="K256" i="3"/>
  <c r="J256" i="3"/>
  <c r="AG255" i="3"/>
  <c r="AA255" i="3"/>
  <c r="U255" i="3"/>
  <c r="O255" i="3"/>
  <c r="N255" i="3"/>
  <c r="M255" i="3"/>
  <c r="L255" i="3"/>
  <c r="K255" i="3"/>
  <c r="J255" i="3"/>
  <c r="AG254" i="3"/>
  <c r="AA254" i="3"/>
  <c r="U254" i="3"/>
  <c r="O254" i="3"/>
  <c r="N254" i="3"/>
  <c r="M254" i="3"/>
  <c r="L254" i="3"/>
  <c r="K254" i="3"/>
  <c r="J254" i="3"/>
  <c r="AG253" i="3"/>
  <c r="AA253" i="3"/>
  <c r="U253" i="3"/>
  <c r="O253" i="3"/>
  <c r="N253" i="3"/>
  <c r="M253" i="3"/>
  <c r="L253" i="3"/>
  <c r="K253" i="3"/>
  <c r="J253" i="3"/>
  <c r="AG252" i="3"/>
  <c r="AA252" i="3"/>
  <c r="U252" i="3"/>
  <c r="O252" i="3"/>
  <c r="N252" i="3"/>
  <c r="M252" i="3"/>
  <c r="L252" i="3"/>
  <c r="K252" i="3"/>
  <c r="J252" i="3"/>
  <c r="AG251" i="3"/>
  <c r="AA251" i="3"/>
  <c r="U251" i="3"/>
  <c r="O251" i="3"/>
  <c r="N251" i="3"/>
  <c r="M251" i="3"/>
  <c r="L251" i="3"/>
  <c r="K251" i="3"/>
  <c r="J251" i="3"/>
  <c r="AG250" i="3"/>
  <c r="AA250" i="3"/>
  <c r="U250" i="3"/>
  <c r="O250" i="3"/>
  <c r="N250" i="3"/>
  <c r="M250" i="3"/>
  <c r="L250" i="3"/>
  <c r="K250" i="3"/>
  <c r="J250" i="3"/>
  <c r="AG249" i="3"/>
  <c r="AA249" i="3"/>
  <c r="U249" i="3"/>
  <c r="O249" i="3"/>
  <c r="N249" i="3"/>
  <c r="M249" i="3"/>
  <c r="L249" i="3"/>
  <c r="K249" i="3"/>
  <c r="J249" i="3"/>
  <c r="AG248" i="3"/>
  <c r="AA248" i="3"/>
  <c r="U248" i="3"/>
  <c r="O248" i="3"/>
  <c r="N248" i="3"/>
  <c r="M248" i="3"/>
  <c r="L248" i="3"/>
  <c r="K248" i="3"/>
  <c r="J248" i="3"/>
  <c r="AG247" i="3"/>
  <c r="AA247" i="3"/>
  <c r="U247" i="3"/>
  <c r="O247" i="3"/>
  <c r="N247" i="3"/>
  <c r="M247" i="3"/>
  <c r="L247" i="3"/>
  <c r="K247" i="3"/>
  <c r="J247" i="3"/>
  <c r="AG246" i="3"/>
  <c r="AA246" i="3"/>
  <c r="U246" i="3"/>
  <c r="O246" i="3"/>
  <c r="N246" i="3"/>
  <c r="M246" i="3"/>
  <c r="L246" i="3"/>
  <c r="K246" i="3"/>
  <c r="J246" i="3"/>
  <c r="AG245" i="3"/>
  <c r="AA245" i="3"/>
  <c r="U245" i="3"/>
  <c r="O245" i="3"/>
  <c r="N245" i="3"/>
  <c r="M245" i="3"/>
  <c r="L245" i="3"/>
  <c r="K245" i="3"/>
  <c r="J245" i="3"/>
  <c r="AG244" i="3"/>
  <c r="AA244" i="3"/>
  <c r="U244" i="3"/>
  <c r="O244" i="3"/>
  <c r="N244" i="3"/>
  <c r="M244" i="3"/>
  <c r="L244" i="3"/>
  <c r="K244" i="3"/>
  <c r="J244" i="3"/>
  <c r="AG243" i="3"/>
  <c r="AA243" i="3"/>
  <c r="U243" i="3"/>
  <c r="O243" i="3"/>
  <c r="N243" i="3"/>
  <c r="M243" i="3"/>
  <c r="L243" i="3"/>
  <c r="K243" i="3"/>
  <c r="J243" i="3"/>
  <c r="AG242" i="3"/>
  <c r="AA242" i="3"/>
  <c r="U242" i="3"/>
  <c r="O242" i="3"/>
  <c r="N242" i="3"/>
  <c r="M242" i="3"/>
  <c r="L242" i="3"/>
  <c r="K242" i="3"/>
  <c r="J242" i="3"/>
  <c r="AG241" i="3"/>
  <c r="AA241" i="3"/>
  <c r="U241" i="3"/>
  <c r="O241" i="3"/>
  <c r="N241" i="3"/>
  <c r="M241" i="3"/>
  <c r="L241" i="3"/>
  <c r="K241" i="3"/>
  <c r="J241" i="3"/>
  <c r="AG240" i="3"/>
  <c r="AA240" i="3"/>
  <c r="U240" i="3"/>
  <c r="O240" i="3"/>
  <c r="N240" i="3"/>
  <c r="M240" i="3"/>
  <c r="L240" i="3"/>
  <c r="K240" i="3"/>
  <c r="J240" i="3"/>
  <c r="AG239" i="3"/>
  <c r="AA239" i="3"/>
  <c r="U239" i="3"/>
  <c r="O239" i="3"/>
  <c r="N239" i="3"/>
  <c r="M239" i="3"/>
  <c r="L239" i="3"/>
  <c r="K239" i="3"/>
  <c r="J239" i="3"/>
  <c r="AG238" i="3"/>
  <c r="AA238" i="3"/>
  <c r="U238" i="3"/>
  <c r="O238" i="3"/>
  <c r="N238" i="3"/>
  <c r="M238" i="3"/>
  <c r="L238" i="3"/>
  <c r="K238" i="3"/>
  <c r="J238" i="3"/>
  <c r="AG237" i="3"/>
  <c r="AA237" i="3"/>
  <c r="U237" i="3"/>
  <c r="O237" i="3"/>
  <c r="N237" i="3"/>
  <c r="M237" i="3"/>
  <c r="L237" i="3"/>
  <c r="K237" i="3"/>
  <c r="J237" i="3"/>
  <c r="AG236" i="3"/>
  <c r="AA236" i="3"/>
  <c r="U236" i="3"/>
  <c r="O236" i="3"/>
  <c r="N236" i="3"/>
  <c r="M236" i="3"/>
  <c r="L236" i="3"/>
  <c r="K236" i="3"/>
  <c r="J236" i="3"/>
  <c r="AG235" i="3"/>
  <c r="AA235" i="3"/>
  <c r="U235" i="3"/>
  <c r="O235" i="3"/>
  <c r="N235" i="3"/>
  <c r="M235" i="3"/>
  <c r="L235" i="3"/>
  <c r="K235" i="3"/>
  <c r="J235" i="3"/>
  <c r="AG234" i="3"/>
  <c r="AA234" i="3"/>
  <c r="U234" i="3"/>
  <c r="O234" i="3"/>
  <c r="N234" i="3"/>
  <c r="M234" i="3"/>
  <c r="L234" i="3"/>
  <c r="K234" i="3"/>
  <c r="J234" i="3"/>
  <c r="AG233" i="3"/>
  <c r="AA233" i="3"/>
  <c r="U233" i="3"/>
  <c r="O233" i="3"/>
  <c r="N233" i="3"/>
  <c r="M233" i="3"/>
  <c r="L233" i="3"/>
  <c r="K233" i="3"/>
  <c r="J233" i="3"/>
  <c r="AG232" i="3"/>
  <c r="AA232" i="3"/>
  <c r="U232" i="3"/>
  <c r="O232" i="3"/>
  <c r="N232" i="3"/>
  <c r="M232" i="3"/>
  <c r="L232" i="3"/>
  <c r="K232" i="3"/>
  <c r="J232" i="3"/>
  <c r="AG231" i="3"/>
  <c r="AA231" i="3"/>
  <c r="U231" i="3"/>
  <c r="O231" i="3"/>
  <c r="N231" i="3"/>
  <c r="M231" i="3"/>
  <c r="L231" i="3"/>
  <c r="K231" i="3"/>
  <c r="J231" i="3"/>
  <c r="AG230" i="3"/>
  <c r="AA230" i="3"/>
  <c r="U230" i="3"/>
  <c r="O230" i="3"/>
  <c r="N230" i="3"/>
  <c r="M230" i="3"/>
  <c r="L230" i="3"/>
  <c r="K230" i="3"/>
  <c r="J230" i="3"/>
  <c r="AG229" i="3"/>
  <c r="AA229" i="3"/>
  <c r="U229" i="3"/>
  <c r="O229" i="3"/>
  <c r="N229" i="3"/>
  <c r="M229" i="3"/>
  <c r="L229" i="3"/>
  <c r="K229" i="3"/>
  <c r="J229" i="3"/>
  <c r="AG228" i="3"/>
  <c r="AA228" i="3"/>
  <c r="U228" i="3"/>
  <c r="O228" i="3"/>
  <c r="N228" i="3"/>
  <c r="M228" i="3"/>
  <c r="L228" i="3"/>
  <c r="K228" i="3"/>
  <c r="J228" i="3"/>
  <c r="AG227" i="3"/>
  <c r="AA227" i="3"/>
  <c r="U227" i="3"/>
  <c r="O227" i="3"/>
  <c r="N227" i="3"/>
  <c r="M227" i="3"/>
  <c r="L227" i="3"/>
  <c r="K227" i="3"/>
  <c r="J227" i="3"/>
  <c r="AG226" i="3"/>
  <c r="AA226" i="3"/>
  <c r="U226" i="3"/>
  <c r="O226" i="3"/>
  <c r="N226" i="3"/>
  <c r="M226" i="3"/>
  <c r="L226" i="3"/>
  <c r="K226" i="3"/>
  <c r="J226" i="3"/>
  <c r="AG225" i="3"/>
  <c r="AA225" i="3"/>
  <c r="U225" i="3"/>
  <c r="O225" i="3"/>
  <c r="N225" i="3"/>
  <c r="M225" i="3"/>
  <c r="L225" i="3"/>
  <c r="K225" i="3"/>
  <c r="J225" i="3"/>
  <c r="AG224" i="3"/>
  <c r="AA224" i="3"/>
  <c r="U224" i="3"/>
  <c r="O224" i="3"/>
  <c r="N224" i="3"/>
  <c r="M224" i="3"/>
  <c r="L224" i="3"/>
  <c r="K224" i="3"/>
  <c r="J224" i="3"/>
  <c r="AG223" i="3"/>
  <c r="AA223" i="3"/>
  <c r="U223" i="3"/>
  <c r="O223" i="3"/>
  <c r="N223" i="3"/>
  <c r="M223" i="3"/>
  <c r="L223" i="3"/>
  <c r="K223" i="3"/>
  <c r="J223" i="3"/>
  <c r="AG222" i="3"/>
  <c r="AA222" i="3"/>
  <c r="U222" i="3"/>
  <c r="O222" i="3"/>
  <c r="N222" i="3"/>
  <c r="M222" i="3"/>
  <c r="L222" i="3"/>
  <c r="K222" i="3"/>
  <c r="J222" i="3"/>
  <c r="AG221" i="3"/>
  <c r="AA221" i="3"/>
  <c r="U221" i="3"/>
  <c r="O221" i="3"/>
  <c r="N221" i="3"/>
  <c r="M221" i="3"/>
  <c r="L221" i="3"/>
  <c r="K221" i="3"/>
  <c r="J221" i="3"/>
  <c r="AG220" i="3"/>
  <c r="AA220" i="3"/>
  <c r="U220" i="3"/>
  <c r="O220" i="3"/>
  <c r="N220" i="3"/>
  <c r="M220" i="3"/>
  <c r="L220" i="3"/>
  <c r="K220" i="3"/>
  <c r="J220" i="3"/>
  <c r="AG219" i="3"/>
  <c r="AA219" i="3"/>
  <c r="U219" i="3"/>
  <c r="O219" i="3"/>
  <c r="N219" i="3"/>
  <c r="M219" i="3"/>
  <c r="L219" i="3"/>
  <c r="K219" i="3"/>
  <c r="J219" i="3"/>
  <c r="AG218" i="3"/>
  <c r="AA218" i="3"/>
  <c r="U218" i="3"/>
  <c r="O218" i="3"/>
  <c r="N218" i="3"/>
  <c r="M218" i="3"/>
  <c r="L218" i="3"/>
  <c r="K218" i="3"/>
  <c r="J218" i="3"/>
  <c r="AG217" i="3"/>
  <c r="AA217" i="3"/>
  <c r="U217" i="3"/>
  <c r="O217" i="3"/>
  <c r="N217" i="3"/>
  <c r="M217" i="3"/>
  <c r="L217" i="3"/>
  <c r="K217" i="3"/>
  <c r="J217" i="3"/>
  <c r="AG216" i="3"/>
  <c r="AA216" i="3"/>
  <c r="U216" i="3"/>
  <c r="O216" i="3"/>
  <c r="N216" i="3"/>
  <c r="M216" i="3"/>
  <c r="L216" i="3"/>
  <c r="K216" i="3"/>
  <c r="J216" i="3"/>
  <c r="AG215" i="3"/>
  <c r="AA215" i="3"/>
  <c r="U215" i="3"/>
  <c r="O215" i="3"/>
  <c r="N215" i="3"/>
  <c r="M215" i="3"/>
  <c r="L215" i="3"/>
  <c r="K215" i="3"/>
  <c r="J215" i="3"/>
  <c r="AG214" i="3"/>
  <c r="AA214" i="3"/>
  <c r="U214" i="3"/>
  <c r="O214" i="3"/>
  <c r="N214" i="3"/>
  <c r="M214" i="3"/>
  <c r="L214" i="3"/>
  <c r="K214" i="3"/>
  <c r="J214" i="3"/>
  <c r="AG213" i="3"/>
  <c r="AA213" i="3"/>
  <c r="U213" i="3"/>
  <c r="O213" i="3"/>
  <c r="N213" i="3"/>
  <c r="M213" i="3"/>
  <c r="L213" i="3"/>
  <c r="K213" i="3"/>
  <c r="J213" i="3"/>
  <c r="AG212" i="3"/>
  <c r="AA212" i="3"/>
  <c r="U212" i="3"/>
  <c r="O212" i="3"/>
  <c r="N212" i="3"/>
  <c r="M212" i="3"/>
  <c r="L212" i="3"/>
  <c r="K212" i="3"/>
  <c r="J212" i="3"/>
  <c r="AG211" i="3"/>
  <c r="AA211" i="3"/>
  <c r="U211" i="3"/>
  <c r="O211" i="3"/>
  <c r="N211" i="3"/>
  <c r="M211" i="3"/>
  <c r="L211" i="3"/>
  <c r="K211" i="3"/>
  <c r="J211" i="3"/>
  <c r="AG210" i="3"/>
  <c r="AA210" i="3"/>
  <c r="U210" i="3"/>
  <c r="O210" i="3"/>
  <c r="N210" i="3"/>
  <c r="M210" i="3"/>
  <c r="L210" i="3"/>
  <c r="K210" i="3"/>
  <c r="J210" i="3"/>
  <c r="AG209" i="3"/>
  <c r="AA209" i="3"/>
  <c r="U209" i="3"/>
  <c r="O209" i="3"/>
  <c r="N209" i="3"/>
  <c r="M209" i="3"/>
  <c r="L209" i="3"/>
  <c r="K209" i="3"/>
  <c r="J209" i="3"/>
  <c r="AG208" i="3"/>
  <c r="AA208" i="3"/>
  <c r="U208" i="3"/>
  <c r="O208" i="3"/>
  <c r="N208" i="3"/>
  <c r="M208" i="3"/>
  <c r="L208" i="3"/>
  <c r="K208" i="3"/>
  <c r="J208" i="3"/>
  <c r="AG207" i="3"/>
  <c r="AA207" i="3"/>
  <c r="U207" i="3"/>
  <c r="O207" i="3"/>
  <c r="N207" i="3"/>
  <c r="M207" i="3"/>
  <c r="L207" i="3"/>
  <c r="K207" i="3"/>
  <c r="J207" i="3"/>
  <c r="AG206" i="3"/>
  <c r="AA206" i="3"/>
  <c r="U206" i="3"/>
  <c r="O206" i="3"/>
  <c r="N206" i="3"/>
  <c r="M206" i="3"/>
  <c r="L206" i="3"/>
  <c r="K206" i="3"/>
  <c r="J206" i="3"/>
  <c r="AG205" i="3"/>
  <c r="AA205" i="3"/>
  <c r="U205" i="3"/>
  <c r="O205" i="3"/>
  <c r="N205" i="3"/>
  <c r="M205" i="3"/>
  <c r="L205" i="3"/>
  <c r="K205" i="3"/>
  <c r="J205" i="3"/>
  <c r="AG204" i="3"/>
  <c r="AA204" i="3"/>
  <c r="U204" i="3"/>
  <c r="O204" i="3"/>
  <c r="N204" i="3"/>
  <c r="M204" i="3"/>
  <c r="L204" i="3"/>
  <c r="K204" i="3"/>
  <c r="J204" i="3"/>
  <c r="AG203" i="3"/>
  <c r="AA203" i="3"/>
  <c r="U203" i="3"/>
  <c r="O203" i="3"/>
  <c r="N203" i="3"/>
  <c r="M203" i="3"/>
  <c r="L203" i="3"/>
  <c r="K203" i="3"/>
  <c r="J203" i="3"/>
  <c r="AG202" i="3"/>
  <c r="AA202" i="3"/>
  <c r="U202" i="3"/>
  <c r="O202" i="3"/>
  <c r="N202" i="3"/>
  <c r="M202" i="3"/>
  <c r="L202" i="3"/>
  <c r="K202" i="3"/>
  <c r="J202" i="3"/>
  <c r="AG201" i="3"/>
  <c r="AA201" i="3"/>
  <c r="U201" i="3"/>
  <c r="O201" i="3"/>
  <c r="N201" i="3"/>
  <c r="M201" i="3"/>
  <c r="L201" i="3"/>
  <c r="K201" i="3"/>
  <c r="J201" i="3"/>
  <c r="AG200" i="3"/>
  <c r="AA200" i="3"/>
  <c r="U200" i="3"/>
  <c r="O200" i="3"/>
  <c r="N200" i="3"/>
  <c r="M200" i="3"/>
  <c r="L200" i="3"/>
  <c r="K200" i="3"/>
  <c r="J200" i="3"/>
  <c r="AG199" i="3"/>
  <c r="AA199" i="3"/>
  <c r="U199" i="3"/>
  <c r="O199" i="3"/>
  <c r="N199" i="3"/>
  <c r="M199" i="3"/>
  <c r="L199" i="3"/>
  <c r="K199" i="3"/>
  <c r="J199" i="3"/>
  <c r="AG198" i="3"/>
  <c r="AA198" i="3"/>
  <c r="U198" i="3"/>
  <c r="O198" i="3"/>
  <c r="N198" i="3"/>
  <c r="M198" i="3"/>
  <c r="L198" i="3"/>
  <c r="K198" i="3"/>
  <c r="J198" i="3"/>
  <c r="AG197" i="3"/>
  <c r="AA197" i="3"/>
  <c r="U197" i="3"/>
  <c r="O197" i="3"/>
  <c r="N197" i="3"/>
  <c r="M197" i="3"/>
  <c r="L197" i="3"/>
  <c r="K197" i="3"/>
  <c r="J197" i="3"/>
  <c r="AG196" i="3"/>
  <c r="AA196" i="3"/>
  <c r="U196" i="3"/>
  <c r="O196" i="3"/>
  <c r="N196" i="3"/>
  <c r="M196" i="3"/>
  <c r="L196" i="3"/>
  <c r="K196" i="3"/>
  <c r="J196" i="3"/>
  <c r="AG195" i="3"/>
  <c r="AA195" i="3"/>
  <c r="U195" i="3"/>
  <c r="O195" i="3"/>
  <c r="N195" i="3"/>
  <c r="M195" i="3"/>
  <c r="L195" i="3"/>
  <c r="K195" i="3"/>
  <c r="J195" i="3"/>
  <c r="AG194" i="3"/>
  <c r="AA194" i="3"/>
  <c r="U194" i="3"/>
  <c r="O194" i="3"/>
  <c r="N194" i="3"/>
  <c r="M194" i="3"/>
  <c r="L194" i="3"/>
  <c r="K194" i="3"/>
  <c r="J194" i="3"/>
  <c r="AG193" i="3"/>
  <c r="AA193" i="3"/>
  <c r="U193" i="3"/>
  <c r="O193" i="3"/>
  <c r="N193" i="3"/>
  <c r="M193" i="3"/>
  <c r="L193" i="3"/>
  <c r="K193" i="3"/>
  <c r="J193" i="3"/>
  <c r="AG192" i="3"/>
  <c r="AA192" i="3"/>
  <c r="U192" i="3"/>
  <c r="O192" i="3"/>
  <c r="N192" i="3"/>
  <c r="M192" i="3"/>
  <c r="L192" i="3"/>
  <c r="K192" i="3"/>
  <c r="J192" i="3"/>
  <c r="AG191" i="3"/>
  <c r="AA191" i="3"/>
  <c r="U191" i="3"/>
  <c r="O191" i="3"/>
  <c r="N191" i="3"/>
  <c r="M191" i="3"/>
  <c r="L191" i="3"/>
  <c r="K191" i="3"/>
  <c r="J191" i="3"/>
  <c r="AG190" i="3"/>
  <c r="AA190" i="3"/>
  <c r="U190" i="3"/>
  <c r="O190" i="3"/>
  <c r="N190" i="3"/>
  <c r="M190" i="3"/>
  <c r="L190" i="3"/>
  <c r="K190" i="3"/>
  <c r="J190" i="3"/>
  <c r="AG189" i="3"/>
  <c r="AA189" i="3"/>
  <c r="U189" i="3"/>
  <c r="O189" i="3"/>
  <c r="N189" i="3"/>
  <c r="M189" i="3"/>
  <c r="L189" i="3"/>
  <c r="K189" i="3"/>
  <c r="J189" i="3"/>
  <c r="AG188" i="3"/>
  <c r="AA188" i="3"/>
  <c r="U188" i="3"/>
  <c r="O188" i="3"/>
  <c r="N188" i="3"/>
  <c r="M188" i="3"/>
  <c r="L188" i="3"/>
  <c r="K188" i="3"/>
  <c r="J188" i="3"/>
  <c r="AG187" i="3"/>
  <c r="AA187" i="3"/>
  <c r="U187" i="3"/>
  <c r="O187" i="3"/>
  <c r="N187" i="3"/>
  <c r="M187" i="3"/>
  <c r="L187" i="3"/>
  <c r="K187" i="3"/>
  <c r="J187" i="3"/>
  <c r="AG186" i="3"/>
  <c r="AA186" i="3"/>
  <c r="U186" i="3"/>
  <c r="O186" i="3"/>
  <c r="N186" i="3"/>
  <c r="M186" i="3"/>
  <c r="L186" i="3"/>
  <c r="K186" i="3"/>
  <c r="J186" i="3"/>
  <c r="AG185" i="3"/>
  <c r="AA185" i="3"/>
  <c r="U185" i="3"/>
  <c r="O185" i="3"/>
  <c r="N185" i="3"/>
  <c r="M185" i="3"/>
  <c r="L185" i="3"/>
  <c r="K185" i="3"/>
  <c r="J185" i="3"/>
  <c r="AG184" i="3"/>
  <c r="AA184" i="3"/>
  <c r="U184" i="3"/>
  <c r="O184" i="3"/>
  <c r="N184" i="3"/>
  <c r="M184" i="3"/>
  <c r="L184" i="3"/>
  <c r="K184" i="3"/>
  <c r="J184" i="3"/>
  <c r="AG183" i="3"/>
  <c r="AA183" i="3"/>
  <c r="U183" i="3"/>
  <c r="O183" i="3"/>
  <c r="N183" i="3"/>
  <c r="M183" i="3"/>
  <c r="L183" i="3"/>
  <c r="K183" i="3"/>
  <c r="J183" i="3"/>
  <c r="AG182" i="3"/>
  <c r="AA182" i="3"/>
  <c r="U182" i="3"/>
  <c r="O182" i="3"/>
  <c r="N182" i="3"/>
  <c r="M182" i="3"/>
  <c r="L182" i="3"/>
  <c r="K182" i="3"/>
  <c r="J182" i="3"/>
  <c r="AG181" i="3"/>
  <c r="AA181" i="3"/>
  <c r="U181" i="3"/>
  <c r="O181" i="3"/>
  <c r="N181" i="3"/>
  <c r="M181" i="3"/>
  <c r="L181" i="3"/>
  <c r="K181" i="3"/>
  <c r="J181" i="3"/>
  <c r="AG180" i="3"/>
  <c r="AA180" i="3"/>
  <c r="U180" i="3"/>
  <c r="O180" i="3"/>
  <c r="N180" i="3"/>
  <c r="M180" i="3"/>
  <c r="L180" i="3"/>
  <c r="K180" i="3"/>
  <c r="J180" i="3"/>
  <c r="AG179" i="3"/>
  <c r="AA179" i="3"/>
  <c r="U179" i="3"/>
  <c r="O179" i="3"/>
  <c r="N179" i="3"/>
  <c r="M179" i="3"/>
  <c r="L179" i="3"/>
  <c r="K179" i="3"/>
  <c r="J179" i="3"/>
  <c r="AG178" i="3"/>
  <c r="AA178" i="3"/>
  <c r="U178" i="3"/>
  <c r="O178" i="3"/>
  <c r="N178" i="3"/>
  <c r="M178" i="3"/>
  <c r="L178" i="3"/>
  <c r="K178" i="3"/>
  <c r="J178" i="3"/>
  <c r="AG177" i="3"/>
  <c r="AA177" i="3"/>
  <c r="U177" i="3"/>
  <c r="O177" i="3"/>
  <c r="N177" i="3"/>
  <c r="M177" i="3"/>
  <c r="L177" i="3"/>
  <c r="K177" i="3"/>
  <c r="J177" i="3"/>
  <c r="AG176" i="3"/>
  <c r="AA176" i="3"/>
  <c r="U176" i="3"/>
  <c r="O176" i="3"/>
  <c r="N176" i="3"/>
  <c r="M176" i="3"/>
  <c r="L176" i="3"/>
  <c r="K176" i="3"/>
  <c r="J176" i="3"/>
  <c r="AG175" i="3"/>
  <c r="AA175" i="3"/>
  <c r="U175" i="3"/>
  <c r="O175" i="3"/>
  <c r="N175" i="3"/>
  <c r="M175" i="3"/>
  <c r="L175" i="3"/>
  <c r="K175" i="3"/>
  <c r="J175" i="3"/>
  <c r="AG174" i="3"/>
  <c r="AA174" i="3"/>
  <c r="U174" i="3"/>
  <c r="O174" i="3"/>
  <c r="N174" i="3"/>
  <c r="M174" i="3"/>
  <c r="L174" i="3"/>
  <c r="K174" i="3"/>
  <c r="J174" i="3"/>
  <c r="AG173" i="3"/>
  <c r="AA173" i="3"/>
  <c r="U173" i="3"/>
  <c r="O173" i="3"/>
  <c r="N173" i="3"/>
  <c r="M173" i="3"/>
  <c r="L173" i="3"/>
  <c r="K173" i="3"/>
  <c r="J173" i="3"/>
  <c r="AG172" i="3"/>
  <c r="AA172" i="3"/>
  <c r="U172" i="3"/>
  <c r="O172" i="3"/>
  <c r="N172" i="3"/>
  <c r="M172" i="3"/>
  <c r="L172" i="3"/>
  <c r="K172" i="3"/>
  <c r="J172" i="3"/>
  <c r="AG171" i="3"/>
  <c r="AA171" i="3"/>
  <c r="U171" i="3"/>
  <c r="O171" i="3"/>
  <c r="N171" i="3"/>
  <c r="M171" i="3"/>
  <c r="L171" i="3"/>
  <c r="K171" i="3"/>
  <c r="J171" i="3"/>
  <c r="AG170" i="3"/>
  <c r="AA170" i="3"/>
  <c r="U170" i="3"/>
  <c r="O170" i="3"/>
  <c r="N170" i="3"/>
  <c r="M170" i="3"/>
  <c r="L170" i="3"/>
  <c r="K170" i="3"/>
  <c r="J170" i="3"/>
  <c r="AG169" i="3"/>
  <c r="AA169" i="3"/>
  <c r="U169" i="3"/>
  <c r="O169" i="3"/>
  <c r="N169" i="3"/>
  <c r="M169" i="3"/>
  <c r="L169" i="3"/>
  <c r="K169" i="3"/>
  <c r="J169" i="3"/>
  <c r="AG168" i="3"/>
  <c r="AA168" i="3"/>
  <c r="U168" i="3"/>
  <c r="O168" i="3"/>
  <c r="N168" i="3"/>
  <c r="M168" i="3"/>
  <c r="L168" i="3"/>
  <c r="K168" i="3"/>
  <c r="J168" i="3"/>
  <c r="AG167" i="3"/>
  <c r="AA167" i="3"/>
  <c r="U167" i="3"/>
  <c r="O167" i="3"/>
  <c r="N167" i="3"/>
  <c r="M167" i="3"/>
  <c r="L167" i="3"/>
  <c r="K167" i="3"/>
  <c r="J167" i="3"/>
  <c r="AG166" i="3"/>
  <c r="AA166" i="3"/>
  <c r="U166" i="3"/>
  <c r="O166" i="3"/>
  <c r="N166" i="3"/>
  <c r="M166" i="3"/>
  <c r="L166" i="3"/>
  <c r="K166" i="3"/>
  <c r="J166" i="3"/>
  <c r="AG165" i="3"/>
  <c r="AA165" i="3"/>
  <c r="U165" i="3"/>
  <c r="O165" i="3"/>
  <c r="N165" i="3"/>
  <c r="M165" i="3"/>
  <c r="L165" i="3"/>
  <c r="K165" i="3"/>
  <c r="J165" i="3"/>
  <c r="AG164" i="3"/>
  <c r="AA164" i="3"/>
  <c r="U164" i="3"/>
  <c r="O164" i="3"/>
  <c r="N164" i="3"/>
  <c r="M164" i="3"/>
  <c r="L164" i="3"/>
  <c r="K164" i="3"/>
  <c r="J164" i="3"/>
  <c r="AG163" i="3"/>
  <c r="AA163" i="3"/>
  <c r="U163" i="3"/>
  <c r="O163" i="3"/>
  <c r="N163" i="3"/>
  <c r="M163" i="3"/>
  <c r="L163" i="3"/>
  <c r="K163" i="3"/>
  <c r="J163" i="3"/>
  <c r="AG162" i="3"/>
  <c r="AA162" i="3"/>
  <c r="U162" i="3"/>
  <c r="O162" i="3"/>
  <c r="N162" i="3"/>
  <c r="M162" i="3"/>
  <c r="L162" i="3"/>
  <c r="K162" i="3"/>
  <c r="J162" i="3"/>
  <c r="AG161" i="3"/>
  <c r="AA161" i="3"/>
  <c r="U161" i="3"/>
  <c r="O161" i="3"/>
  <c r="N161" i="3"/>
  <c r="M161" i="3"/>
  <c r="L161" i="3"/>
  <c r="K161" i="3"/>
  <c r="J161" i="3"/>
  <c r="AG160" i="3"/>
  <c r="AA160" i="3"/>
  <c r="U160" i="3"/>
  <c r="O160" i="3"/>
  <c r="N160" i="3"/>
  <c r="M160" i="3"/>
  <c r="L160" i="3"/>
  <c r="K160" i="3"/>
  <c r="J160" i="3"/>
  <c r="AG159" i="3"/>
  <c r="AA159" i="3"/>
  <c r="U159" i="3"/>
  <c r="O159" i="3"/>
  <c r="N159" i="3"/>
  <c r="M159" i="3"/>
  <c r="L159" i="3"/>
  <c r="K159" i="3"/>
  <c r="J159" i="3"/>
  <c r="AG158" i="3"/>
  <c r="AA158" i="3"/>
  <c r="U158" i="3"/>
  <c r="O158" i="3"/>
  <c r="N158" i="3"/>
  <c r="M158" i="3"/>
  <c r="L158" i="3"/>
  <c r="K158" i="3"/>
  <c r="J158" i="3"/>
  <c r="AG157" i="3"/>
  <c r="AA157" i="3"/>
  <c r="U157" i="3"/>
  <c r="O157" i="3"/>
  <c r="N157" i="3"/>
  <c r="M157" i="3"/>
  <c r="L157" i="3"/>
  <c r="K157" i="3"/>
  <c r="J157" i="3"/>
  <c r="AG156" i="3"/>
  <c r="AA156" i="3"/>
  <c r="U156" i="3"/>
  <c r="O156" i="3"/>
  <c r="N156" i="3"/>
  <c r="M156" i="3"/>
  <c r="L156" i="3"/>
  <c r="K156" i="3"/>
  <c r="J156" i="3"/>
  <c r="AG155" i="3"/>
  <c r="AA155" i="3"/>
  <c r="U155" i="3"/>
  <c r="O155" i="3"/>
  <c r="N155" i="3"/>
  <c r="M155" i="3"/>
  <c r="L155" i="3"/>
  <c r="K155" i="3"/>
  <c r="J155" i="3"/>
  <c r="AG154" i="3"/>
  <c r="AA154" i="3"/>
  <c r="U154" i="3"/>
  <c r="O154" i="3"/>
  <c r="N154" i="3"/>
  <c r="M154" i="3"/>
  <c r="L154" i="3"/>
  <c r="K154" i="3"/>
  <c r="J154" i="3"/>
  <c r="AG153" i="3"/>
  <c r="AA153" i="3"/>
  <c r="U153" i="3"/>
  <c r="O153" i="3"/>
  <c r="N153" i="3"/>
  <c r="M153" i="3"/>
  <c r="L153" i="3"/>
  <c r="K153" i="3"/>
  <c r="J153" i="3"/>
  <c r="AG152" i="3"/>
  <c r="AA152" i="3"/>
  <c r="U152" i="3"/>
  <c r="O152" i="3"/>
  <c r="N152" i="3"/>
  <c r="M152" i="3"/>
  <c r="L152" i="3"/>
  <c r="K152" i="3"/>
  <c r="J152" i="3"/>
  <c r="AG151" i="3"/>
  <c r="AA151" i="3"/>
  <c r="U151" i="3"/>
  <c r="O151" i="3"/>
  <c r="N151" i="3"/>
  <c r="M151" i="3"/>
  <c r="L151" i="3"/>
  <c r="K151" i="3"/>
  <c r="J151" i="3"/>
  <c r="AG150" i="3"/>
  <c r="AA150" i="3"/>
  <c r="U150" i="3"/>
  <c r="O150" i="3"/>
  <c r="N150" i="3"/>
  <c r="M150" i="3"/>
  <c r="L150" i="3"/>
  <c r="K150" i="3"/>
  <c r="J150" i="3"/>
  <c r="AG149" i="3"/>
  <c r="AA149" i="3"/>
  <c r="U149" i="3"/>
  <c r="O149" i="3"/>
  <c r="N149" i="3"/>
  <c r="M149" i="3"/>
  <c r="L149" i="3"/>
  <c r="K149" i="3"/>
  <c r="J149" i="3"/>
  <c r="AG148" i="3"/>
  <c r="AA148" i="3"/>
  <c r="U148" i="3"/>
  <c r="O148" i="3"/>
  <c r="N148" i="3"/>
  <c r="M148" i="3"/>
  <c r="L148" i="3"/>
  <c r="K148" i="3"/>
  <c r="J148" i="3"/>
  <c r="AG147" i="3"/>
  <c r="AA147" i="3"/>
  <c r="U147" i="3"/>
  <c r="O147" i="3"/>
  <c r="N147" i="3"/>
  <c r="M147" i="3"/>
  <c r="L147" i="3"/>
  <c r="K147" i="3"/>
  <c r="J147" i="3"/>
  <c r="AG146" i="3"/>
  <c r="AA146" i="3"/>
  <c r="U146" i="3"/>
  <c r="O146" i="3"/>
  <c r="N146" i="3"/>
  <c r="M146" i="3"/>
  <c r="L146" i="3"/>
  <c r="K146" i="3"/>
  <c r="J146" i="3"/>
  <c r="AG145" i="3"/>
  <c r="AA145" i="3"/>
  <c r="U145" i="3"/>
  <c r="O145" i="3"/>
  <c r="N145" i="3"/>
  <c r="M145" i="3"/>
  <c r="L145" i="3"/>
  <c r="K145" i="3"/>
  <c r="J145" i="3"/>
  <c r="AG144" i="3"/>
  <c r="AA144" i="3"/>
  <c r="U144" i="3"/>
  <c r="O144" i="3"/>
  <c r="N144" i="3"/>
  <c r="M144" i="3"/>
  <c r="L144" i="3"/>
  <c r="K144" i="3"/>
  <c r="J144" i="3"/>
  <c r="AG143" i="3"/>
  <c r="AA143" i="3"/>
  <c r="U143" i="3"/>
  <c r="O143" i="3"/>
  <c r="N143" i="3"/>
  <c r="M143" i="3"/>
  <c r="L143" i="3"/>
  <c r="K143" i="3"/>
  <c r="J143" i="3"/>
  <c r="AG142" i="3"/>
  <c r="AA142" i="3"/>
  <c r="U142" i="3"/>
  <c r="O142" i="3"/>
  <c r="N142" i="3"/>
  <c r="M142" i="3"/>
  <c r="L142" i="3"/>
  <c r="K142" i="3"/>
  <c r="J142" i="3"/>
  <c r="AG141" i="3"/>
  <c r="AA141" i="3"/>
  <c r="U141" i="3"/>
  <c r="O141" i="3"/>
  <c r="N141" i="3"/>
  <c r="M141" i="3"/>
  <c r="L141" i="3"/>
  <c r="K141" i="3"/>
  <c r="J141" i="3"/>
  <c r="AG140" i="3"/>
  <c r="AA140" i="3"/>
  <c r="U140" i="3"/>
  <c r="O140" i="3"/>
  <c r="N140" i="3"/>
  <c r="M140" i="3"/>
  <c r="L140" i="3"/>
  <c r="K140" i="3"/>
  <c r="J140" i="3"/>
  <c r="AG139" i="3"/>
  <c r="AA139" i="3"/>
  <c r="U139" i="3"/>
  <c r="O139" i="3"/>
  <c r="N139" i="3"/>
  <c r="M139" i="3"/>
  <c r="L139" i="3"/>
  <c r="K139" i="3"/>
  <c r="J139" i="3"/>
  <c r="AG138" i="3"/>
  <c r="AA138" i="3"/>
  <c r="U138" i="3"/>
  <c r="O138" i="3"/>
  <c r="N138" i="3"/>
  <c r="M138" i="3"/>
  <c r="L138" i="3"/>
  <c r="K138" i="3"/>
  <c r="J138" i="3"/>
  <c r="AG137" i="3"/>
  <c r="AA137" i="3"/>
  <c r="U137" i="3"/>
  <c r="O137" i="3"/>
  <c r="N137" i="3"/>
  <c r="M137" i="3"/>
  <c r="L137" i="3"/>
  <c r="K137" i="3"/>
  <c r="J137" i="3"/>
  <c r="AG136" i="3"/>
  <c r="AA136" i="3"/>
  <c r="U136" i="3"/>
  <c r="O136" i="3"/>
  <c r="N136" i="3"/>
  <c r="M136" i="3"/>
  <c r="L136" i="3"/>
  <c r="K136" i="3"/>
  <c r="J136" i="3"/>
  <c r="AG135" i="3"/>
  <c r="AA135" i="3"/>
  <c r="U135" i="3"/>
  <c r="O135" i="3"/>
  <c r="N135" i="3"/>
  <c r="M135" i="3"/>
  <c r="L135" i="3"/>
  <c r="K135" i="3"/>
  <c r="J135" i="3"/>
  <c r="AG134" i="3"/>
  <c r="AA134" i="3"/>
  <c r="U134" i="3"/>
  <c r="O134" i="3"/>
  <c r="N134" i="3"/>
  <c r="M134" i="3"/>
  <c r="L134" i="3"/>
  <c r="K134" i="3"/>
  <c r="J134" i="3"/>
  <c r="AG133" i="3"/>
  <c r="AA133" i="3"/>
  <c r="U133" i="3"/>
  <c r="O133" i="3"/>
  <c r="N133" i="3"/>
  <c r="M133" i="3"/>
  <c r="L133" i="3"/>
  <c r="K133" i="3"/>
  <c r="J133" i="3"/>
  <c r="AG132" i="3"/>
  <c r="AA132" i="3"/>
  <c r="U132" i="3"/>
  <c r="O132" i="3"/>
  <c r="N132" i="3"/>
  <c r="M132" i="3"/>
  <c r="L132" i="3"/>
  <c r="K132" i="3"/>
  <c r="J132" i="3"/>
  <c r="AG131" i="3"/>
  <c r="AA131" i="3"/>
  <c r="U131" i="3"/>
  <c r="O131" i="3"/>
  <c r="N131" i="3"/>
  <c r="M131" i="3"/>
  <c r="L131" i="3"/>
  <c r="K131" i="3"/>
  <c r="J131" i="3"/>
  <c r="AG130" i="3"/>
  <c r="AA130" i="3"/>
  <c r="U130" i="3"/>
  <c r="O130" i="3"/>
  <c r="N130" i="3"/>
  <c r="M130" i="3"/>
  <c r="L130" i="3"/>
  <c r="K130" i="3"/>
  <c r="J130" i="3"/>
  <c r="AG129" i="3"/>
  <c r="AA129" i="3"/>
  <c r="U129" i="3"/>
  <c r="O129" i="3"/>
  <c r="N129" i="3"/>
  <c r="M129" i="3"/>
  <c r="L129" i="3"/>
  <c r="K129" i="3"/>
  <c r="J129" i="3"/>
  <c r="AG128" i="3"/>
  <c r="AA128" i="3"/>
  <c r="U128" i="3"/>
  <c r="O128" i="3"/>
  <c r="N128" i="3"/>
  <c r="M128" i="3"/>
  <c r="L128" i="3"/>
  <c r="K128" i="3"/>
  <c r="J128" i="3"/>
  <c r="AG127" i="3"/>
  <c r="AA127" i="3"/>
  <c r="U127" i="3"/>
  <c r="O127" i="3"/>
  <c r="N127" i="3"/>
  <c r="M127" i="3"/>
  <c r="L127" i="3"/>
  <c r="K127" i="3"/>
  <c r="J127" i="3"/>
  <c r="AG126" i="3"/>
  <c r="AA126" i="3"/>
  <c r="U126" i="3"/>
  <c r="O126" i="3"/>
  <c r="N126" i="3"/>
  <c r="M126" i="3"/>
  <c r="L126" i="3"/>
  <c r="K126" i="3"/>
  <c r="J126" i="3"/>
  <c r="AG125" i="3"/>
  <c r="AA125" i="3"/>
  <c r="U125" i="3"/>
  <c r="O125" i="3"/>
  <c r="N125" i="3"/>
  <c r="M125" i="3"/>
  <c r="L125" i="3"/>
  <c r="K125" i="3"/>
  <c r="J125" i="3"/>
  <c r="AG124" i="3"/>
  <c r="AA124" i="3"/>
  <c r="U124" i="3"/>
  <c r="O124" i="3"/>
  <c r="N124" i="3"/>
  <c r="M124" i="3"/>
  <c r="L124" i="3"/>
  <c r="K124" i="3"/>
  <c r="J124" i="3"/>
  <c r="AG123" i="3"/>
  <c r="AA123" i="3"/>
  <c r="U123" i="3"/>
  <c r="O123" i="3"/>
  <c r="N123" i="3"/>
  <c r="M123" i="3"/>
  <c r="L123" i="3"/>
  <c r="K123" i="3"/>
  <c r="J123" i="3"/>
  <c r="AG122" i="3"/>
  <c r="AA122" i="3"/>
  <c r="U122" i="3"/>
  <c r="O122" i="3"/>
  <c r="N122" i="3"/>
  <c r="M122" i="3"/>
  <c r="L122" i="3"/>
  <c r="K122" i="3"/>
  <c r="J122" i="3"/>
  <c r="AG121" i="3"/>
  <c r="AA121" i="3"/>
  <c r="U121" i="3"/>
  <c r="O121" i="3"/>
  <c r="N121" i="3"/>
  <c r="M121" i="3"/>
  <c r="L121" i="3"/>
  <c r="K121" i="3"/>
  <c r="J121" i="3"/>
  <c r="AG120" i="3"/>
  <c r="AA120" i="3"/>
  <c r="U120" i="3"/>
  <c r="O120" i="3"/>
  <c r="N120" i="3"/>
  <c r="M120" i="3"/>
  <c r="L120" i="3"/>
  <c r="K120" i="3"/>
  <c r="J120" i="3"/>
  <c r="AG119" i="3"/>
  <c r="AA119" i="3"/>
  <c r="U119" i="3"/>
  <c r="O119" i="3"/>
  <c r="N119" i="3"/>
  <c r="M119" i="3"/>
  <c r="L119" i="3"/>
  <c r="K119" i="3"/>
  <c r="J119" i="3"/>
  <c r="AG118" i="3"/>
  <c r="AA118" i="3"/>
  <c r="U118" i="3"/>
  <c r="O118" i="3"/>
  <c r="N118" i="3"/>
  <c r="M118" i="3"/>
  <c r="L118" i="3"/>
  <c r="K118" i="3"/>
  <c r="J118" i="3"/>
  <c r="AG117" i="3"/>
  <c r="AA117" i="3"/>
  <c r="U117" i="3"/>
  <c r="O117" i="3"/>
  <c r="N117" i="3"/>
  <c r="M117" i="3"/>
  <c r="L117" i="3"/>
  <c r="K117" i="3"/>
  <c r="J117" i="3"/>
  <c r="AG116" i="3"/>
  <c r="AA116" i="3"/>
  <c r="U116" i="3"/>
  <c r="O116" i="3"/>
  <c r="N116" i="3"/>
  <c r="M116" i="3"/>
  <c r="L116" i="3"/>
  <c r="K116" i="3"/>
  <c r="J116" i="3"/>
  <c r="AG115" i="3"/>
  <c r="AA115" i="3"/>
  <c r="U115" i="3"/>
  <c r="O115" i="3"/>
  <c r="N115" i="3"/>
  <c r="M115" i="3"/>
  <c r="L115" i="3"/>
  <c r="K115" i="3"/>
  <c r="J115" i="3"/>
  <c r="AG114" i="3"/>
  <c r="AA114" i="3"/>
  <c r="U114" i="3"/>
  <c r="O114" i="3"/>
  <c r="N114" i="3"/>
  <c r="M114" i="3"/>
  <c r="L114" i="3"/>
  <c r="K114" i="3"/>
  <c r="J114" i="3"/>
  <c r="AG113" i="3"/>
  <c r="AA113" i="3"/>
  <c r="U113" i="3"/>
  <c r="O113" i="3"/>
  <c r="N113" i="3"/>
  <c r="M113" i="3"/>
  <c r="L113" i="3"/>
  <c r="K113" i="3"/>
  <c r="J113" i="3"/>
  <c r="AG112" i="3"/>
  <c r="AA112" i="3"/>
  <c r="U112" i="3"/>
  <c r="O112" i="3"/>
  <c r="N112" i="3"/>
  <c r="M112" i="3"/>
  <c r="L112" i="3"/>
  <c r="K112" i="3"/>
  <c r="J112" i="3"/>
  <c r="AG111" i="3"/>
  <c r="AA111" i="3"/>
  <c r="U111" i="3"/>
  <c r="O111" i="3"/>
  <c r="N111" i="3"/>
  <c r="M111" i="3"/>
  <c r="L111" i="3"/>
  <c r="K111" i="3"/>
  <c r="J111" i="3"/>
  <c r="AG110" i="3"/>
  <c r="AA110" i="3"/>
  <c r="U110" i="3"/>
  <c r="O110" i="3"/>
  <c r="N110" i="3"/>
  <c r="M110" i="3"/>
  <c r="L110" i="3"/>
  <c r="K110" i="3"/>
  <c r="J110" i="3"/>
  <c r="AG109" i="3"/>
  <c r="AA109" i="3"/>
  <c r="U109" i="3"/>
  <c r="O109" i="3"/>
  <c r="N109" i="3"/>
  <c r="M109" i="3"/>
  <c r="L109" i="3"/>
  <c r="K109" i="3"/>
  <c r="J109" i="3"/>
  <c r="AG108" i="3"/>
  <c r="AA108" i="3"/>
  <c r="U108" i="3"/>
  <c r="O108" i="3"/>
  <c r="N108" i="3"/>
  <c r="M108" i="3"/>
  <c r="L108" i="3"/>
  <c r="K108" i="3"/>
  <c r="J108" i="3"/>
  <c r="AG107" i="3"/>
  <c r="AA107" i="3"/>
  <c r="U107" i="3"/>
  <c r="O107" i="3"/>
  <c r="N107" i="3"/>
  <c r="M107" i="3"/>
  <c r="L107" i="3"/>
  <c r="K107" i="3"/>
  <c r="J107" i="3"/>
  <c r="AG106" i="3"/>
  <c r="AA106" i="3"/>
  <c r="U106" i="3"/>
  <c r="O106" i="3"/>
  <c r="N106" i="3"/>
  <c r="M106" i="3"/>
  <c r="L106" i="3"/>
  <c r="K106" i="3"/>
  <c r="J106" i="3"/>
  <c r="AG105" i="3"/>
  <c r="AA105" i="3"/>
  <c r="U105" i="3"/>
  <c r="O105" i="3"/>
  <c r="N105" i="3"/>
  <c r="M105" i="3"/>
  <c r="L105" i="3"/>
  <c r="K105" i="3"/>
  <c r="J105" i="3"/>
  <c r="AG104" i="3"/>
  <c r="AA104" i="3"/>
  <c r="U104" i="3"/>
  <c r="O104" i="3"/>
  <c r="N104" i="3"/>
  <c r="M104" i="3"/>
  <c r="L104" i="3"/>
  <c r="K104" i="3"/>
  <c r="J104" i="3"/>
  <c r="AG103" i="3"/>
  <c r="AA103" i="3"/>
  <c r="U103" i="3"/>
  <c r="O103" i="3"/>
  <c r="N103" i="3"/>
  <c r="M103" i="3"/>
  <c r="L103" i="3"/>
  <c r="K103" i="3"/>
  <c r="J103" i="3"/>
  <c r="AG102" i="3"/>
  <c r="AA102" i="3"/>
  <c r="U102" i="3"/>
  <c r="O102" i="3"/>
  <c r="N102" i="3"/>
  <c r="M102" i="3"/>
  <c r="L102" i="3"/>
  <c r="K102" i="3"/>
  <c r="J102" i="3"/>
  <c r="AG101" i="3"/>
  <c r="AA101" i="3"/>
  <c r="U101" i="3"/>
  <c r="O101" i="3"/>
  <c r="N101" i="3"/>
  <c r="M101" i="3"/>
  <c r="L101" i="3"/>
  <c r="K101" i="3"/>
  <c r="J101" i="3"/>
  <c r="AG100" i="3"/>
  <c r="AA100" i="3"/>
  <c r="U100" i="3"/>
  <c r="O100" i="3"/>
  <c r="N100" i="3"/>
  <c r="M100" i="3"/>
  <c r="L100" i="3"/>
  <c r="K100" i="3"/>
  <c r="J100" i="3"/>
  <c r="AG99" i="3"/>
  <c r="AA99" i="3"/>
  <c r="U99" i="3"/>
  <c r="O99" i="3"/>
  <c r="N99" i="3"/>
  <c r="M99" i="3"/>
  <c r="L99" i="3"/>
  <c r="K99" i="3"/>
  <c r="J99" i="3"/>
  <c r="AG98" i="3"/>
  <c r="AA98" i="3"/>
  <c r="U98" i="3"/>
  <c r="O98" i="3"/>
  <c r="N98" i="3"/>
  <c r="M98" i="3"/>
  <c r="L98" i="3"/>
  <c r="K98" i="3"/>
  <c r="J98" i="3"/>
  <c r="AG97" i="3"/>
  <c r="AA97" i="3"/>
  <c r="U97" i="3"/>
  <c r="O97" i="3"/>
  <c r="N97" i="3"/>
  <c r="M97" i="3"/>
  <c r="L97" i="3"/>
  <c r="K97" i="3"/>
  <c r="J97" i="3"/>
  <c r="AG96" i="3"/>
  <c r="AA96" i="3"/>
  <c r="U96" i="3"/>
  <c r="O96" i="3"/>
  <c r="N96" i="3"/>
  <c r="M96" i="3"/>
  <c r="L96" i="3"/>
  <c r="K96" i="3"/>
  <c r="J96" i="3"/>
  <c r="AG95" i="3"/>
  <c r="AA95" i="3"/>
  <c r="U95" i="3"/>
  <c r="O95" i="3"/>
  <c r="N95" i="3"/>
  <c r="M95" i="3"/>
  <c r="L95" i="3"/>
  <c r="K95" i="3"/>
  <c r="J95" i="3"/>
  <c r="AG94" i="3"/>
  <c r="AA94" i="3"/>
  <c r="U94" i="3"/>
  <c r="O94" i="3"/>
  <c r="N94" i="3"/>
  <c r="M94" i="3"/>
  <c r="L94" i="3"/>
  <c r="K94" i="3"/>
  <c r="J94" i="3"/>
  <c r="AG93" i="3"/>
  <c r="AA93" i="3"/>
  <c r="U93" i="3"/>
  <c r="O93" i="3"/>
  <c r="N93" i="3"/>
  <c r="M93" i="3"/>
  <c r="L93" i="3"/>
  <c r="K93" i="3"/>
  <c r="J93" i="3"/>
  <c r="AG92" i="3"/>
  <c r="AA92" i="3"/>
  <c r="U92" i="3"/>
  <c r="O92" i="3"/>
  <c r="N92" i="3"/>
  <c r="M92" i="3"/>
  <c r="L92" i="3"/>
  <c r="K92" i="3"/>
  <c r="J92" i="3"/>
  <c r="AG91" i="3"/>
  <c r="AA91" i="3"/>
  <c r="U91" i="3"/>
  <c r="O91" i="3"/>
  <c r="N91" i="3"/>
  <c r="M91" i="3"/>
  <c r="L91" i="3"/>
  <c r="K91" i="3"/>
  <c r="J91" i="3"/>
  <c r="AG90" i="3"/>
  <c r="AA90" i="3"/>
  <c r="U90" i="3"/>
  <c r="O90" i="3"/>
  <c r="N90" i="3"/>
  <c r="M90" i="3"/>
  <c r="L90" i="3"/>
  <c r="K90" i="3"/>
  <c r="J90" i="3"/>
  <c r="AG89" i="3"/>
  <c r="AA89" i="3"/>
  <c r="U89" i="3"/>
  <c r="O89" i="3"/>
  <c r="N89" i="3"/>
  <c r="M89" i="3"/>
  <c r="L89" i="3"/>
  <c r="K89" i="3"/>
  <c r="J89" i="3"/>
  <c r="AG88" i="3"/>
  <c r="AA88" i="3"/>
  <c r="U88" i="3"/>
  <c r="O88" i="3"/>
  <c r="N88" i="3"/>
  <c r="M88" i="3"/>
  <c r="L88" i="3"/>
  <c r="K88" i="3"/>
  <c r="J88" i="3"/>
  <c r="AG87" i="3"/>
  <c r="AA87" i="3"/>
  <c r="U87" i="3"/>
  <c r="O87" i="3"/>
  <c r="N87" i="3"/>
  <c r="M87" i="3"/>
  <c r="L87" i="3"/>
  <c r="K87" i="3"/>
  <c r="J87" i="3"/>
  <c r="AG86" i="3"/>
  <c r="AA86" i="3"/>
  <c r="U86" i="3"/>
  <c r="O86" i="3"/>
  <c r="N86" i="3"/>
  <c r="M86" i="3"/>
  <c r="L86" i="3"/>
  <c r="K86" i="3"/>
  <c r="J86" i="3"/>
  <c r="AG85" i="3"/>
  <c r="AA85" i="3"/>
  <c r="U85" i="3"/>
  <c r="O85" i="3"/>
  <c r="N85" i="3"/>
  <c r="M85" i="3"/>
  <c r="L85" i="3"/>
  <c r="K85" i="3"/>
  <c r="J85" i="3"/>
  <c r="AG84" i="3"/>
  <c r="AA84" i="3"/>
  <c r="U84" i="3"/>
  <c r="O84" i="3"/>
  <c r="N84" i="3"/>
  <c r="M84" i="3"/>
  <c r="L84" i="3"/>
  <c r="K84" i="3"/>
  <c r="J84" i="3"/>
  <c r="AG83" i="3"/>
  <c r="AA83" i="3"/>
  <c r="U83" i="3"/>
  <c r="O83" i="3"/>
  <c r="N83" i="3"/>
  <c r="M83" i="3"/>
  <c r="L83" i="3"/>
  <c r="K83" i="3"/>
  <c r="J83" i="3"/>
  <c r="AG82" i="3"/>
  <c r="AA82" i="3"/>
  <c r="U82" i="3"/>
  <c r="O82" i="3"/>
  <c r="N82" i="3"/>
  <c r="M82" i="3"/>
  <c r="L82" i="3"/>
  <c r="K82" i="3"/>
  <c r="J82" i="3"/>
  <c r="AG81" i="3"/>
  <c r="AA81" i="3"/>
  <c r="U81" i="3"/>
  <c r="O81" i="3"/>
  <c r="N81" i="3"/>
  <c r="M81" i="3"/>
  <c r="L81" i="3"/>
  <c r="K81" i="3"/>
  <c r="J81" i="3"/>
  <c r="AG80" i="3"/>
  <c r="AA80" i="3"/>
  <c r="U80" i="3"/>
  <c r="O80" i="3"/>
  <c r="N80" i="3"/>
  <c r="M80" i="3"/>
  <c r="L80" i="3"/>
  <c r="K80" i="3"/>
  <c r="J80" i="3"/>
  <c r="AG79" i="3"/>
  <c r="AA79" i="3"/>
  <c r="U79" i="3"/>
  <c r="O79" i="3"/>
  <c r="N79" i="3"/>
  <c r="M79" i="3"/>
  <c r="L79" i="3"/>
  <c r="K79" i="3"/>
  <c r="J79" i="3"/>
  <c r="AG78" i="3"/>
  <c r="AA78" i="3"/>
  <c r="U78" i="3"/>
  <c r="O78" i="3"/>
  <c r="N78" i="3"/>
  <c r="M78" i="3"/>
  <c r="L78" i="3"/>
  <c r="K78" i="3"/>
  <c r="J78" i="3"/>
  <c r="AG77" i="3"/>
  <c r="AA77" i="3"/>
  <c r="U77" i="3"/>
  <c r="O77" i="3"/>
  <c r="N77" i="3"/>
  <c r="M77" i="3"/>
  <c r="L77" i="3"/>
  <c r="K77" i="3"/>
  <c r="J77" i="3"/>
  <c r="AG76" i="3"/>
  <c r="AA76" i="3"/>
  <c r="U76" i="3"/>
  <c r="O76" i="3"/>
  <c r="N76" i="3"/>
  <c r="M76" i="3"/>
  <c r="L76" i="3"/>
  <c r="K76" i="3"/>
  <c r="J76" i="3"/>
  <c r="AG75" i="3"/>
  <c r="AA75" i="3"/>
  <c r="U75" i="3"/>
  <c r="O75" i="3"/>
  <c r="N75" i="3"/>
  <c r="M75" i="3"/>
  <c r="L75" i="3"/>
  <c r="K75" i="3"/>
  <c r="J75" i="3"/>
  <c r="AG74" i="3"/>
  <c r="AA74" i="3"/>
  <c r="U74" i="3"/>
  <c r="O74" i="3"/>
  <c r="N74" i="3"/>
  <c r="M74" i="3"/>
  <c r="L74" i="3"/>
  <c r="K74" i="3"/>
  <c r="J74" i="3"/>
  <c r="AG73" i="3"/>
  <c r="AA73" i="3"/>
  <c r="U73" i="3"/>
  <c r="O73" i="3"/>
  <c r="N73" i="3"/>
  <c r="M73" i="3"/>
  <c r="L73" i="3"/>
  <c r="K73" i="3"/>
  <c r="J73" i="3"/>
  <c r="AG72" i="3"/>
  <c r="AA72" i="3"/>
  <c r="U72" i="3"/>
  <c r="O72" i="3"/>
  <c r="N72" i="3"/>
  <c r="M72" i="3"/>
  <c r="L72" i="3"/>
  <c r="K72" i="3"/>
  <c r="J72" i="3"/>
  <c r="AG71" i="3"/>
  <c r="AA71" i="3"/>
  <c r="U71" i="3"/>
  <c r="O71" i="3"/>
  <c r="N71" i="3"/>
  <c r="M71" i="3"/>
  <c r="L71" i="3"/>
  <c r="K71" i="3"/>
  <c r="J71" i="3"/>
  <c r="AG70" i="3"/>
  <c r="AA70" i="3"/>
  <c r="U70" i="3"/>
  <c r="O70" i="3"/>
  <c r="N70" i="3"/>
  <c r="M70" i="3"/>
  <c r="L70" i="3"/>
  <c r="K70" i="3"/>
  <c r="J70" i="3"/>
  <c r="AG69" i="3"/>
  <c r="AA69" i="3"/>
  <c r="U69" i="3"/>
  <c r="O69" i="3"/>
  <c r="N69" i="3"/>
  <c r="M69" i="3"/>
  <c r="L69" i="3"/>
  <c r="K69" i="3"/>
  <c r="J69" i="3"/>
  <c r="AG68" i="3"/>
  <c r="AA68" i="3"/>
  <c r="U68" i="3"/>
  <c r="O68" i="3"/>
  <c r="N68" i="3"/>
  <c r="M68" i="3"/>
  <c r="L68" i="3"/>
  <c r="K68" i="3"/>
  <c r="J68" i="3"/>
  <c r="AG67" i="3"/>
  <c r="AA67" i="3"/>
  <c r="U67" i="3"/>
  <c r="O67" i="3"/>
  <c r="N67" i="3"/>
  <c r="M67" i="3"/>
  <c r="L67" i="3"/>
  <c r="K67" i="3"/>
  <c r="J67" i="3"/>
  <c r="AG66" i="3"/>
  <c r="AA66" i="3"/>
  <c r="U66" i="3"/>
  <c r="O66" i="3"/>
  <c r="N66" i="3"/>
  <c r="M66" i="3"/>
  <c r="L66" i="3"/>
  <c r="K66" i="3"/>
  <c r="J66" i="3"/>
  <c r="AG65" i="3"/>
  <c r="AA65" i="3"/>
  <c r="U65" i="3"/>
  <c r="O65" i="3"/>
  <c r="N65" i="3"/>
  <c r="M65" i="3"/>
  <c r="L65" i="3"/>
  <c r="K65" i="3"/>
  <c r="J65" i="3"/>
  <c r="AG64" i="3"/>
  <c r="AA64" i="3"/>
  <c r="U64" i="3"/>
  <c r="O64" i="3"/>
  <c r="N64" i="3"/>
  <c r="M64" i="3"/>
  <c r="L64" i="3"/>
  <c r="K64" i="3"/>
  <c r="J64" i="3"/>
  <c r="AG63" i="3"/>
  <c r="AA63" i="3"/>
  <c r="U63" i="3"/>
  <c r="O63" i="3"/>
  <c r="N63" i="3"/>
  <c r="M63" i="3"/>
  <c r="L63" i="3"/>
  <c r="K63" i="3"/>
  <c r="J63" i="3"/>
  <c r="AG62" i="3"/>
  <c r="AA62" i="3"/>
  <c r="U62" i="3"/>
  <c r="O62" i="3"/>
  <c r="N62" i="3"/>
  <c r="M62" i="3"/>
  <c r="L62" i="3"/>
  <c r="K62" i="3"/>
  <c r="J62" i="3"/>
  <c r="AG61" i="3"/>
  <c r="AA61" i="3"/>
  <c r="U61" i="3"/>
  <c r="O61" i="3"/>
  <c r="N61" i="3"/>
  <c r="M61" i="3"/>
  <c r="L61" i="3"/>
  <c r="K61" i="3"/>
  <c r="J61" i="3"/>
  <c r="AG60" i="3"/>
  <c r="AA60" i="3"/>
  <c r="U60" i="3"/>
  <c r="O60" i="3"/>
  <c r="N60" i="3"/>
  <c r="M60" i="3"/>
  <c r="L60" i="3"/>
  <c r="K60" i="3"/>
  <c r="J60" i="3"/>
  <c r="AG59" i="3"/>
  <c r="AA59" i="3"/>
  <c r="U59" i="3"/>
  <c r="O59" i="3"/>
  <c r="N59" i="3"/>
  <c r="M59" i="3"/>
  <c r="L59" i="3"/>
  <c r="K59" i="3"/>
  <c r="J59" i="3"/>
  <c r="AG58" i="3"/>
  <c r="AA58" i="3"/>
  <c r="U58" i="3"/>
  <c r="O58" i="3"/>
  <c r="N58" i="3"/>
  <c r="M58" i="3"/>
  <c r="L58" i="3"/>
  <c r="K58" i="3"/>
  <c r="J58" i="3"/>
  <c r="AG57" i="3"/>
  <c r="AA57" i="3"/>
  <c r="U57" i="3"/>
  <c r="O57" i="3"/>
  <c r="N57" i="3"/>
  <c r="M57" i="3"/>
  <c r="L57" i="3"/>
  <c r="K57" i="3"/>
  <c r="J57" i="3"/>
  <c r="AG56" i="3"/>
  <c r="AA56" i="3"/>
  <c r="U56" i="3"/>
  <c r="O56" i="3"/>
  <c r="N56" i="3"/>
  <c r="M56" i="3"/>
  <c r="L56" i="3"/>
  <c r="K56" i="3"/>
  <c r="J56" i="3"/>
  <c r="AG55" i="3"/>
  <c r="AA55" i="3"/>
  <c r="U55" i="3"/>
  <c r="O55" i="3"/>
  <c r="N55" i="3"/>
  <c r="M55" i="3"/>
  <c r="L55" i="3"/>
  <c r="K55" i="3"/>
  <c r="J55" i="3"/>
  <c r="AG54" i="3"/>
  <c r="AA54" i="3"/>
  <c r="U54" i="3"/>
  <c r="O54" i="3"/>
  <c r="N54" i="3"/>
  <c r="M54" i="3"/>
  <c r="L54" i="3"/>
  <c r="K54" i="3"/>
  <c r="J54" i="3"/>
  <c r="AG53" i="3"/>
  <c r="AA53" i="3"/>
  <c r="U53" i="3"/>
  <c r="O53" i="3"/>
  <c r="N53" i="3"/>
  <c r="M53" i="3"/>
  <c r="L53" i="3"/>
  <c r="K53" i="3"/>
  <c r="J53" i="3"/>
  <c r="AG52" i="3"/>
  <c r="AA52" i="3"/>
  <c r="U52" i="3"/>
  <c r="O52" i="3"/>
  <c r="N52" i="3"/>
  <c r="M52" i="3"/>
  <c r="L52" i="3"/>
  <c r="K52" i="3"/>
  <c r="J52" i="3"/>
  <c r="AG51" i="3"/>
  <c r="AA51" i="3"/>
  <c r="U51" i="3"/>
  <c r="O51" i="3"/>
  <c r="N51" i="3"/>
  <c r="N390" i="3" s="1"/>
  <c r="M51" i="3"/>
  <c r="M390" i="3" s="1"/>
  <c r="L51" i="3"/>
  <c r="L390" i="3" s="1"/>
  <c r="K51" i="3"/>
  <c r="K390" i="3" s="1"/>
  <c r="J51" i="3"/>
  <c r="J390" i="3" s="1"/>
  <c r="AG50" i="3"/>
  <c r="AA50" i="3"/>
  <c r="U50" i="3"/>
  <c r="O50" i="3"/>
  <c r="N50" i="3"/>
  <c r="N389" i="3" s="1"/>
  <c r="M50" i="3"/>
  <c r="M389" i="3" s="1"/>
  <c r="L50" i="3"/>
  <c r="L389" i="3" s="1"/>
  <c r="K50" i="3"/>
  <c r="K389" i="3" s="1"/>
  <c r="J50" i="3"/>
  <c r="J389" i="3" s="1"/>
  <c r="AG49" i="3"/>
  <c r="AA49" i="3"/>
  <c r="U49" i="3"/>
  <c r="O49" i="3"/>
  <c r="N49" i="3"/>
  <c r="M49" i="3"/>
  <c r="L49" i="3"/>
  <c r="K49" i="3"/>
  <c r="J49" i="3"/>
  <c r="AG48" i="3"/>
  <c r="AA48" i="3"/>
  <c r="U48" i="3"/>
  <c r="O48" i="3"/>
  <c r="N48" i="3"/>
  <c r="M48" i="3"/>
  <c r="L48" i="3"/>
  <c r="K48" i="3"/>
  <c r="J48" i="3"/>
  <c r="AG47" i="3"/>
  <c r="AA47" i="3"/>
  <c r="U47" i="3"/>
  <c r="O47" i="3"/>
  <c r="N47" i="3"/>
  <c r="M47" i="3"/>
  <c r="L47" i="3"/>
  <c r="K47" i="3"/>
  <c r="J47" i="3"/>
  <c r="AG46" i="3"/>
  <c r="AA46" i="3"/>
  <c r="U46" i="3"/>
  <c r="O46" i="3"/>
  <c r="N46" i="3"/>
  <c r="M46" i="3"/>
  <c r="L46" i="3"/>
  <c r="K46" i="3"/>
  <c r="J46" i="3"/>
  <c r="AG45" i="3"/>
  <c r="AA45" i="3"/>
  <c r="U45" i="3"/>
  <c r="O45" i="3"/>
  <c r="N45" i="3"/>
  <c r="M45" i="3"/>
  <c r="L45" i="3"/>
  <c r="K45" i="3"/>
  <c r="J45" i="3"/>
  <c r="AG44" i="3"/>
  <c r="AA44" i="3"/>
  <c r="U44" i="3"/>
  <c r="O44" i="3"/>
  <c r="N44" i="3"/>
  <c r="M44" i="3"/>
  <c r="L44" i="3"/>
  <c r="K44" i="3"/>
  <c r="J44" i="3"/>
  <c r="AG43" i="3"/>
  <c r="AA43" i="3"/>
  <c r="U43" i="3"/>
  <c r="O43" i="3"/>
  <c r="N43" i="3"/>
  <c r="M43" i="3"/>
  <c r="L43" i="3"/>
  <c r="K43" i="3"/>
  <c r="J43" i="3"/>
  <c r="AG42" i="3"/>
  <c r="AA42" i="3"/>
  <c r="U42" i="3"/>
  <c r="O42" i="3"/>
  <c r="N42" i="3"/>
  <c r="M42" i="3"/>
  <c r="L42" i="3"/>
  <c r="K42" i="3"/>
  <c r="J42" i="3"/>
  <c r="AG41" i="3"/>
  <c r="AA41" i="3"/>
  <c r="U41" i="3"/>
  <c r="O41" i="3"/>
  <c r="N41" i="3"/>
  <c r="M41" i="3"/>
  <c r="L41" i="3"/>
  <c r="K41" i="3"/>
  <c r="J41" i="3"/>
  <c r="AG40" i="3"/>
  <c r="AA40" i="3"/>
  <c r="U40" i="3"/>
  <c r="O40" i="3"/>
  <c r="N40" i="3"/>
  <c r="M40" i="3"/>
  <c r="L40" i="3"/>
  <c r="K40" i="3"/>
  <c r="J40" i="3"/>
  <c r="AG39" i="3"/>
  <c r="AA39" i="3"/>
  <c r="U39" i="3"/>
  <c r="O39" i="3"/>
  <c r="N39" i="3"/>
  <c r="M39" i="3"/>
  <c r="L39" i="3"/>
  <c r="K39" i="3"/>
  <c r="J39" i="3"/>
  <c r="AG38" i="3"/>
  <c r="AA38" i="3"/>
  <c r="U38" i="3"/>
  <c r="O38" i="3"/>
  <c r="N38" i="3"/>
  <c r="M38" i="3"/>
  <c r="L38" i="3"/>
  <c r="K38" i="3"/>
  <c r="J38" i="3"/>
  <c r="AG37" i="3"/>
  <c r="AA37" i="3"/>
  <c r="U37" i="3"/>
  <c r="O37" i="3"/>
  <c r="N37" i="3"/>
  <c r="M37" i="3"/>
  <c r="L37" i="3"/>
  <c r="K37" i="3"/>
  <c r="J37" i="3"/>
  <c r="AG36" i="3"/>
  <c r="AA36" i="3"/>
  <c r="U36" i="3"/>
  <c r="O36" i="3"/>
  <c r="N36" i="3"/>
  <c r="M36" i="3"/>
  <c r="L36" i="3"/>
  <c r="K36" i="3"/>
  <c r="J36" i="3"/>
  <c r="AG35" i="3"/>
  <c r="AA35" i="3"/>
  <c r="U35" i="3"/>
  <c r="O35" i="3"/>
  <c r="N35" i="3"/>
  <c r="M35" i="3"/>
  <c r="L35" i="3"/>
  <c r="K35" i="3"/>
  <c r="J35" i="3"/>
  <c r="AG34" i="3"/>
  <c r="AA34" i="3"/>
  <c r="U34" i="3"/>
  <c r="O34" i="3"/>
  <c r="N34" i="3"/>
  <c r="M34" i="3"/>
  <c r="L34" i="3"/>
  <c r="K34" i="3"/>
  <c r="J34" i="3"/>
  <c r="AG33" i="3"/>
  <c r="AA33" i="3"/>
  <c r="U33" i="3"/>
  <c r="O33" i="3"/>
  <c r="N33" i="3"/>
  <c r="M33" i="3"/>
  <c r="L33" i="3"/>
  <c r="K33" i="3"/>
  <c r="J33" i="3"/>
  <c r="AG32" i="3"/>
  <c r="AA32" i="3"/>
  <c r="U32" i="3"/>
  <c r="O32" i="3"/>
  <c r="N32" i="3"/>
  <c r="M32" i="3"/>
  <c r="L32" i="3"/>
  <c r="K32" i="3"/>
  <c r="J32" i="3"/>
  <c r="AG31" i="3"/>
  <c r="AA31" i="3"/>
  <c r="U31" i="3"/>
  <c r="O31" i="3"/>
  <c r="N31" i="3"/>
  <c r="M31" i="3"/>
  <c r="L31" i="3"/>
  <c r="K31" i="3"/>
  <c r="J31" i="3"/>
  <c r="AG30" i="3"/>
  <c r="AA30" i="3"/>
  <c r="U30" i="3"/>
  <c r="O30" i="3"/>
  <c r="N30" i="3"/>
  <c r="M30" i="3"/>
  <c r="L30" i="3"/>
  <c r="K30" i="3"/>
  <c r="J30" i="3"/>
  <c r="AG29" i="3"/>
  <c r="AA29" i="3"/>
  <c r="U29" i="3"/>
  <c r="O29" i="3"/>
  <c r="N29" i="3"/>
  <c r="M29" i="3"/>
  <c r="L29" i="3"/>
  <c r="K29" i="3"/>
  <c r="J29" i="3"/>
  <c r="AG28" i="3"/>
  <c r="AA28" i="3"/>
  <c r="U28" i="3"/>
  <c r="O28" i="3"/>
  <c r="N28" i="3"/>
  <c r="M28" i="3"/>
  <c r="L28" i="3"/>
  <c r="K28" i="3"/>
  <c r="J28" i="3"/>
  <c r="AG27" i="3"/>
  <c r="AA27" i="3"/>
  <c r="U27" i="3"/>
  <c r="O27" i="3"/>
  <c r="N27" i="3"/>
  <c r="M27" i="3"/>
  <c r="L27" i="3"/>
  <c r="K27" i="3"/>
  <c r="J27" i="3"/>
  <c r="AG26" i="3"/>
  <c r="AA26" i="3"/>
  <c r="U26" i="3"/>
  <c r="O26" i="3"/>
  <c r="N26" i="3"/>
  <c r="M26" i="3"/>
  <c r="L26" i="3"/>
  <c r="K26" i="3"/>
  <c r="J26" i="3"/>
  <c r="AG25" i="3"/>
  <c r="AA25" i="3"/>
  <c r="U25" i="3"/>
  <c r="O25" i="3"/>
  <c r="N25" i="3"/>
  <c r="M25" i="3"/>
  <c r="L25" i="3"/>
  <c r="K25" i="3"/>
  <c r="J25" i="3"/>
  <c r="AG24" i="3"/>
  <c r="AA24" i="3"/>
  <c r="U24" i="3"/>
  <c r="O24" i="3"/>
  <c r="N24" i="3"/>
  <c r="M24" i="3"/>
  <c r="L24" i="3"/>
  <c r="K24" i="3"/>
  <c r="J24" i="3"/>
  <c r="AG23" i="3"/>
  <c r="AA23" i="3"/>
  <c r="U23" i="3"/>
  <c r="O23" i="3"/>
  <c r="N23" i="3"/>
  <c r="M23" i="3"/>
  <c r="L23" i="3"/>
  <c r="K23" i="3"/>
  <c r="J23" i="3"/>
  <c r="AG22" i="3"/>
  <c r="AA22" i="3"/>
  <c r="U22" i="3"/>
  <c r="O22" i="3"/>
  <c r="N22" i="3"/>
  <c r="M22" i="3"/>
  <c r="L22" i="3"/>
  <c r="K22" i="3"/>
  <c r="J22" i="3"/>
  <c r="AG21" i="3"/>
  <c r="AA21" i="3"/>
  <c r="U21" i="3"/>
  <c r="O21" i="3"/>
  <c r="N21" i="3"/>
  <c r="M21" i="3"/>
  <c r="L21" i="3"/>
  <c r="K21" i="3"/>
  <c r="J21" i="3"/>
  <c r="AG20" i="3"/>
  <c r="AA20" i="3"/>
  <c r="U20" i="3"/>
  <c r="O20" i="3"/>
  <c r="N20" i="3"/>
  <c r="M20" i="3"/>
  <c r="L20" i="3"/>
  <c r="K20" i="3"/>
  <c r="J20" i="3"/>
  <c r="AG19" i="3"/>
  <c r="AA19" i="3"/>
  <c r="U19" i="3"/>
  <c r="O19" i="3"/>
  <c r="N19" i="3"/>
  <c r="M19" i="3"/>
  <c r="L19" i="3"/>
  <c r="K19" i="3"/>
  <c r="J19" i="3"/>
  <c r="AG18" i="3"/>
  <c r="AA18" i="3"/>
  <c r="U18" i="3"/>
  <c r="O18" i="3"/>
  <c r="N18" i="3"/>
  <c r="M18" i="3"/>
  <c r="L18" i="3"/>
  <c r="K18" i="3"/>
  <c r="J18" i="3"/>
  <c r="AG17" i="3"/>
  <c r="AA17" i="3"/>
  <c r="U17" i="3"/>
  <c r="O17" i="3"/>
  <c r="N17" i="3"/>
  <c r="M17" i="3"/>
  <c r="L17" i="3"/>
  <c r="K17" i="3"/>
  <c r="J17" i="3"/>
  <c r="AG16" i="3"/>
  <c r="AA16" i="3"/>
  <c r="U16" i="3"/>
  <c r="O16" i="3"/>
  <c r="N16" i="3"/>
  <c r="M16" i="3"/>
  <c r="L16" i="3"/>
  <c r="K16" i="3"/>
  <c r="J16" i="3"/>
  <c r="AG15" i="3"/>
  <c r="AA15" i="3"/>
  <c r="U15" i="3"/>
  <c r="O15" i="3"/>
  <c r="N15" i="3"/>
  <c r="M15" i="3"/>
  <c r="L15" i="3"/>
  <c r="K15" i="3"/>
  <c r="J15" i="3"/>
  <c r="AG14" i="3"/>
  <c r="AA14" i="3"/>
  <c r="U14" i="3"/>
  <c r="O14" i="3"/>
  <c r="N14" i="3"/>
  <c r="M14" i="3"/>
  <c r="L14" i="3"/>
  <c r="K14" i="3"/>
  <c r="J14" i="3"/>
  <c r="AG13" i="3"/>
  <c r="AA13" i="3"/>
  <c r="U13" i="3"/>
  <c r="O13" i="3"/>
  <c r="N13" i="3"/>
  <c r="M13" i="3"/>
  <c r="L13" i="3"/>
  <c r="K13" i="3"/>
  <c r="J13" i="3"/>
  <c r="AG12" i="3"/>
  <c r="AA12" i="3"/>
  <c r="U12" i="3"/>
  <c r="O12" i="3"/>
  <c r="N12" i="3"/>
  <c r="M12" i="3"/>
  <c r="L12" i="3"/>
  <c r="K12" i="3"/>
  <c r="J12" i="3"/>
  <c r="AG11" i="3"/>
  <c r="AA11" i="3"/>
  <c r="U11" i="3"/>
  <c r="O11" i="3"/>
  <c r="N11" i="3"/>
  <c r="M11" i="3"/>
  <c r="L11" i="3"/>
  <c r="K11" i="3"/>
  <c r="J11" i="3"/>
  <c r="AG10" i="3"/>
  <c r="AA10" i="3"/>
  <c r="U10" i="3"/>
  <c r="O10" i="3"/>
  <c r="N10" i="3"/>
  <c r="M10" i="3"/>
  <c r="L10" i="3"/>
  <c r="K10" i="3"/>
  <c r="J10" i="3"/>
  <c r="AG9" i="3"/>
  <c r="AA9" i="3"/>
  <c r="U9" i="3"/>
  <c r="O9" i="3"/>
  <c r="N9" i="3"/>
  <c r="M9" i="3"/>
  <c r="L9" i="3"/>
  <c r="K9" i="3"/>
  <c r="J9" i="3"/>
  <c r="AG8" i="3"/>
  <c r="AA8" i="3"/>
  <c r="U8" i="3"/>
  <c r="O8" i="3"/>
  <c r="N8" i="3"/>
  <c r="M8" i="3"/>
  <c r="L8" i="3"/>
  <c r="K8" i="3"/>
  <c r="J8" i="3"/>
  <c r="AG7" i="3"/>
  <c r="AA7" i="3"/>
  <c r="U7" i="3"/>
  <c r="O7" i="3"/>
  <c r="N7" i="3"/>
  <c r="M7" i="3"/>
  <c r="L7" i="3"/>
  <c r="K7" i="3"/>
  <c r="J7" i="3"/>
  <c r="AG102" i="2"/>
  <c r="AA102" i="2"/>
  <c r="U102" i="2"/>
  <c r="O102" i="2"/>
  <c r="N102" i="2"/>
  <c r="M102" i="2"/>
  <c r="L102" i="2"/>
  <c r="K102" i="2"/>
  <c r="J102" i="2"/>
  <c r="AG101" i="2"/>
  <c r="AA101" i="2"/>
  <c r="U101" i="2"/>
  <c r="O101" i="2"/>
  <c r="N101" i="2"/>
  <c r="M101" i="2"/>
  <c r="L101" i="2"/>
  <c r="K101" i="2"/>
  <c r="J101" i="2"/>
  <c r="AG100" i="2"/>
  <c r="AA100" i="2"/>
  <c r="U100" i="2"/>
  <c r="O100" i="2"/>
  <c r="N100" i="2"/>
  <c r="M100" i="2"/>
  <c r="L100" i="2"/>
  <c r="K100" i="2"/>
  <c r="J100" i="2"/>
  <c r="AG99" i="2"/>
  <c r="AA99" i="2"/>
  <c r="U99" i="2"/>
  <c r="O99" i="2"/>
  <c r="N99" i="2"/>
  <c r="M99" i="2"/>
  <c r="L99" i="2"/>
  <c r="K99" i="2"/>
  <c r="J99" i="2"/>
  <c r="AG98" i="2"/>
  <c r="AA98" i="2"/>
  <c r="U98" i="2"/>
  <c r="O98" i="2"/>
  <c r="N98" i="2"/>
  <c r="M98" i="2"/>
  <c r="L98" i="2"/>
  <c r="K98" i="2"/>
  <c r="J98" i="2"/>
  <c r="AG97" i="2"/>
  <c r="AA97" i="2"/>
  <c r="U97" i="2"/>
  <c r="O97" i="2"/>
  <c r="N97" i="2"/>
  <c r="M97" i="2"/>
  <c r="L97" i="2"/>
  <c r="K97" i="2"/>
  <c r="J97" i="2"/>
  <c r="AG96" i="2"/>
  <c r="AA96" i="2"/>
  <c r="U96" i="2"/>
  <c r="O96" i="2"/>
  <c r="N96" i="2"/>
  <c r="M96" i="2"/>
  <c r="L96" i="2"/>
  <c r="K96" i="2"/>
  <c r="J96" i="2"/>
  <c r="AG95" i="2"/>
  <c r="AA95" i="2"/>
  <c r="U95" i="2"/>
  <c r="O95" i="2"/>
  <c r="N95" i="2"/>
  <c r="M95" i="2"/>
  <c r="L95" i="2"/>
  <c r="K95" i="2"/>
  <c r="J95" i="2"/>
  <c r="AG94" i="2"/>
  <c r="AA94" i="2"/>
  <c r="U94" i="2"/>
  <c r="O94" i="2"/>
  <c r="N94" i="2"/>
  <c r="M94" i="2"/>
  <c r="L94" i="2"/>
  <c r="K94" i="2"/>
  <c r="J94" i="2"/>
  <c r="AG93" i="2"/>
  <c r="AA93" i="2"/>
  <c r="U93" i="2"/>
  <c r="O93" i="2"/>
  <c r="N93" i="2"/>
  <c r="M93" i="2"/>
  <c r="L93" i="2"/>
  <c r="K93" i="2"/>
  <c r="J93" i="2"/>
  <c r="AG92" i="2"/>
  <c r="AA92" i="2"/>
  <c r="U92" i="2"/>
  <c r="O92" i="2"/>
  <c r="N92" i="2"/>
  <c r="M92" i="2"/>
  <c r="L92" i="2"/>
  <c r="K92" i="2"/>
  <c r="J92" i="2"/>
  <c r="AG91" i="2"/>
  <c r="AA91" i="2"/>
  <c r="U91" i="2"/>
  <c r="O91" i="2"/>
  <c r="N91" i="2"/>
  <c r="M91" i="2"/>
  <c r="L91" i="2"/>
  <c r="K91" i="2"/>
  <c r="J91" i="2"/>
  <c r="AG90" i="2"/>
  <c r="AA90" i="2"/>
  <c r="U90" i="2"/>
  <c r="O90" i="2"/>
  <c r="N90" i="2"/>
  <c r="M90" i="2"/>
  <c r="L90" i="2"/>
  <c r="K90" i="2"/>
  <c r="J90" i="2"/>
  <c r="AG89" i="2"/>
  <c r="AA89" i="2"/>
  <c r="U89" i="2"/>
  <c r="O89" i="2"/>
  <c r="N89" i="2"/>
  <c r="M89" i="2"/>
  <c r="L89" i="2"/>
  <c r="K89" i="2"/>
  <c r="J89" i="2"/>
  <c r="AG88" i="2"/>
  <c r="AA88" i="2"/>
  <c r="U88" i="2"/>
  <c r="O88" i="2"/>
  <c r="N88" i="2"/>
  <c r="M88" i="2"/>
  <c r="L88" i="2"/>
  <c r="K88" i="2"/>
  <c r="J88" i="2"/>
  <c r="AG87" i="2"/>
  <c r="AA87" i="2"/>
  <c r="U87" i="2"/>
  <c r="O87" i="2"/>
  <c r="N87" i="2"/>
  <c r="M87" i="2"/>
  <c r="L87" i="2"/>
  <c r="K87" i="2"/>
  <c r="J87" i="2"/>
  <c r="AG86" i="2"/>
  <c r="AA86" i="2"/>
  <c r="U86" i="2"/>
  <c r="O86" i="2"/>
  <c r="N86" i="2"/>
  <c r="M86" i="2"/>
  <c r="L86" i="2"/>
  <c r="K86" i="2"/>
  <c r="J86" i="2"/>
  <c r="AG85" i="2"/>
  <c r="AA85" i="2"/>
  <c r="U85" i="2"/>
  <c r="O85" i="2"/>
  <c r="N85" i="2"/>
  <c r="M85" i="2"/>
  <c r="L85" i="2"/>
  <c r="K85" i="2"/>
  <c r="J85" i="2"/>
  <c r="AG84" i="2"/>
  <c r="AA84" i="2"/>
  <c r="U84" i="2"/>
  <c r="O84" i="2"/>
  <c r="N84" i="2"/>
  <c r="M84" i="2"/>
  <c r="L84" i="2"/>
  <c r="K84" i="2"/>
  <c r="J84" i="2"/>
  <c r="AG83" i="2"/>
  <c r="AA83" i="2"/>
  <c r="U83" i="2"/>
  <c r="O83" i="2"/>
  <c r="N83" i="2"/>
  <c r="M83" i="2"/>
  <c r="L83" i="2"/>
  <c r="K83" i="2"/>
  <c r="J83" i="2"/>
  <c r="AG82" i="2"/>
  <c r="AA82" i="2"/>
  <c r="U82" i="2"/>
  <c r="O82" i="2"/>
  <c r="N82" i="2"/>
  <c r="M82" i="2"/>
  <c r="L82" i="2"/>
  <c r="K82" i="2"/>
  <c r="J82" i="2"/>
  <c r="AG81" i="2"/>
  <c r="AA81" i="2"/>
  <c r="U81" i="2"/>
  <c r="O81" i="2"/>
  <c r="N81" i="2"/>
  <c r="M81" i="2"/>
  <c r="L81" i="2"/>
  <c r="K81" i="2"/>
  <c r="J81" i="2"/>
  <c r="AG80" i="2"/>
  <c r="AA80" i="2"/>
  <c r="U80" i="2"/>
  <c r="O80" i="2"/>
  <c r="N80" i="2"/>
  <c r="M80" i="2"/>
  <c r="L80" i="2"/>
  <c r="K80" i="2"/>
  <c r="J80" i="2"/>
  <c r="AG79" i="2"/>
  <c r="AA79" i="2"/>
  <c r="U79" i="2"/>
  <c r="O79" i="2"/>
  <c r="N79" i="2"/>
  <c r="M79" i="2"/>
  <c r="L79" i="2"/>
  <c r="K79" i="2"/>
  <c r="J79" i="2"/>
  <c r="AG78" i="2"/>
  <c r="AA78" i="2"/>
  <c r="U78" i="2"/>
  <c r="O78" i="2"/>
  <c r="N78" i="2"/>
  <c r="M78" i="2"/>
  <c r="L78" i="2"/>
  <c r="K78" i="2"/>
  <c r="J78" i="2"/>
  <c r="AG77" i="2"/>
  <c r="AA77" i="2"/>
  <c r="U77" i="2"/>
  <c r="O77" i="2"/>
  <c r="N77" i="2"/>
  <c r="M77" i="2"/>
  <c r="L77" i="2"/>
  <c r="K77" i="2"/>
  <c r="J77" i="2"/>
  <c r="AG76" i="2"/>
  <c r="AA76" i="2"/>
  <c r="U76" i="2"/>
  <c r="O76" i="2"/>
  <c r="N76" i="2"/>
  <c r="M76" i="2"/>
  <c r="L76" i="2"/>
  <c r="K76" i="2"/>
  <c r="J76" i="2"/>
  <c r="AG75" i="2"/>
  <c r="AA75" i="2"/>
  <c r="U75" i="2"/>
  <c r="O75" i="2"/>
  <c r="N75" i="2"/>
  <c r="M75" i="2"/>
  <c r="L75" i="2"/>
  <c r="K75" i="2"/>
  <c r="J75" i="2"/>
  <c r="AG74" i="2"/>
  <c r="AA74" i="2"/>
  <c r="U74" i="2"/>
  <c r="O74" i="2"/>
  <c r="N74" i="2"/>
  <c r="M74" i="2"/>
  <c r="L74" i="2"/>
  <c r="K74" i="2"/>
  <c r="J74" i="2"/>
  <c r="AG73" i="2"/>
  <c r="AA73" i="2"/>
  <c r="U73" i="2"/>
  <c r="O73" i="2"/>
  <c r="N73" i="2"/>
  <c r="M73" i="2"/>
  <c r="L73" i="2"/>
  <c r="K73" i="2"/>
  <c r="J73" i="2"/>
  <c r="AG72" i="2"/>
  <c r="AA72" i="2"/>
  <c r="U72" i="2"/>
  <c r="O72" i="2"/>
  <c r="N72" i="2"/>
  <c r="M72" i="2"/>
  <c r="L72" i="2"/>
  <c r="K72" i="2"/>
  <c r="J72" i="2"/>
  <c r="AG71" i="2"/>
  <c r="AA71" i="2"/>
  <c r="U71" i="2"/>
  <c r="O71" i="2"/>
  <c r="N71" i="2"/>
  <c r="M71" i="2"/>
  <c r="L71" i="2"/>
  <c r="K71" i="2"/>
  <c r="J71" i="2"/>
  <c r="AG70" i="2"/>
  <c r="AA70" i="2"/>
  <c r="U70" i="2"/>
  <c r="O70" i="2"/>
  <c r="N70" i="2"/>
  <c r="M70" i="2"/>
  <c r="L70" i="2"/>
  <c r="K70" i="2"/>
  <c r="J70" i="2"/>
  <c r="AG69" i="2"/>
  <c r="AA69" i="2"/>
  <c r="U69" i="2"/>
  <c r="O69" i="2"/>
  <c r="N69" i="2"/>
  <c r="M69" i="2"/>
  <c r="L69" i="2"/>
  <c r="K69" i="2"/>
  <c r="J69" i="2"/>
  <c r="AG68" i="2"/>
  <c r="AA68" i="2"/>
  <c r="U68" i="2"/>
  <c r="O68" i="2"/>
  <c r="N68" i="2"/>
  <c r="M68" i="2"/>
  <c r="L68" i="2"/>
  <c r="K68" i="2"/>
  <c r="J68" i="2"/>
  <c r="AG67" i="2"/>
  <c r="AA67" i="2"/>
  <c r="U67" i="2"/>
  <c r="O67" i="2"/>
  <c r="N67" i="2"/>
  <c r="M67" i="2"/>
  <c r="L67" i="2"/>
  <c r="K67" i="2"/>
  <c r="J67" i="2"/>
  <c r="AG66" i="2"/>
  <c r="AA66" i="2"/>
  <c r="U66" i="2"/>
  <c r="O66" i="2"/>
  <c r="N66" i="2"/>
  <c r="M66" i="2"/>
  <c r="L66" i="2"/>
  <c r="K66" i="2"/>
  <c r="J66" i="2"/>
  <c r="AG65" i="2"/>
  <c r="AA65" i="2"/>
  <c r="U65" i="2"/>
  <c r="O65" i="2"/>
  <c r="N65" i="2"/>
  <c r="M65" i="2"/>
  <c r="L65" i="2"/>
  <c r="K65" i="2"/>
  <c r="J65" i="2"/>
  <c r="AG64" i="2"/>
  <c r="AA64" i="2"/>
  <c r="U64" i="2"/>
  <c r="O64" i="2"/>
  <c r="N64" i="2"/>
  <c r="M64" i="2"/>
  <c r="L64" i="2"/>
  <c r="K64" i="2"/>
  <c r="J64" i="2"/>
  <c r="AG63" i="2"/>
  <c r="AA63" i="2"/>
  <c r="U63" i="2"/>
  <c r="O63" i="2"/>
  <c r="N63" i="2"/>
  <c r="M63" i="2"/>
  <c r="L63" i="2"/>
  <c r="K63" i="2"/>
  <c r="J63" i="2"/>
  <c r="AG62" i="2"/>
  <c r="AA62" i="2"/>
  <c r="U62" i="2"/>
  <c r="O62" i="2"/>
  <c r="N62" i="2"/>
  <c r="M62" i="2"/>
  <c r="L62" i="2"/>
  <c r="K62" i="2"/>
  <c r="J62" i="2"/>
  <c r="AG61" i="2"/>
  <c r="AA61" i="2"/>
  <c r="U61" i="2"/>
  <c r="O61" i="2"/>
  <c r="N61" i="2"/>
  <c r="M61" i="2"/>
  <c r="L61" i="2"/>
  <c r="K61" i="2"/>
  <c r="J61" i="2"/>
  <c r="AG60" i="2"/>
  <c r="AA60" i="2"/>
  <c r="U60" i="2"/>
  <c r="O60" i="2"/>
  <c r="N60" i="2"/>
  <c r="M60" i="2"/>
  <c r="L60" i="2"/>
  <c r="K60" i="2"/>
  <c r="J60" i="2"/>
  <c r="AG59" i="2"/>
  <c r="AA59" i="2"/>
  <c r="U59" i="2"/>
  <c r="O59" i="2"/>
  <c r="N59" i="2"/>
  <c r="M59" i="2"/>
  <c r="L59" i="2"/>
  <c r="K59" i="2"/>
  <c r="J59" i="2"/>
  <c r="AG58" i="2"/>
  <c r="AA58" i="2"/>
  <c r="U58" i="2"/>
  <c r="O58" i="2"/>
  <c r="N58" i="2"/>
  <c r="M58" i="2"/>
  <c r="L58" i="2"/>
  <c r="K58" i="2"/>
  <c r="J58" i="2"/>
  <c r="AG57" i="2"/>
  <c r="AA57" i="2"/>
  <c r="U57" i="2"/>
  <c r="O57" i="2"/>
  <c r="N57" i="2"/>
  <c r="M57" i="2"/>
  <c r="L57" i="2"/>
  <c r="K57" i="2"/>
  <c r="J57" i="2"/>
  <c r="AG56" i="2"/>
  <c r="AA56" i="2"/>
  <c r="U56" i="2"/>
  <c r="O56" i="2"/>
  <c r="N56" i="2"/>
  <c r="M56" i="2"/>
  <c r="L56" i="2"/>
  <c r="K56" i="2"/>
  <c r="J56" i="2"/>
  <c r="AG55" i="2"/>
  <c r="AA55" i="2"/>
  <c r="U55" i="2"/>
  <c r="O55" i="2"/>
  <c r="N55" i="2"/>
  <c r="M55" i="2"/>
  <c r="L55" i="2"/>
  <c r="K55" i="2"/>
  <c r="J55" i="2"/>
  <c r="AG54" i="2"/>
  <c r="AA54" i="2"/>
  <c r="U54" i="2"/>
  <c r="O54" i="2"/>
  <c r="N54" i="2"/>
  <c r="M54" i="2"/>
  <c r="L54" i="2"/>
  <c r="K54" i="2"/>
  <c r="J54" i="2"/>
  <c r="AG53" i="2"/>
  <c r="AA53" i="2"/>
  <c r="U53" i="2"/>
  <c r="O53" i="2"/>
  <c r="N53" i="2"/>
  <c r="M53" i="2"/>
  <c r="L53" i="2"/>
  <c r="K53" i="2"/>
  <c r="J53" i="2"/>
  <c r="AG52" i="2"/>
  <c r="AA52" i="2"/>
  <c r="U52" i="2"/>
  <c r="O52" i="2"/>
  <c r="N52" i="2"/>
  <c r="M52" i="2"/>
  <c r="L52" i="2"/>
  <c r="K52" i="2"/>
  <c r="J52" i="2"/>
  <c r="AG51" i="2"/>
  <c r="AA51" i="2"/>
  <c r="U51" i="2"/>
  <c r="O51" i="2"/>
  <c r="N51" i="2"/>
  <c r="M51" i="2"/>
  <c r="L51" i="2"/>
  <c r="K51" i="2"/>
  <c r="J51" i="2"/>
  <c r="AG50" i="2"/>
  <c r="AA50" i="2"/>
  <c r="U50" i="2"/>
  <c r="O50" i="2"/>
  <c r="N50" i="2"/>
  <c r="M50" i="2"/>
  <c r="L50" i="2"/>
  <c r="K50" i="2"/>
  <c r="J50" i="2"/>
  <c r="AG49" i="2"/>
  <c r="AA49" i="2"/>
  <c r="U49" i="2"/>
  <c r="O49" i="2"/>
  <c r="N49" i="2"/>
  <c r="M49" i="2"/>
  <c r="L49" i="2"/>
  <c r="K49" i="2"/>
  <c r="J49" i="2"/>
  <c r="AG48" i="2"/>
  <c r="AA48" i="2"/>
  <c r="U48" i="2"/>
  <c r="O48" i="2"/>
  <c r="N48" i="2"/>
  <c r="M48" i="2"/>
  <c r="L48" i="2"/>
  <c r="K48" i="2"/>
  <c r="J48" i="2"/>
  <c r="AG47" i="2"/>
  <c r="AA47" i="2"/>
  <c r="U47" i="2"/>
  <c r="O47" i="2"/>
  <c r="N47" i="2"/>
  <c r="M47" i="2"/>
  <c r="L47" i="2"/>
  <c r="K47" i="2"/>
  <c r="J47" i="2"/>
  <c r="AG46" i="2"/>
  <c r="AA46" i="2"/>
  <c r="U46" i="2"/>
  <c r="O46" i="2"/>
  <c r="N46" i="2"/>
  <c r="M46" i="2"/>
  <c r="L46" i="2"/>
  <c r="K46" i="2"/>
  <c r="J46" i="2"/>
  <c r="AG45" i="2"/>
  <c r="AA45" i="2"/>
  <c r="U45" i="2"/>
  <c r="O45" i="2"/>
  <c r="N45" i="2"/>
  <c r="M45" i="2"/>
  <c r="L45" i="2"/>
  <c r="K45" i="2"/>
  <c r="J45" i="2"/>
  <c r="AG44" i="2"/>
  <c r="AA44" i="2"/>
  <c r="U44" i="2"/>
  <c r="O44" i="2"/>
  <c r="N44" i="2"/>
  <c r="M44" i="2"/>
  <c r="L44" i="2"/>
  <c r="K44" i="2"/>
  <c r="J44" i="2"/>
  <c r="AG43" i="2"/>
  <c r="AA43" i="2"/>
  <c r="U43" i="2"/>
  <c r="O43" i="2"/>
  <c r="N43" i="2"/>
  <c r="M43" i="2"/>
  <c r="L43" i="2"/>
  <c r="K43" i="2"/>
  <c r="J43" i="2"/>
  <c r="AG42" i="2"/>
  <c r="AA42" i="2"/>
  <c r="U42" i="2"/>
  <c r="O42" i="2"/>
  <c r="N42" i="2"/>
  <c r="M42" i="2"/>
  <c r="L42" i="2"/>
  <c r="K42" i="2"/>
  <c r="J42" i="2"/>
  <c r="AG41" i="2"/>
  <c r="AA41" i="2"/>
  <c r="U41" i="2"/>
  <c r="O41" i="2"/>
  <c r="N41" i="2"/>
  <c r="M41" i="2"/>
  <c r="L41" i="2"/>
  <c r="K41" i="2"/>
  <c r="J41" i="2"/>
  <c r="AG40" i="2"/>
  <c r="AA40" i="2"/>
  <c r="U40" i="2"/>
  <c r="O40" i="2"/>
  <c r="N40" i="2"/>
  <c r="M40" i="2"/>
  <c r="L40" i="2"/>
  <c r="K40" i="2"/>
  <c r="J40" i="2"/>
  <c r="AG39" i="2"/>
  <c r="AA39" i="2"/>
  <c r="U39" i="2"/>
  <c r="O39" i="2"/>
  <c r="N39" i="2"/>
  <c r="M39" i="2"/>
  <c r="L39" i="2"/>
  <c r="K39" i="2"/>
  <c r="J39" i="2"/>
  <c r="AG38" i="2"/>
  <c r="AA38" i="2"/>
  <c r="U38" i="2"/>
  <c r="O38" i="2"/>
  <c r="N38" i="2"/>
  <c r="M38" i="2"/>
  <c r="L38" i="2"/>
  <c r="K38" i="2"/>
  <c r="J38" i="2"/>
  <c r="AG37" i="2"/>
  <c r="AA37" i="2"/>
  <c r="U37" i="2"/>
  <c r="O37" i="2"/>
  <c r="N37" i="2"/>
  <c r="M37" i="2"/>
  <c r="L37" i="2"/>
  <c r="K37" i="2"/>
  <c r="J37" i="2"/>
  <c r="AG36" i="2"/>
  <c r="AA36" i="2"/>
  <c r="U36" i="2"/>
  <c r="O36" i="2"/>
  <c r="N36" i="2"/>
  <c r="M36" i="2"/>
  <c r="L36" i="2"/>
  <c r="K36" i="2"/>
  <c r="J36" i="2"/>
  <c r="AG35" i="2"/>
  <c r="AA35" i="2"/>
  <c r="U35" i="2"/>
  <c r="O35" i="2"/>
  <c r="N35" i="2"/>
  <c r="M35" i="2"/>
  <c r="L35" i="2"/>
  <c r="K35" i="2"/>
  <c r="J35" i="2"/>
  <c r="AG34" i="2"/>
  <c r="AA34" i="2"/>
  <c r="U34" i="2"/>
  <c r="O34" i="2"/>
  <c r="N34" i="2"/>
  <c r="M34" i="2"/>
  <c r="L34" i="2"/>
  <c r="K34" i="2"/>
  <c r="J34" i="2"/>
  <c r="AG33" i="2"/>
  <c r="AA33" i="2"/>
  <c r="U33" i="2"/>
  <c r="O33" i="2"/>
  <c r="N33" i="2"/>
  <c r="M33" i="2"/>
  <c r="L33" i="2"/>
  <c r="K33" i="2"/>
  <c r="J33" i="2"/>
  <c r="I33" i="2" s="1"/>
  <c r="AG32" i="2"/>
  <c r="AA32" i="2"/>
  <c r="U32" i="2"/>
  <c r="O32" i="2"/>
  <c r="N32" i="2"/>
  <c r="M32" i="2"/>
  <c r="L32" i="2"/>
  <c r="K32" i="2"/>
  <c r="J32" i="2"/>
  <c r="AG31" i="2"/>
  <c r="AA31" i="2"/>
  <c r="U31" i="2"/>
  <c r="O31" i="2"/>
  <c r="N31" i="2"/>
  <c r="M31" i="2"/>
  <c r="L31" i="2"/>
  <c r="K31" i="2"/>
  <c r="J31" i="2"/>
  <c r="AG30" i="2"/>
  <c r="AA30" i="2"/>
  <c r="U30" i="2"/>
  <c r="O30" i="2"/>
  <c r="N30" i="2"/>
  <c r="M30" i="2"/>
  <c r="L30" i="2"/>
  <c r="K30" i="2"/>
  <c r="J30" i="2"/>
  <c r="AG29" i="2"/>
  <c r="AA29" i="2"/>
  <c r="U29" i="2"/>
  <c r="O29" i="2"/>
  <c r="N29" i="2"/>
  <c r="M29" i="2"/>
  <c r="L29" i="2"/>
  <c r="K29" i="2"/>
  <c r="J29" i="2"/>
  <c r="AG28" i="2"/>
  <c r="AA28" i="2"/>
  <c r="U28" i="2"/>
  <c r="O28" i="2"/>
  <c r="N28" i="2"/>
  <c r="M28" i="2"/>
  <c r="L28" i="2"/>
  <c r="K28" i="2"/>
  <c r="J28" i="2"/>
  <c r="AG27" i="2"/>
  <c r="AA27" i="2"/>
  <c r="U27" i="2"/>
  <c r="O27" i="2"/>
  <c r="N27" i="2"/>
  <c r="M27" i="2"/>
  <c r="L27" i="2"/>
  <c r="K27" i="2"/>
  <c r="J27" i="2"/>
  <c r="AG26" i="2"/>
  <c r="AA26" i="2"/>
  <c r="U26" i="2"/>
  <c r="O26" i="2"/>
  <c r="N26" i="2"/>
  <c r="M26" i="2"/>
  <c r="L26" i="2"/>
  <c r="K26" i="2"/>
  <c r="J26" i="2"/>
  <c r="AG25" i="2"/>
  <c r="AA25" i="2"/>
  <c r="U25" i="2"/>
  <c r="O25" i="2"/>
  <c r="N25" i="2"/>
  <c r="M25" i="2"/>
  <c r="L25" i="2"/>
  <c r="K25" i="2"/>
  <c r="J25" i="2"/>
  <c r="AG24" i="2"/>
  <c r="AA24" i="2"/>
  <c r="U24" i="2"/>
  <c r="O24" i="2"/>
  <c r="N24" i="2"/>
  <c r="M24" i="2"/>
  <c r="L24" i="2"/>
  <c r="K24" i="2"/>
  <c r="J24" i="2"/>
  <c r="AG23" i="2"/>
  <c r="AA23" i="2"/>
  <c r="U23" i="2"/>
  <c r="O23" i="2"/>
  <c r="N23" i="2"/>
  <c r="M23" i="2"/>
  <c r="L23" i="2"/>
  <c r="K23" i="2"/>
  <c r="J23" i="2"/>
  <c r="AG22" i="2"/>
  <c r="AA22" i="2"/>
  <c r="U22" i="2"/>
  <c r="O22" i="2"/>
  <c r="N22" i="2"/>
  <c r="M22" i="2"/>
  <c r="L22" i="2"/>
  <c r="K22" i="2"/>
  <c r="J22" i="2"/>
  <c r="AG21" i="2"/>
  <c r="AA21" i="2"/>
  <c r="U21" i="2"/>
  <c r="O21" i="2"/>
  <c r="N21" i="2"/>
  <c r="M21" i="2"/>
  <c r="L21" i="2"/>
  <c r="K21" i="2"/>
  <c r="J21" i="2"/>
  <c r="AG20" i="2"/>
  <c r="AA20" i="2"/>
  <c r="U20" i="2"/>
  <c r="O20" i="2"/>
  <c r="N20" i="2"/>
  <c r="M20" i="2"/>
  <c r="L20" i="2"/>
  <c r="K20" i="2"/>
  <c r="J20" i="2"/>
  <c r="AG19" i="2"/>
  <c r="AA19" i="2"/>
  <c r="U19" i="2"/>
  <c r="O19" i="2"/>
  <c r="N19" i="2"/>
  <c r="M19" i="2"/>
  <c r="L19" i="2"/>
  <c r="K19" i="2"/>
  <c r="J19" i="2"/>
  <c r="AG18" i="2"/>
  <c r="AA18" i="2"/>
  <c r="U18" i="2"/>
  <c r="O18" i="2"/>
  <c r="N18" i="2"/>
  <c r="M18" i="2"/>
  <c r="L18" i="2"/>
  <c r="K18" i="2"/>
  <c r="J18" i="2"/>
  <c r="AG17" i="2"/>
  <c r="AA17" i="2"/>
  <c r="U17" i="2"/>
  <c r="O17" i="2"/>
  <c r="N17" i="2"/>
  <c r="M17" i="2"/>
  <c r="L17" i="2"/>
  <c r="K17" i="2"/>
  <c r="J17" i="2"/>
  <c r="AG16" i="2"/>
  <c r="AA16" i="2"/>
  <c r="U16" i="2"/>
  <c r="O16" i="2"/>
  <c r="N16" i="2"/>
  <c r="M16" i="2"/>
  <c r="L16" i="2"/>
  <c r="K16" i="2"/>
  <c r="J16" i="2"/>
  <c r="AG15" i="2"/>
  <c r="AA15" i="2"/>
  <c r="U15" i="2"/>
  <c r="O15" i="2"/>
  <c r="N15" i="2"/>
  <c r="M15" i="2"/>
  <c r="L15" i="2"/>
  <c r="K15" i="2"/>
  <c r="J15" i="2"/>
  <c r="AG14" i="2"/>
  <c r="AA14" i="2"/>
  <c r="U14" i="2"/>
  <c r="O14" i="2"/>
  <c r="N14" i="2"/>
  <c r="M14" i="2"/>
  <c r="L14" i="2"/>
  <c r="K14" i="2"/>
  <c r="J14" i="2"/>
  <c r="AG13" i="2"/>
  <c r="AA13" i="2"/>
  <c r="U13" i="2"/>
  <c r="O13" i="2"/>
  <c r="N13" i="2"/>
  <c r="M13" i="2"/>
  <c r="L13" i="2"/>
  <c r="K13" i="2"/>
  <c r="J13" i="2"/>
  <c r="AG12" i="2"/>
  <c r="AA12" i="2"/>
  <c r="U12" i="2"/>
  <c r="O12" i="2"/>
  <c r="N12" i="2"/>
  <c r="M12" i="2"/>
  <c r="L12" i="2"/>
  <c r="K12" i="2"/>
  <c r="J12" i="2"/>
  <c r="AG11" i="2"/>
  <c r="AA11" i="2"/>
  <c r="U11" i="2"/>
  <c r="O11" i="2"/>
  <c r="N11" i="2"/>
  <c r="M11" i="2"/>
  <c r="L11" i="2"/>
  <c r="K11" i="2"/>
  <c r="J11" i="2"/>
  <c r="AG10" i="2"/>
  <c r="AA10" i="2"/>
  <c r="U10" i="2"/>
  <c r="O10" i="2"/>
  <c r="N10" i="2"/>
  <c r="M10" i="2"/>
  <c r="L10" i="2"/>
  <c r="K10" i="2"/>
  <c r="J10" i="2"/>
  <c r="AG9" i="2"/>
  <c r="AA9" i="2"/>
  <c r="U9" i="2"/>
  <c r="O9" i="2"/>
  <c r="N9" i="2"/>
  <c r="M9" i="2"/>
  <c r="L9" i="2"/>
  <c r="K9" i="2"/>
  <c r="J9" i="2"/>
  <c r="AG8" i="2"/>
  <c r="AA8" i="2"/>
  <c r="U8" i="2"/>
  <c r="O8" i="2"/>
  <c r="N8" i="2"/>
  <c r="M8" i="2"/>
  <c r="L8" i="2"/>
  <c r="K8" i="2"/>
  <c r="J8" i="2"/>
  <c r="AG7" i="2"/>
  <c r="AA7" i="2"/>
  <c r="U7" i="2"/>
  <c r="O7" i="2"/>
  <c r="N7" i="2"/>
  <c r="M7" i="2"/>
  <c r="L7" i="2"/>
  <c r="K7" i="2"/>
  <c r="J7" i="2"/>
  <c r="AG298" i="1"/>
  <c r="AA298" i="1"/>
  <c r="U298" i="1"/>
  <c r="O298" i="1"/>
  <c r="N298" i="1"/>
  <c r="M298" i="1"/>
  <c r="L298" i="1"/>
  <c r="K298" i="1"/>
  <c r="J298" i="1"/>
  <c r="AG297" i="1"/>
  <c r="AA297" i="1"/>
  <c r="U297" i="1"/>
  <c r="O297" i="1"/>
  <c r="N297" i="1"/>
  <c r="M297" i="1"/>
  <c r="L297" i="1"/>
  <c r="K297" i="1"/>
  <c r="J297" i="1"/>
  <c r="AG296" i="1"/>
  <c r="AA296" i="1"/>
  <c r="U296" i="1"/>
  <c r="O296" i="1"/>
  <c r="N296" i="1"/>
  <c r="M296" i="1"/>
  <c r="L296" i="1"/>
  <c r="K296" i="1"/>
  <c r="J296" i="1"/>
  <c r="AG295" i="1"/>
  <c r="AA295" i="1"/>
  <c r="U295" i="1"/>
  <c r="O295" i="1"/>
  <c r="N295" i="1"/>
  <c r="M295" i="1"/>
  <c r="L295" i="1"/>
  <c r="K295" i="1"/>
  <c r="J295" i="1"/>
  <c r="AG294" i="1"/>
  <c r="AA294" i="1"/>
  <c r="U294" i="1"/>
  <c r="O294" i="1"/>
  <c r="N294" i="1"/>
  <c r="M294" i="1"/>
  <c r="L294" i="1"/>
  <c r="K294" i="1"/>
  <c r="J294" i="1"/>
  <c r="D294" i="1"/>
  <c r="AG293" i="1"/>
  <c r="AA293" i="1"/>
  <c r="U293" i="1"/>
  <c r="O293" i="1"/>
  <c r="N293" i="1"/>
  <c r="M293" i="1"/>
  <c r="L293" i="1"/>
  <c r="K293" i="1"/>
  <c r="J293" i="1"/>
  <c r="D293" i="1"/>
  <c r="AG292" i="1"/>
  <c r="AA292" i="1"/>
  <c r="U292" i="1"/>
  <c r="O292" i="1"/>
  <c r="N292" i="1"/>
  <c r="M292" i="1"/>
  <c r="L292" i="1"/>
  <c r="K292" i="1"/>
  <c r="J292" i="1"/>
  <c r="AG291" i="1"/>
  <c r="AA291" i="1"/>
  <c r="U291" i="1"/>
  <c r="O291" i="1"/>
  <c r="N291" i="1"/>
  <c r="M291" i="1"/>
  <c r="L291" i="1"/>
  <c r="K291" i="1"/>
  <c r="J291" i="1"/>
  <c r="AG290" i="1"/>
  <c r="AA290" i="1"/>
  <c r="U290" i="1"/>
  <c r="O290" i="1"/>
  <c r="N290" i="1"/>
  <c r="M290" i="1"/>
  <c r="L290" i="1"/>
  <c r="K290" i="1"/>
  <c r="J290" i="1"/>
  <c r="AG289" i="1"/>
  <c r="AA289" i="1"/>
  <c r="U289" i="1"/>
  <c r="O289" i="1"/>
  <c r="N289" i="1"/>
  <c r="M289" i="1"/>
  <c r="L289" i="1"/>
  <c r="K289" i="1"/>
  <c r="J289" i="1"/>
  <c r="AG288" i="1"/>
  <c r="AA288" i="1"/>
  <c r="U288" i="1"/>
  <c r="O288" i="1"/>
  <c r="N288" i="1"/>
  <c r="M288" i="1"/>
  <c r="L288" i="1"/>
  <c r="K288" i="1"/>
  <c r="J288" i="1"/>
  <c r="AG287" i="1"/>
  <c r="AA287" i="1"/>
  <c r="U287" i="1"/>
  <c r="O287" i="1"/>
  <c r="N287" i="1"/>
  <c r="M287" i="1"/>
  <c r="L287" i="1"/>
  <c r="K287" i="1"/>
  <c r="J287" i="1"/>
  <c r="AG286" i="1"/>
  <c r="AA286" i="1"/>
  <c r="U286" i="1"/>
  <c r="O286" i="1"/>
  <c r="N286" i="1"/>
  <c r="M286" i="1"/>
  <c r="L286" i="1"/>
  <c r="K286" i="1"/>
  <c r="J286" i="1"/>
  <c r="AG285" i="1"/>
  <c r="AA285" i="1"/>
  <c r="U285" i="1"/>
  <c r="O285" i="1"/>
  <c r="N285" i="1"/>
  <c r="M285" i="1"/>
  <c r="L285" i="1"/>
  <c r="K285" i="1"/>
  <c r="J285" i="1"/>
  <c r="AG284" i="1"/>
  <c r="AA284" i="1"/>
  <c r="U284" i="1"/>
  <c r="O284" i="1"/>
  <c r="N284" i="1"/>
  <c r="M284" i="1"/>
  <c r="L284" i="1"/>
  <c r="K284" i="1"/>
  <c r="J284" i="1"/>
  <c r="AG283" i="1"/>
  <c r="AA283" i="1"/>
  <c r="U283" i="1"/>
  <c r="O283" i="1"/>
  <c r="N283" i="1"/>
  <c r="M283" i="1"/>
  <c r="L283" i="1"/>
  <c r="K283" i="1"/>
  <c r="J283" i="1"/>
  <c r="AG282" i="1"/>
  <c r="AA282" i="1"/>
  <c r="U282" i="1"/>
  <c r="O282" i="1"/>
  <c r="N282" i="1"/>
  <c r="M282" i="1"/>
  <c r="L282" i="1"/>
  <c r="K282" i="1"/>
  <c r="J282" i="1"/>
  <c r="AG281" i="1"/>
  <c r="AA281" i="1"/>
  <c r="U281" i="1"/>
  <c r="O281" i="1"/>
  <c r="N281" i="1"/>
  <c r="M281" i="1"/>
  <c r="L281" i="1"/>
  <c r="K281" i="1"/>
  <c r="J281" i="1"/>
  <c r="AG280" i="1"/>
  <c r="AA280" i="1"/>
  <c r="U280" i="1"/>
  <c r="O280" i="1"/>
  <c r="N280" i="1"/>
  <c r="M280" i="1"/>
  <c r="L280" i="1"/>
  <c r="K280" i="1"/>
  <c r="J280" i="1"/>
  <c r="AG279" i="1"/>
  <c r="AA279" i="1"/>
  <c r="U279" i="1"/>
  <c r="O279" i="1"/>
  <c r="N279" i="1"/>
  <c r="M279" i="1"/>
  <c r="L279" i="1"/>
  <c r="K279" i="1"/>
  <c r="J279" i="1"/>
  <c r="AG278" i="1"/>
  <c r="AA278" i="1"/>
  <c r="U278" i="1"/>
  <c r="O278" i="1"/>
  <c r="N278" i="1"/>
  <c r="M278" i="1"/>
  <c r="L278" i="1"/>
  <c r="K278" i="1"/>
  <c r="J278" i="1"/>
  <c r="AG277" i="1"/>
  <c r="AA277" i="1"/>
  <c r="U277" i="1"/>
  <c r="O277" i="1"/>
  <c r="N277" i="1"/>
  <c r="M277" i="1"/>
  <c r="L277" i="1"/>
  <c r="K277" i="1"/>
  <c r="J277" i="1"/>
  <c r="AG276" i="1"/>
  <c r="AA276" i="1"/>
  <c r="U276" i="1"/>
  <c r="O276" i="1"/>
  <c r="N276" i="1"/>
  <c r="M276" i="1"/>
  <c r="L276" i="1"/>
  <c r="K276" i="1"/>
  <c r="J276" i="1"/>
  <c r="AG275" i="1"/>
  <c r="AA275" i="1"/>
  <c r="U275" i="1"/>
  <c r="O275" i="1"/>
  <c r="N275" i="1"/>
  <c r="M275" i="1"/>
  <c r="L275" i="1"/>
  <c r="K275" i="1"/>
  <c r="J275" i="1"/>
  <c r="AG274" i="1"/>
  <c r="AA274" i="1"/>
  <c r="U274" i="1"/>
  <c r="O274" i="1"/>
  <c r="N274" i="1"/>
  <c r="M274" i="1"/>
  <c r="L274" i="1"/>
  <c r="K274" i="1"/>
  <c r="J274" i="1"/>
  <c r="AG273" i="1"/>
  <c r="AA273" i="1"/>
  <c r="U273" i="1"/>
  <c r="O273" i="1"/>
  <c r="N273" i="1"/>
  <c r="M273" i="1"/>
  <c r="L273" i="1"/>
  <c r="K273" i="1"/>
  <c r="J273" i="1"/>
  <c r="AG272" i="1"/>
  <c r="AA272" i="1"/>
  <c r="U272" i="1"/>
  <c r="O272" i="1"/>
  <c r="N272" i="1"/>
  <c r="M272" i="1"/>
  <c r="L272" i="1"/>
  <c r="K272" i="1"/>
  <c r="J272" i="1"/>
  <c r="AG271" i="1"/>
  <c r="AA271" i="1"/>
  <c r="U271" i="1"/>
  <c r="O271" i="1"/>
  <c r="N271" i="1"/>
  <c r="M271" i="1"/>
  <c r="L271" i="1"/>
  <c r="K271" i="1"/>
  <c r="J271" i="1"/>
  <c r="AG270" i="1"/>
  <c r="AA270" i="1"/>
  <c r="U270" i="1"/>
  <c r="O270" i="1"/>
  <c r="N270" i="1"/>
  <c r="M270" i="1"/>
  <c r="L270" i="1"/>
  <c r="K270" i="1"/>
  <c r="J270" i="1"/>
  <c r="AG269" i="1"/>
  <c r="AA269" i="1"/>
  <c r="U269" i="1"/>
  <c r="O269" i="1"/>
  <c r="N269" i="1"/>
  <c r="M269" i="1"/>
  <c r="L269" i="1"/>
  <c r="K269" i="1"/>
  <c r="J269" i="1"/>
  <c r="AG268" i="1"/>
  <c r="AA268" i="1"/>
  <c r="U268" i="1"/>
  <c r="O268" i="1"/>
  <c r="N268" i="1"/>
  <c r="M268" i="1"/>
  <c r="L268" i="1"/>
  <c r="K268" i="1"/>
  <c r="J268" i="1"/>
  <c r="AG267" i="1"/>
  <c r="AA267" i="1"/>
  <c r="U267" i="1"/>
  <c r="O267" i="1"/>
  <c r="N267" i="1"/>
  <c r="M267" i="1"/>
  <c r="L267" i="1"/>
  <c r="K267" i="1"/>
  <c r="J267" i="1"/>
  <c r="AG266" i="1"/>
  <c r="AA266" i="1"/>
  <c r="U266" i="1"/>
  <c r="O266" i="1"/>
  <c r="N266" i="1"/>
  <c r="M266" i="1"/>
  <c r="L266" i="1"/>
  <c r="K266" i="1"/>
  <c r="J266" i="1"/>
  <c r="AG265" i="1"/>
  <c r="AA265" i="1"/>
  <c r="U265" i="1"/>
  <c r="O265" i="1"/>
  <c r="N265" i="1"/>
  <c r="M265" i="1"/>
  <c r="L265" i="1"/>
  <c r="K265" i="1"/>
  <c r="J265" i="1"/>
  <c r="AG264" i="1"/>
  <c r="AA264" i="1"/>
  <c r="U264" i="1"/>
  <c r="O264" i="1"/>
  <c r="N264" i="1"/>
  <c r="M264" i="1"/>
  <c r="L264" i="1"/>
  <c r="K264" i="1"/>
  <c r="J264" i="1"/>
  <c r="AG263" i="1"/>
  <c r="AA263" i="1"/>
  <c r="U263" i="1"/>
  <c r="O263" i="1"/>
  <c r="N263" i="1"/>
  <c r="M263" i="1"/>
  <c r="L263" i="1"/>
  <c r="K263" i="1"/>
  <c r="J263" i="1"/>
  <c r="AG262" i="1"/>
  <c r="AA262" i="1"/>
  <c r="U262" i="1"/>
  <c r="O262" i="1"/>
  <c r="N262" i="1"/>
  <c r="M262" i="1"/>
  <c r="L262" i="1"/>
  <c r="K262" i="1"/>
  <c r="J262" i="1"/>
  <c r="AG261" i="1"/>
  <c r="AA261" i="1"/>
  <c r="U261" i="1"/>
  <c r="O261" i="1"/>
  <c r="N261" i="1"/>
  <c r="M261" i="1"/>
  <c r="L261" i="1"/>
  <c r="K261" i="1"/>
  <c r="J261" i="1"/>
  <c r="AG260" i="1"/>
  <c r="AA260" i="1"/>
  <c r="U260" i="1"/>
  <c r="O260" i="1"/>
  <c r="N260" i="1"/>
  <c r="M260" i="1"/>
  <c r="L260" i="1"/>
  <c r="K260" i="1"/>
  <c r="J260" i="1"/>
  <c r="AG259" i="1"/>
  <c r="AA259" i="1"/>
  <c r="U259" i="1"/>
  <c r="O259" i="1"/>
  <c r="N259" i="1"/>
  <c r="M259" i="1"/>
  <c r="L259" i="1"/>
  <c r="K259" i="1"/>
  <c r="J259" i="1"/>
  <c r="AG258" i="1"/>
  <c r="AA258" i="1"/>
  <c r="U258" i="1"/>
  <c r="O258" i="1"/>
  <c r="N258" i="1"/>
  <c r="M258" i="1"/>
  <c r="L258" i="1"/>
  <c r="K258" i="1"/>
  <c r="J258" i="1"/>
  <c r="AG257" i="1"/>
  <c r="AA257" i="1"/>
  <c r="U257" i="1"/>
  <c r="O257" i="1"/>
  <c r="N257" i="1"/>
  <c r="M257" i="1"/>
  <c r="L257" i="1"/>
  <c r="K257" i="1"/>
  <c r="J257" i="1"/>
  <c r="AG256" i="1"/>
  <c r="AA256" i="1"/>
  <c r="U256" i="1"/>
  <c r="O256" i="1"/>
  <c r="N256" i="1"/>
  <c r="M256" i="1"/>
  <c r="L256" i="1"/>
  <c r="K256" i="1"/>
  <c r="J256" i="1"/>
  <c r="AG255" i="1"/>
  <c r="AA255" i="1"/>
  <c r="U255" i="1"/>
  <c r="O255" i="1"/>
  <c r="N255" i="1"/>
  <c r="M255" i="1"/>
  <c r="L255" i="1"/>
  <c r="K255" i="1"/>
  <c r="J255" i="1"/>
  <c r="AG254" i="1"/>
  <c r="AA254" i="1"/>
  <c r="U254" i="1"/>
  <c r="O254" i="1"/>
  <c r="N254" i="1"/>
  <c r="M254" i="1"/>
  <c r="L254" i="1"/>
  <c r="K254" i="1"/>
  <c r="J254" i="1"/>
  <c r="AG253" i="1"/>
  <c r="AA253" i="1"/>
  <c r="U253" i="1"/>
  <c r="O253" i="1"/>
  <c r="N253" i="1"/>
  <c r="M253" i="1"/>
  <c r="L253" i="1"/>
  <c r="K253" i="1"/>
  <c r="J253" i="1"/>
  <c r="AG252" i="1"/>
  <c r="AA252" i="1"/>
  <c r="U252" i="1"/>
  <c r="O252" i="1"/>
  <c r="N252" i="1"/>
  <c r="M252" i="1"/>
  <c r="L252" i="1"/>
  <c r="K252" i="1"/>
  <c r="J252" i="1"/>
  <c r="AG251" i="1"/>
  <c r="AA251" i="1"/>
  <c r="U251" i="1"/>
  <c r="O251" i="1"/>
  <c r="N251" i="1"/>
  <c r="M251" i="1"/>
  <c r="L251" i="1"/>
  <c r="K251" i="1"/>
  <c r="J251" i="1"/>
  <c r="AG250" i="1"/>
  <c r="AA250" i="1"/>
  <c r="U250" i="1"/>
  <c r="O250" i="1"/>
  <c r="N250" i="1"/>
  <c r="M250" i="1"/>
  <c r="L250" i="1"/>
  <c r="K250" i="1"/>
  <c r="J250" i="1"/>
  <c r="AG249" i="1"/>
  <c r="AA249" i="1"/>
  <c r="U249" i="1"/>
  <c r="O249" i="1"/>
  <c r="N249" i="1"/>
  <c r="M249" i="1"/>
  <c r="L249" i="1"/>
  <c r="K249" i="1"/>
  <c r="J249" i="1"/>
  <c r="AG248" i="1"/>
  <c r="AA248" i="1"/>
  <c r="U248" i="1"/>
  <c r="O248" i="1"/>
  <c r="N248" i="1"/>
  <c r="M248" i="1"/>
  <c r="L248" i="1"/>
  <c r="K248" i="1"/>
  <c r="J248" i="1"/>
  <c r="AG247" i="1"/>
  <c r="AA247" i="1"/>
  <c r="U247" i="1"/>
  <c r="O247" i="1"/>
  <c r="N247" i="1"/>
  <c r="M247" i="1"/>
  <c r="L247" i="1"/>
  <c r="K247" i="1"/>
  <c r="J247" i="1"/>
  <c r="AG246" i="1"/>
  <c r="AA246" i="1"/>
  <c r="U246" i="1"/>
  <c r="O246" i="1"/>
  <c r="N246" i="1"/>
  <c r="M246" i="1"/>
  <c r="L246" i="1"/>
  <c r="K246" i="1"/>
  <c r="J246" i="1"/>
  <c r="AG245" i="1"/>
  <c r="AA245" i="1"/>
  <c r="U245" i="1"/>
  <c r="O245" i="1"/>
  <c r="N245" i="1"/>
  <c r="M245" i="1"/>
  <c r="L245" i="1"/>
  <c r="K245" i="1"/>
  <c r="J245" i="1"/>
  <c r="AG244" i="1"/>
  <c r="AA244" i="1"/>
  <c r="U244" i="1"/>
  <c r="O244" i="1"/>
  <c r="N244" i="1"/>
  <c r="M244" i="1"/>
  <c r="L244" i="1"/>
  <c r="K244" i="1"/>
  <c r="J244" i="1"/>
  <c r="AG243" i="1"/>
  <c r="AA243" i="1"/>
  <c r="U243" i="1"/>
  <c r="O243" i="1"/>
  <c r="N243" i="1"/>
  <c r="M243" i="1"/>
  <c r="L243" i="1"/>
  <c r="K243" i="1"/>
  <c r="J243" i="1"/>
  <c r="AG242" i="1"/>
  <c r="AA242" i="1"/>
  <c r="U242" i="1"/>
  <c r="O242" i="1"/>
  <c r="N242" i="1"/>
  <c r="M242" i="1"/>
  <c r="L242" i="1"/>
  <c r="K242" i="1"/>
  <c r="J242" i="1"/>
  <c r="AG241" i="1"/>
  <c r="AA241" i="1"/>
  <c r="U241" i="1"/>
  <c r="O241" i="1"/>
  <c r="N241" i="1"/>
  <c r="M241" i="1"/>
  <c r="L241" i="1"/>
  <c r="K241" i="1"/>
  <c r="J241" i="1"/>
  <c r="AG240" i="1"/>
  <c r="AA240" i="1"/>
  <c r="U240" i="1"/>
  <c r="O240" i="1"/>
  <c r="N240" i="1"/>
  <c r="M240" i="1"/>
  <c r="L240" i="1"/>
  <c r="K240" i="1"/>
  <c r="J240" i="1"/>
  <c r="AG239" i="1"/>
  <c r="AA239" i="1"/>
  <c r="U239" i="1"/>
  <c r="O239" i="1"/>
  <c r="N239" i="1"/>
  <c r="M239" i="1"/>
  <c r="L239" i="1"/>
  <c r="K239" i="1"/>
  <c r="J239" i="1"/>
  <c r="AG238" i="1"/>
  <c r="AA238" i="1"/>
  <c r="U238" i="1"/>
  <c r="O238" i="1"/>
  <c r="N238" i="1"/>
  <c r="M238" i="1"/>
  <c r="L238" i="1"/>
  <c r="K238" i="1"/>
  <c r="J238" i="1"/>
  <c r="AG237" i="1"/>
  <c r="AA237" i="1"/>
  <c r="U237" i="1"/>
  <c r="O237" i="1"/>
  <c r="N237" i="1"/>
  <c r="M237" i="1"/>
  <c r="L237" i="1"/>
  <c r="K237" i="1"/>
  <c r="J237" i="1"/>
  <c r="AG236" i="1"/>
  <c r="AA236" i="1"/>
  <c r="U236" i="1"/>
  <c r="O236" i="1"/>
  <c r="N236" i="1"/>
  <c r="M236" i="1"/>
  <c r="L236" i="1"/>
  <c r="K236" i="1"/>
  <c r="J236" i="1"/>
  <c r="AG235" i="1"/>
  <c r="AA235" i="1"/>
  <c r="U235" i="1"/>
  <c r="O235" i="1"/>
  <c r="N235" i="1"/>
  <c r="M235" i="1"/>
  <c r="L235" i="1"/>
  <c r="K235" i="1"/>
  <c r="J235" i="1"/>
  <c r="AG234" i="1"/>
  <c r="AA234" i="1"/>
  <c r="U234" i="1"/>
  <c r="O234" i="1"/>
  <c r="N234" i="1"/>
  <c r="M234" i="1"/>
  <c r="L234" i="1"/>
  <c r="K234" i="1"/>
  <c r="J234" i="1"/>
  <c r="AG233" i="1"/>
  <c r="AA233" i="1"/>
  <c r="U233" i="1"/>
  <c r="O233" i="1"/>
  <c r="N233" i="1"/>
  <c r="M233" i="1"/>
  <c r="L233" i="1"/>
  <c r="K233" i="1"/>
  <c r="J233" i="1"/>
  <c r="AG232" i="1"/>
  <c r="AA232" i="1"/>
  <c r="U232" i="1"/>
  <c r="O232" i="1"/>
  <c r="N232" i="1"/>
  <c r="M232" i="1"/>
  <c r="L232" i="1"/>
  <c r="K232" i="1"/>
  <c r="J232" i="1"/>
  <c r="AG231" i="1"/>
  <c r="AA231" i="1"/>
  <c r="U231" i="1"/>
  <c r="O231" i="1"/>
  <c r="N231" i="1"/>
  <c r="M231" i="1"/>
  <c r="L231" i="1"/>
  <c r="K231" i="1"/>
  <c r="J231" i="1"/>
  <c r="AG230" i="1"/>
  <c r="AA230" i="1"/>
  <c r="U230" i="1"/>
  <c r="O230" i="1"/>
  <c r="N230" i="1"/>
  <c r="M230" i="1"/>
  <c r="L230" i="1"/>
  <c r="K230" i="1"/>
  <c r="J230" i="1"/>
  <c r="AG229" i="1"/>
  <c r="AA229" i="1"/>
  <c r="U229" i="1"/>
  <c r="O229" i="1"/>
  <c r="N229" i="1"/>
  <c r="M229" i="1"/>
  <c r="L229" i="1"/>
  <c r="K229" i="1"/>
  <c r="J229" i="1"/>
  <c r="AG228" i="1"/>
  <c r="AA228" i="1"/>
  <c r="U228" i="1"/>
  <c r="O228" i="1"/>
  <c r="N228" i="1"/>
  <c r="M228" i="1"/>
  <c r="L228" i="1"/>
  <c r="K228" i="1"/>
  <c r="J228" i="1"/>
  <c r="AG227" i="1"/>
  <c r="AA227" i="1"/>
  <c r="U227" i="1"/>
  <c r="O227" i="1"/>
  <c r="N227" i="1"/>
  <c r="M227" i="1"/>
  <c r="L227" i="1"/>
  <c r="K227" i="1"/>
  <c r="J227" i="1"/>
  <c r="AG226" i="1"/>
  <c r="AA226" i="1"/>
  <c r="U226" i="1"/>
  <c r="O226" i="1"/>
  <c r="N226" i="1"/>
  <c r="M226" i="1"/>
  <c r="L226" i="1"/>
  <c r="K226" i="1"/>
  <c r="J226" i="1"/>
  <c r="AG225" i="1"/>
  <c r="AA225" i="1"/>
  <c r="U225" i="1"/>
  <c r="O225" i="1"/>
  <c r="N225" i="1"/>
  <c r="M225" i="1"/>
  <c r="L225" i="1"/>
  <c r="K225" i="1"/>
  <c r="J225" i="1"/>
  <c r="AG224" i="1"/>
  <c r="AA224" i="1"/>
  <c r="U224" i="1"/>
  <c r="O224" i="1"/>
  <c r="N224" i="1"/>
  <c r="M224" i="1"/>
  <c r="L224" i="1"/>
  <c r="K224" i="1"/>
  <c r="J224" i="1"/>
  <c r="AG223" i="1"/>
  <c r="AA223" i="1"/>
  <c r="U223" i="1"/>
  <c r="O223" i="1"/>
  <c r="N223" i="1"/>
  <c r="M223" i="1"/>
  <c r="L223" i="1"/>
  <c r="K223" i="1"/>
  <c r="J223" i="1"/>
  <c r="AG222" i="1"/>
  <c r="AA222" i="1"/>
  <c r="U222" i="1"/>
  <c r="O222" i="1"/>
  <c r="N222" i="1"/>
  <c r="M222" i="1"/>
  <c r="L222" i="1"/>
  <c r="K222" i="1"/>
  <c r="J222" i="1"/>
  <c r="AG221" i="1"/>
  <c r="AA221" i="1"/>
  <c r="U221" i="1"/>
  <c r="O221" i="1"/>
  <c r="N221" i="1"/>
  <c r="M221" i="1"/>
  <c r="L221" i="1"/>
  <c r="K221" i="1"/>
  <c r="J221" i="1"/>
  <c r="AG220" i="1"/>
  <c r="AA220" i="1"/>
  <c r="U220" i="1"/>
  <c r="O220" i="1"/>
  <c r="N220" i="1"/>
  <c r="M220" i="1"/>
  <c r="L220" i="1"/>
  <c r="K220" i="1"/>
  <c r="J220" i="1"/>
  <c r="AG219" i="1"/>
  <c r="AA219" i="1"/>
  <c r="U219" i="1"/>
  <c r="O219" i="1"/>
  <c r="N219" i="1"/>
  <c r="M219" i="1"/>
  <c r="L219" i="1"/>
  <c r="K219" i="1"/>
  <c r="J219" i="1"/>
  <c r="AG218" i="1"/>
  <c r="AA218" i="1"/>
  <c r="U218" i="1"/>
  <c r="O218" i="1"/>
  <c r="N218" i="1"/>
  <c r="M218" i="1"/>
  <c r="L218" i="1"/>
  <c r="K218" i="1"/>
  <c r="J218" i="1"/>
  <c r="AG217" i="1"/>
  <c r="AA217" i="1"/>
  <c r="U217" i="1"/>
  <c r="O217" i="1"/>
  <c r="N217" i="1"/>
  <c r="M217" i="1"/>
  <c r="L217" i="1"/>
  <c r="K217" i="1"/>
  <c r="J217" i="1"/>
  <c r="AG216" i="1"/>
  <c r="AA216" i="1"/>
  <c r="U216" i="1"/>
  <c r="O216" i="1"/>
  <c r="N216" i="1"/>
  <c r="M216" i="1"/>
  <c r="L216" i="1"/>
  <c r="K216" i="1"/>
  <c r="J216" i="1"/>
  <c r="AG215" i="1"/>
  <c r="AA215" i="1"/>
  <c r="U215" i="1"/>
  <c r="O215" i="1"/>
  <c r="N215" i="1"/>
  <c r="M215" i="1"/>
  <c r="L215" i="1"/>
  <c r="K215" i="1"/>
  <c r="J215" i="1"/>
  <c r="AG214" i="1"/>
  <c r="AA214" i="1"/>
  <c r="U214" i="1"/>
  <c r="O214" i="1"/>
  <c r="N214" i="1"/>
  <c r="M214" i="1"/>
  <c r="L214" i="1"/>
  <c r="K214" i="1"/>
  <c r="J214" i="1"/>
  <c r="AG213" i="1"/>
  <c r="AA213" i="1"/>
  <c r="U213" i="1"/>
  <c r="O213" i="1"/>
  <c r="N213" i="1"/>
  <c r="M213" i="1"/>
  <c r="L213" i="1"/>
  <c r="K213" i="1"/>
  <c r="J213" i="1"/>
  <c r="AG212" i="1"/>
  <c r="AA212" i="1"/>
  <c r="U212" i="1"/>
  <c r="O212" i="1"/>
  <c r="N212" i="1"/>
  <c r="M212" i="1"/>
  <c r="L212" i="1"/>
  <c r="K212" i="1"/>
  <c r="J212" i="1"/>
  <c r="AG211" i="1"/>
  <c r="AA211" i="1"/>
  <c r="U211" i="1"/>
  <c r="O211" i="1"/>
  <c r="N211" i="1"/>
  <c r="M211" i="1"/>
  <c r="L211" i="1"/>
  <c r="K211" i="1"/>
  <c r="J211" i="1"/>
  <c r="AG210" i="1"/>
  <c r="AA210" i="1"/>
  <c r="U210" i="1"/>
  <c r="O210" i="1"/>
  <c r="N210" i="1"/>
  <c r="M210" i="1"/>
  <c r="M305" i="1" s="1"/>
  <c r="L210" i="1"/>
  <c r="L305" i="1" s="1"/>
  <c r="K210" i="1"/>
  <c r="J210" i="1"/>
  <c r="AG209" i="1"/>
  <c r="AA209" i="1"/>
  <c r="U209" i="1"/>
  <c r="O209" i="1"/>
  <c r="N209" i="1"/>
  <c r="M209" i="1"/>
  <c r="M304" i="1" s="1"/>
  <c r="L209" i="1"/>
  <c r="K209" i="1"/>
  <c r="K304" i="1" s="1"/>
  <c r="J209" i="1"/>
  <c r="J304" i="1" s="1"/>
  <c r="AG208" i="1"/>
  <c r="AA208" i="1"/>
  <c r="U208" i="1"/>
  <c r="O208" i="1"/>
  <c r="N208" i="1"/>
  <c r="M208" i="1"/>
  <c r="L208" i="1"/>
  <c r="K208" i="1"/>
  <c r="J208" i="1"/>
  <c r="AG207" i="1"/>
  <c r="AA207" i="1"/>
  <c r="U207" i="1"/>
  <c r="O207" i="1"/>
  <c r="N207" i="1"/>
  <c r="M207" i="1"/>
  <c r="L207" i="1"/>
  <c r="K207" i="1"/>
  <c r="J207" i="1"/>
  <c r="AG206" i="1"/>
  <c r="AA206" i="1"/>
  <c r="U206" i="1"/>
  <c r="O206" i="1"/>
  <c r="N206" i="1"/>
  <c r="M206" i="1"/>
  <c r="L206" i="1"/>
  <c r="K206" i="1"/>
  <c r="J206" i="1"/>
  <c r="AG205" i="1"/>
  <c r="AA205" i="1"/>
  <c r="U205" i="1"/>
  <c r="O205" i="1"/>
  <c r="N205" i="1"/>
  <c r="M205" i="1"/>
  <c r="L205" i="1"/>
  <c r="K205" i="1"/>
  <c r="J205" i="1"/>
  <c r="AG204" i="1"/>
  <c r="AA204" i="1"/>
  <c r="U204" i="1"/>
  <c r="O204" i="1"/>
  <c r="N204" i="1"/>
  <c r="M204" i="1"/>
  <c r="L204" i="1"/>
  <c r="K204" i="1"/>
  <c r="J204" i="1"/>
  <c r="AG203" i="1"/>
  <c r="AA203" i="1"/>
  <c r="U203" i="1"/>
  <c r="O203" i="1"/>
  <c r="N203" i="1"/>
  <c r="M203" i="1"/>
  <c r="L203" i="1"/>
  <c r="K203" i="1"/>
  <c r="J203" i="1"/>
  <c r="AG202" i="1"/>
  <c r="AA202" i="1"/>
  <c r="U202" i="1"/>
  <c r="O202" i="1"/>
  <c r="N202" i="1"/>
  <c r="M202" i="1"/>
  <c r="L202" i="1"/>
  <c r="K202" i="1"/>
  <c r="J202" i="1"/>
  <c r="AG201" i="1"/>
  <c r="AA201" i="1"/>
  <c r="U201" i="1"/>
  <c r="O201" i="1"/>
  <c r="N201" i="1"/>
  <c r="M201" i="1"/>
  <c r="L201" i="1"/>
  <c r="K201" i="1"/>
  <c r="J201" i="1"/>
  <c r="AG200" i="1"/>
  <c r="AA200" i="1"/>
  <c r="U200" i="1"/>
  <c r="O200" i="1"/>
  <c r="N200" i="1"/>
  <c r="M200" i="1"/>
  <c r="L200" i="1"/>
  <c r="K200" i="1"/>
  <c r="J200" i="1"/>
  <c r="AG199" i="1"/>
  <c r="AA199" i="1"/>
  <c r="U199" i="1"/>
  <c r="O199" i="1"/>
  <c r="N199" i="1"/>
  <c r="M199" i="1"/>
  <c r="L199" i="1"/>
  <c r="K199" i="1"/>
  <c r="J199" i="1"/>
  <c r="AG198" i="1"/>
  <c r="AA198" i="1"/>
  <c r="U198" i="1"/>
  <c r="O198" i="1"/>
  <c r="N198" i="1"/>
  <c r="M198" i="1"/>
  <c r="L198" i="1"/>
  <c r="K198" i="1"/>
  <c r="J198" i="1"/>
  <c r="AG197" i="1"/>
  <c r="AA197" i="1"/>
  <c r="U197" i="1"/>
  <c r="O197" i="1"/>
  <c r="N197" i="1"/>
  <c r="M197" i="1"/>
  <c r="L197" i="1"/>
  <c r="K197" i="1"/>
  <c r="J197" i="1"/>
  <c r="AG196" i="1"/>
  <c r="AA196" i="1"/>
  <c r="U196" i="1"/>
  <c r="O196" i="1"/>
  <c r="N196" i="1"/>
  <c r="M196" i="1"/>
  <c r="L196" i="1"/>
  <c r="K196" i="1"/>
  <c r="J196" i="1"/>
  <c r="AG195" i="1"/>
  <c r="AA195" i="1"/>
  <c r="U195" i="1"/>
  <c r="O195" i="1"/>
  <c r="N195" i="1"/>
  <c r="M195" i="1"/>
  <c r="L195" i="1"/>
  <c r="K195" i="1"/>
  <c r="J195" i="1"/>
  <c r="AG194" i="1"/>
  <c r="AA194" i="1"/>
  <c r="U194" i="1"/>
  <c r="O194" i="1"/>
  <c r="N194" i="1"/>
  <c r="M194" i="1"/>
  <c r="L194" i="1"/>
  <c r="K194" i="1"/>
  <c r="J194" i="1"/>
  <c r="AG193" i="1"/>
  <c r="AA193" i="1"/>
  <c r="U193" i="1"/>
  <c r="O193" i="1"/>
  <c r="N193" i="1"/>
  <c r="M193" i="1"/>
  <c r="L193" i="1"/>
  <c r="K193" i="1"/>
  <c r="J193" i="1"/>
  <c r="AG192" i="1"/>
  <c r="AA192" i="1"/>
  <c r="U192" i="1"/>
  <c r="O192" i="1"/>
  <c r="N192" i="1"/>
  <c r="M192" i="1"/>
  <c r="L192" i="1"/>
  <c r="K192" i="1"/>
  <c r="J192" i="1"/>
  <c r="AG191" i="1"/>
  <c r="AA191" i="1"/>
  <c r="U191" i="1"/>
  <c r="O191" i="1"/>
  <c r="N191" i="1"/>
  <c r="M191" i="1"/>
  <c r="L191" i="1"/>
  <c r="K191" i="1"/>
  <c r="J191" i="1"/>
  <c r="AG190" i="1"/>
  <c r="AA190" i="1"/>
  <c r="U190" i="1"/>
  <c r="O190" i="1"/>
  <c r="N190" i="1"/>
  <c r="M190" i="1"/>
  <c r="L190" i="1"/>
  <c r="K190" i="1"/>
  <c r="J190" i="1"/>
  <c r="AG189" i="1"/>
  <c r="AA189" i="1"/>
  <c r="U189" i="1"/>
  <c r="O189" i="1"/>
  <c r="N189" i="1"/>
  <c r="M189" i="1"/>
  <c r="L189" i="1"/>
  <c r="K189" i="1"/>
  <c r="J189" i="1"/>
  <c r="AG188" i="1"/>
  <c r="AA188" i="1"/>
  <c r="U188" i="1"/>
  <c r="O188" i="1"/>
  <c r="N188" i="1"/>
  <c r="M188" i="1"/>
  <c r="L188" i="1"/>
  <c r="K188" i="1"/>
  <c r="J188" i="1"/>
  <c r="AG187" i="1"/>
  <c r="AA187" i="1"/>
  <c r="U187" i="1"/>
  <c r="O187" i="1"/>
  <c r="N187" i="1"/>
  <c r="M187" i="1"/>
  <c r="L187" i="1"/>
  <c r="K187" i="1"/>
  <c r="J187" i="1"/>
  <c r="AG186" i="1"/>
  <c r="AA186" i="1"/>
  <c r="U186" i="1"/>
  <c r="O186" i="1"/>
  <c r="N186" i="1"/>
  <c r="M186" i="1"/>
  <c r="L186" i="1"/>
  <c r="K186" i="1"/>
  <c r="J186" i="1"/>
  <c r="AG185" i="1"/>
  <c r="AA185" i="1"/>
  <c r="U185" i="1"/>
  <c r="O185" i="1"/>
  <c r="N185" i="1"/>
  <c r="M185" i="1"/>
  <c r="L185" i="1"/>
  <c r="K185" i="1"/>
  <c r="J185" i="1"/>
  <c r="AG184" i="1"/>
  <c r="AA184" i="1"/>
  <c r="U184" i="1"/>
  <c r="O184" i="1"/>
  <c r="N184" i="1"/>
  <c r="M184" i="1"/>
  <c r="L184" i="1"/>
  <c r="K184" i="1"/>
  <c r="J184" i="1"/>
  <c r="AG183" i="1"/>
  <c r="AA183" i="1"/>
  <c r="U183" i="1"/>
  <c r="O183" i="1"/>
  <c r="N183" i="1"/>
  <c r="M183" i="1"/>
  <c r="L183" i="1"/>
  <c r="K183" i="1"/>
  <c r="J183" i="1"/>
  <c r="AG182" i="1"/>
  <c r="AA182" i="1"/>
  <c r="U182" i="1"/>
  <c r="O182" i="1"/>
  <c r="N182" i="1"/>
  <c r="M182" i="1"/>
  <c r="L182" i="1"/>
  <c r="K182" i="1"/>
  <c r="J182" i="1"/>
  <c r="AG181" i="1"/>
  <c r="AA181" i="1"/>
  <c r="U181" i="1"/>
  <c r="O181" i="1"/>
  <c r="N181" i="1"/>
  <c r="M181" i="1"/>
  <c r="L181" i="1"/>
  <c r="K181" i="1"/>
  <c r="J181" i="1"/>
  <c r="AG180" i="1"/>
  <c r="AA180" i="1"/>
  <c r="U180" i="1"/>
  <c r="O180" i="1"/>
  <c r="N180" i="1"/>
  <c r="M180" i="1"/>
  <c r="L180" i="1"/>
  <c r="K180" i="1"/>
  <c r="J180" i="1"/>
  <c r="AG179" i="1"/>
  <c r="AA179" i="1"/>
  <c r="U179" i="1"/>
  <c r="O179" i="1"/>
  <c r="N179" i="1"/>
  <c r="M179" i="1"/>
  <c r="L179" i="1"/>
  <c r="K179" i="1"/>
  <c r="J179" i="1"/>
  <c r="AG178" i="1"/>
  <c r="AA178" i="1"/>
  <c r="U178" i="1"/>
  <c r="O178" i="1"/>
  <c r="N178" i="1"/>
  <c r="M178" i="1"/>
  <c r="L178" i="1"/>
  <c r="K178" i="1"/>
  <c r="J178" i="1"/>
  <c r="AG177" i="1"/>
  <c r="AA177" i="1"/>
  <c r="U177" i="1"/>
  <c r="O177" i="1"/>
  <c r="N177" i="1"/>
  <c r="M177" i="1"/>
  <c r="L177" i="1"/>
  <c r="K177" i="1"/>
  <c r="J177" i="1"/>
  <c r="AG176" i="1"/>
  <c r="AA176" i="1"/>
  <c r="U176" i="1"/>
  <c r="O176" i="1"/>
  <c r="N176" i="1"/>
  <c r="M176" i="1"/>
  <c r="L176" i="1"/>
  <c r="K176" i="1"/>
  <c r="J176" i="1"/>
  <c r="AG175" i="1"/>
  <c r="AA175" i="1"/>
  <c r="U175" i="1"/>
  <c r="O175" i="1"/>
  <c r="N175" i="1"/>
  <c r="M175" i="1"/>
  <c r="L175" i="1"/>
  <c r="K175" i="1"/>
  <c r="J175" i="1"/>
  <c r="AG174" i="1"/>
  <c r="AA174" i="1"/>
  <c r="U174" i="1"/>
  <c r="O174" i="1"/>
  <c r="N174" i="1"/>
  <c r="M174" i="1"/>
  <c r="L174" i="1"/>
  <c r="K174" i="1"/>
  <c r="J174" i="1"/>
  <c r="AG173" i="1"/>
  <c r="AA173" i="1"/>
  <c r="U173" i="1"/>
  <c r="O173" i="1"/>
  <c r="N173" i="1"/>
  <c r="M173" i="1"/>
  <c r="L173" i="1"/>
  <c r="K173" i="1"/>
  <c r="J173" i="1"/>
  <c r="AG172" i="1"/>
  <c r="AA172" i="1"/>
  <c r="U172" i="1"/>
  <c r="O172" i="1"/>
  <c r="N172" i="1"/>
  <c r="M172" i="1"/>
  <c r="L172" i="1"/>
  <c r="K172" i="1"/>
  <c r="J172" i="1"/>
  <c r="AG171" i="1"/>
  <c r="AA171" i="1"/>
  <c r="U171" i="1"/>
  <c r="O171" i="1"/>
  <c r="N171" i="1"/>
  <c r="M171" i="1"/>
  <c r="L171" i="1"/>
  <c r="K171" i="1"/>
  <c r="J171" i="1"/>
  <c r="AG170" i="1"/>
  <c r="AA170" i="1"/>
  <c r="U170" i="1"/>
  <c r="O170" i="1"/>
  <c r="N170" i="1"/>
  <c r="M170" i="1"/>
  <c r="L170" i="1"/>
  <c r="K170" i="1"/>
  <c r="J170" i="1"/>
  <c r="AG169" i="1"/>
  <c r="AA169" i="1"/>
  <c r="U169" i="1"/>
  <c r="O169" i="1"/>
  <c r="N169" i="1"/>
  <c r="M169" i="1"/>
  <c r="L169" i="1"/>
  <c r="K169" i="1"/>
  <c r="J169" i="1"/>
  <c r="AG168" i="1"/>
  <c r="AA168" i="1"/>
  <c r="U168" i="1"/>
  <c r="O168" i="1"/>
  <c r="N168" i="1"/>
  <c r="M168" i="1"/>
  <c r="L168" i="1"/>
  <c r="K168" i="1"/>
  <c r="J168" i="1"/>
  <c r="AG167" i="1"/>
  <c r="AA167" i="1"/>
  <c r="U167" i="1"/>
  <c r="O167" i="1"/>
  <c r="N167" i="1"/>
  <c r="M167" i="1"/>
  <c r="L167" i="1"/>
  <c r="K167" i="1"/>
  <c r="J167" i="1"/>
  <c r="AG166" i="1"/>
  <c r="AA166" i="1"/>
  <c r="U166" i="1"/>
  <c r="O166" i="1"/>
  <c r="N166" i="1"/>
  <c r="M166" i="1"/>
  <c r="L166" i="1"/>
  <c r="K166" i="1"/>
  <c r="J166" i="1"/>
  <c r="AG165" i="1"/>
  <c r="AA165" i="1"/>
  <c r="U165" i="1"/>
  <c r="O165" i="1"/>
  <c r="N165" i="1"/>
  <c r="M165" i="1"/>
  <c r="L165" i="1"/>
  <c r="K165" i="1"/>
  <c r="J165" i="1"/>
  <c r="AG164" i="1"/>
  <c r="AA164" i="1"/>
  <c r="U164" i="1"/>
  <c r="O164" i="1"/>
  <c r="N164" i="1"/>
  <c r="M164" i="1"/>
  <c r="L164" i="1"/>
  <c r="K164" i="1"/>
  <c r="J164" i="1"/>
  <c r="AG163" i="1"/>
  <c r="AA163" i="1"/>
  <c r="U163" i="1"/>
  <c r="O163" i="1"/>
  <c r="N163" i="1"/>
  <c r="M163" i="1"/>
  <c r="L163" i="1"/>
  <c r="K163" i="1"/>
  <c r="J163" i="1"/>
  <c r="AG162" i="1"/>
  <c r="AA162" i="1"/>
  <c r="U162" i="1"/>
  <c r="O162" i="1"/>
  <c r="N162" i="1"/>
  <c r="M162" i="1"/>
  <c r="L162" i="1"/>
  <c r="K162" i="1"/>
  <c r="J162" i="1"/>
  <c r="AG161" i="1"/>
  <c r="AA161" i="1"/>
  <c r="U161" i="1"/>
  <c r="O161" i="1"/>
  <c r="N161" i="1"/>
  <c r="M161" i="1"/>
  <c r="L161" i="1"/>
  <c r="K161" i="1"/>
  <c r="J161" i="1"/>
  <c r="AG160" i="1"/>
  <c r="AA160" i="1"/>
  <c r="U160" i="1"/>
  <c r="O160" i="1"/>
  <c r="N160" i="1"/>
  <c r="M160" i="1"/>
  <c r="L160" i="1"/>
  <c r="K160" i="1"/>
  <c r="J160" i="1"/>
  <c r="AG159" i="1"/>
  <c r="AA159" i="1"/>
  <c r="U159" i="1"/>
  <c r="O159" i="1"/>
  <c r="N159" i="1"/>
  <c r="M159" i="1"/>
  <c r="L159" i="1"/>
  <c r="K159" i="1"/>
  <c r="J159" i="1"/>
  <c r="AG158" i="1"/>
  <c r="AA158" i="1"/>
  <c r="U158" i="1"/>
  <c r="O158" i="1"/>
  <c r="N158" i="1"/>
  <c r="M158" i="1"/>
  <c r="L158" i="1"/>
  <c r="K158" i="1"/>
  <c r="J158" i="1"/>
  <c r="AG157" i="1"/>
  <c r="AA157" i="1"/>
  <c r="U157" i="1"/>
  <c r="O157" i="1"/>
  <c r="N157" i="1"/>
  <c r="M157" i="1"/>
  <c r="L157" i="1"/>
  <c r="K157" i="1"/>
  <c r="J157" i="1"/>
  <c r="AG156" i="1"/>
  <c r="AA156" i="1"/>
  <c r="U156" i="1"/>
  <c r="O156" i="1"/>
  <c r="N156" i="1"/>
  <c r="M156" i="1"/>
  <c r="L156" i="1"/>
  <c r="K156" i="1"/>
  <c r="J156" i="1"/>
  <c r="AG155" i="1"/>
  <c r="AA155" i="1"/>
  <c r="U155" i="1"/>
  <c r="O155" i="1"/>
  <c r="N155" i="1"/>
  <c r="M155" i="1"/>
  <c r="L155" i="1"/>
  <c r="K155" i="1"/>
  <c r="J155" i="1"/>
  <c r="AG154" i="1"/>
  <c r="AA154" i="1"/>
  <c r="U154" i="1"/>
  <c r="O154" i="1"/>
  <c r="N154" i="1"/>
  <c r="M154" i="1"/>
  <c r="L154" i="1"/>
  <c r="K154" i="1"/>
  <c r="J154" i="1"/>
  <c r="AG153" i="1"/>
  <c r="AA153" i="1"/>
  <c r="U153" i="1"/>
  <c r="O153" i="1"/>
  <c r="N153" i="1"/>
  <c r="M153" i="1"/>
  <c r="L153" i="1"/>
  <c r="K153" i="1"/>
  <c r="J153" i="1"/>
  <c r="AG152" i="1"/>
  <c r="AA152" i="1"/>
  <c r="U152" i="1"/>
  <c r="O152" i="1"/>
  <c r="N152" i="1"/>
  <c r="M152" i="1"/>
  <c r="L152" i="1"/>
  <c r="K152" i="1"/>
  <c r="J152" i="1"/>
  <c r="AG151" i="1"/>
  <c r="AA151" i="1"/>
  <c r="U151" i="1"/>
  <c r="O151" i="1"/>
  <c r="N151" i="1"/>
  <c r="M151" i="1"/>
  <c r="L151" i="1"/>
  <c r="K151" i="1"/>
  <c r="J151" i="1"/>
  <c r="AG150" i="1"/>
  <c r="AA150" i="1"/>
  <c r="U150" i="1"/>
  <c r="O150" i="1"/>
  <c r="N150" i="1"/>
  <c r="M150" i="1"/>
  <c r="L150" i="1"/>
  <c r="K150" i="1"/>
  <c r="J150" i="1"/>
  <c r="AG149" i="1"/>
  <c r="AA149" i="1"/>
  <c r="U149" i="1"/>
  <c r="O149" i="1"/>
  <c r="N149" i="1"/>
  <c r="M149" i="1"/>
  <c r="L149" i="1"/>
  <c r="K149" i="1"/>
  <c r="J149" i="1"/>
  <c r="AG148" i="1"/>
  <c r="AA148" i="1"/>
  <c r="U148" i="1"/>
  <c r="O148" i="1"/>
  <c r="N148" i="1"/>
  <c r="M148" i="1"/>
  <c r="L148" i="1"/>
  <c r="K148" i="1"/>
  <c r="J148" i="1"/>
  <c r="AG147" i="1"/>
  <c r="AA147" i="1"/>
  <c r="U147" i="1"/>
  <c r="O147" i="1"/>
  <c r="N147" i="1"/>
  <c r="M147" i="1"/>
  <c r="L147" i="1"/>
  <c r="K147" i="1"/>
  <c r="J147" i="1"/>
  <c r="AG146" i="1"/>
  <c r="AA146" i="1"/>
  <c r="U146" i="1"/>
  <c r="O146" i="1"/>
  <c r="N146" i="1"/>
  <c r="M146" i="1"/>
  <c r="L146" i="1"/>
  <c r="K146" i="1"/>
  <c r="J146" i="1"/>
  <c r="AG145" i="1"/>
  <c r="AA145" i="1"/>
  <c r="U145" i="1"/>
  <c r="O145" i="1"/>
  <c r="N145" i="1"/>
  <c r="M145" i="1"/>
  <c r="L145" i="1"/>
  <c r="K145" i="1"/>
  <c r="J145" i="1"/>
  <c r="AG144" i="1"/>
  <c r="AA144" i="1"/>
  <c r="U144" i="1"/>
  <c r="O144" i="1"/>
  <c r="N144" i="1"/>
  <c r="M144" i="1"/>
  <c r="L144" i="1"/>
  <c r="K144" i="1"/>
  <c r="J144" i="1"/>
  <c r="AG143" i="1"/>
  <c r="AA143" i="1"/>
  <c r="U143" i="1"/>
  <c r="O143" i="1"/>
  <c r="N143" i="1"/>
  <c r="M143" i="1"/>
  <c r="L143" i="1"/>
  <c r="K143" i="1"/>
  <c r="J143" i="1"/>
  <c r="AG142" i="1"/>
  <c r="AA142" i="1"/>
  <c r="U142" i="1"/>
  <c r="O142" i="1"/>
  <c r="N142" i="1"/>
  <c r="M142" i="1"/>
  <c r="L142" i="1"/>
  <c r="K142" i="1"/>
  <c r="J142" i="1"/>
  <c r="AG141" i="1"/>
  <c r="AA141" i="1"/>
  <c r="U141" i="1"/>
  <c r="O141" i="1"/>
  <c r="N141" i="1"/>
  <c r="M141" i="1"/>
  <c r="L141" i="1"/>
  <c r="K141" i="1"/>
  <c r="J141" i="1"/>
  <c r="AG140" i="1"/>
  <c r="AA140" i="1"/>
  <c r="U140" i="1"/>
  <c r="O140" i="1"/>
  <c r="N140" i="1"/>
  <c r="M140" i="1"/>
  <c r="L140" i="1"/>
  <c r="K140" i="1"/>
  <c r="J140" i="1"/>
  <c r="AG139" i="1"/>
  <c r="AA139" i="1"/>
  <c r="U139" i="1"/>
  <c r="O139" i="1"/>
  <c r="N139" i="1"/>
  <c r="M139" i="1"/>
  <c r="L139" i="1"/>
  <c r="K139" i="1"/>
  <c r="J139" i="1"/>
  <c r="AG138" i="1"/>
  <c r="AA138" i="1"/>
  <c r="U138" i="1"/>
  <c r="O138" i="1"/>
  <c r="N138" i="1"/>
  <c r="M138" i="1"/>
  <c r="L138" i="1"/>
  <c r="K138" i="1"/>
  <c r="J138" i="1"/>
  <c r="AG137" i="1"/>
  <c r="AA137" i="1"/>
  <c r="U137" i="1"/>
  <c r="O137" i="1"/>
  <c r="N137" i="1"/>
  <c r="M137" i="1"/>
  <c r="L137" i="1"/>
  <c r="K137" i="1"/>
  <c r="J137" i="1"/>
  <c r="AG136" i="1"/>
  <c r="AA136" i="1"/>
  <c r="U136" i="1"/>
  <c r="O136" i="1"/>
  <c r="N136" i="1"/>
  <c r="M136" i="1"/>
  <c r="L136" i="1"/>
  <c r="K136" i="1"/>
  <c r="J136" i="1"/>
  <c r="AG135" i="1"/>
  <c r="AA135" i="1"/>
  <c r="U135" i="1"/>
  <c r="O135" i="1"/>
  <c r="N135" i="1"/>
  <c r="M135" i="1"/>
  <c r="L135" i="1"/>
  <c r="K135" i="1"/>
  <c r="J135" i="1"/>
  <c r="AG134" i="1"/>
  <c r="AA134" i="1"/>
  <c r="U134" i="1"/>
  <c r="O134" i="1"/>
  <c r="N134" i="1"/>
  <c r="M134" i="1"/>
  <c r="L134" i="1"/>
  <c r="K134" i="1"/>
  <c r="J134" i="1"/>
  <c r="AG133" i="1"/>
  <c r="AA133" i="1"/>
  <c r="U133" i="1"/>
  <c r="O133" i="1"/>
  <c r="N133" i="1"/>
  <c r="M133" i="1"/>
  <c r="L133" i="1"/>
  <c r="K133" i="1"/>
  <c r="J133" i="1"/>
  <c r="AG132" i="1"/>
  <c r="AA132" i="1"/>
  <c r="U132" i="1"/>
  <c r="O132" i="1"/>
  <c r="N132" i="1"/>
  <c r="M132" i="1"/>
  <c r="L132" i="1"/>
  <c r="K132" i="1"/>
  <c r="J132" i="1"/>
  <c r="AG131" i="1"/>
  <c r="AA131" i="1"/>
  <c r="U131" i="1"/>
  <c r="O131" i="1"/>
  <c r="N131" i="1"/>
  <c r="M131" i="1"/>
  <c r="L131" i="1"/>
  <c r="K131" i="1"/>
  <c r="J131" i="1"/>
  <c r="AG130" i="1"/>
  <c r="AA130" i="1"/>
  <c r="U130" i="1"/>
  <c r="O130" i="1"/>
  <c r="N130" i="1"/>
  <c r="M130" i="1"/>
  <c r="L130" i="1"/>
  <c r="K130" i="1"/>
  <c r="J130" i="1"/>
  <c r="AG129" i="1"/>
  <c r="AA129" i="1"/>
  <c r="U129" i="1"/>
  <c r="O129" i="1"/>
  <c r="N129" i="1"/>
  <c r="M129" i="1"/>
  <c r="L129" i="1"/>
  <c r="K129" i="1"/>
  <c r="J129" i="1"/>
  <c r="AG128" i="1"/>
  <c r="AA128" i="1"/>
  <c r="U128" i="1"/>
  <c r="O128" i="1"/>
  <c r="N128" i="1"/>
  <c r="M128" i="1"/>
  <c r="L128" i="1"/>
  <c r="K128" i="1"/>
  <c r="J128" i="1"/>
  <c r="AG127" i="1"/>
  <c r="AA127" i="1"/>
  <c r="U127" i="1"/>
  <c r="O127" i="1"/>
  <c r="N127" i="1"/>
  <c r="M127" i="1"/>
  <c r="L127" i="1"/>
  <c r="K127" i="1"/>
  <c r="J127" i="1"/>
  <c r="AG126" i="1"/>
  <c r="AA126" i="1"/>
  <c r="U126" i="1"/>
  <c r="O126" i="1"/>
  <c r="N126" i="1"/>
  <c r="M126" i="1"/>
  <c r="L126" i="1"/>
  <c r="K126" i="1"/>
  <c r="J126" i="1"/>
  <c r="AG125" i="1"/>
  <c r="AA125" i="1"/>
  <c r="U125" i="1"/>
  <c r="O125" i="1"/>
  <c r="N125" i="1"/>
  <c r="M125" i="1"/>
  <c r="L125" i="1"/>
  <c r="K125" i="1"/>
  <c r="J125" i="1"/>
  <c r="AG124" i="1"/>
  <c r="AA124" i="1"/>
  <c r="U124" i="1"/>
  <c r="O124" i="1"/>
  <c r="N124" i="1"/>
  <c r="M124" i="1"/>
  <c r="L124" i="1"/>
  <c r="K124" i="1"/>
  <c r="J124" i="1"/>
  <c r="AG123" i="1"/>
  <c r="AA123" i="1"/>
  <c r="U123" i="1"/>
  <c r="O123" i="1"/>
  <c r="N123" i="1"/>
  <c r="M123" i="1"/>
  <c r="L123" i="1"/>
  <c r="K123" i="1"/>
  <c r="J123" i="1"/>
  <c r="AG122" i="1"/>
  <c r="AA122" i="1"/>
  <c r="U122" i="1"/>
  <c r="O122" i="1"/>
  <c r="N122" i="1"/>
  <c r="M122" i="1"/>
  <c r="L122" i="1"/>
  <c r="K122" i="1"/>
  <c r="J122" i="1"/>
  <c r="AG121" i="1"/>
  <c r="AA121" i="1"/>
  <c r="U121" i="1"/>
  <c r="O121" i="1"/>
  <c r="N121" i="1"/>
  <c r="M121" i="1"/>
  <c r="L121" i="1"/>
  <c r="K121" i="1"/>
  <c r="J121" i="1"/>
  <c r="AG120" i="1"/>
  <c r="AA120" i="1"/>
  <c r="U120" i="1"/>
  <c r="O120" i="1"/>
  <c r="N120" i="1"/>
  <c r="M120" i="1"/>
  <c r="L120" i="1"/>
  <c r="K120" i="1"/>
  <c r="J120" i="1"/>
  <c r="AG119" i="1"/>
  <c r="AA119" i="1"/>
  <c r="U119" i="1"/>
  <c r="O119" i="1"/>
  <c r="N119" i="1"/>
  <c r="M119" i="1"/>
  <c r="L119" i="1"/>
  <c r="K119" i="1"/>
  <c r="J119" i="1"/>
  <c r="AG118" i="1"/>
  <c r="AA118" i="1"/>
  <c r="U118" i="1"/>
  <c r="O118" i="1"/>
  <c r="N118" i="1"/>
  <c r="M118" i="1"/>
  <c r="L118" i="1"/>
  <c r="K118" i="1"/>
  <c r="J118" i="1"/>
  <c r="AG117" i="1"/>
  <c r="AA117" i="1"/>
  <c r="U117" i="1"/>
  <c r="O117" i="1"/>
  <c r="N117" i="1"/>
  <c r="M117" i="1"/>
  <c r="L117" i="1"/>
  <c r="K117" i="1"/>
  <c r="J117" i="1"/>
  <c r="AG116" i="1"/>
  <c r="AA116" i="1"/>
  <c r="U116" i="1"/>
  <c r="O116" i="1"/>
  <c r="N116" i="1"/>
  <c r="M116" i="1"/>
  <c r="L116" i="1"/>
  <c r="K116" i="1"/>
  <c r="J116" i="1"/>
  <c r="AG115" i="1"/>
  <c r="AA115" i="1"/>
  <c r="U115" i="1"/>
  <c r="O115" i="1"/>
  <c r="N115" i="1"/>
  <c r="M115" i="1"/>
  <c r="L115" i="1"/>
  <c r="K115" i="1"/>
  <c r="J115" i="1"/>
  <c r="AG114" i="1"/>
  <c r="AA114" i="1"/>
  <c r="U114" i="1"/>
  <c r="O114" i="1"/>
  <c r="N114" i="1"/>
  <c r="M114" i="1"/>
  <c r="L114" i="1"/>
  <c r="K114" i="1"/>
  <c r="J114" i="1"/>
  <c r="AG113" i="1"/>
  <c r="AA113" i="1"/>
  <c r="U113" i="1"/>
  <c r="O113" i="1"/>
  <c r="N113" i="1"/>
  <c r="M113" i="1"/>
  <c r="L113" i="1"/>
  <c r="K113" i="1"/>
  <c r="J113" i="1"/>
  <c r="AG112" i="1"/>
  <c r="AA112" i="1"/>
  <c r="U112" i="1"/>
  <c r="O112" i="1"/>
  <c r="N112" i="1"/>
  <c r="M112" i="1"/>
  <c r="L112" i="1"/>
  <c r="K112" i="1"/>
  <c r="J112" i="1"/>
  <c r="AG111" i="1"/>
  <c r="AA111" i="1"/>
  <c r="U111" i="1"/>
  <c r="O111" i="1"/>
  <c r="N111" i="1"/>
  <c r="M111" i="1"/>
  <c r="L111" i="1"/>
  <c r="K111" i="1"/>
  <c r="J111" i="1"/>
  <c r="AG110" i="1"/>
  <c r="AA110" i="1"/>
  <c r="U110" i="1"/>
  <c r="O110" i="1"/>
  <c r="N110" i="1"/>
  <c r="M110" i="1"/>
  <c r="L110" i="1"/>
  <c r="K110" i="1"/>
  <c r="J110" i="1"/>
  <c r="AG109" i="1"/>
  <c r="AA109" i="1"/>
  <c r="U109" i="1"/>
  <c r="O109" i="1"/>
  <c r="N109" i="1"/>
  <c r="M109" i="1"/>
  <c r="L109" i="1"/>
  <c r="K109" i="1"/>
  <c r="J109" i="1"/>
  <c r="AG108" i="1"/>
  <c r="AA108" i="1"/>
  <c r="U108" i="1"/>
  <c r="O108" i="1"/>
  <c r="N108" i="1"/>
  <c r="M108" i="1"/>
  <c r="L108" i="1"/>
  <c r="K108" i="1"/>
  <c r="J108" i="1"/>
  <c r="AG107" i="1"/>
  <c r="AA107" i="1"/>
  <c r="U107" i="1"/>
  <c r="O107" i="1"/>
  <c r="N107" i="1"/>
  <c r="M107" i="1"/>
  <c r="L107" i="1"/>
  <c r="K107" i="1"/>
  <c r="J107" i="1"/>
  <c r="AG106" i="1"/>
  <c r="AA106" i="1"/>
  <c r="U106" i="1"/>
  <c r="O106" i="1"/>
  <c r="N106" i="1"/>
  <c r="M106" i="1"/>
  <c r="L106" i="1"/>
  <c r="K106" i="1"/>
  <c r="J106" i="1"/>
  <c r="AG105" i="1"/>
  <c r="AA105" i="1"/>
  <c r="U105" i="1"/>
  <c r="O105" i="1"/>
  <c r="N105" i="1"/>
  <c r="M105" i="1"/>
  <c r="L105" i="1"/>
  <c r="K105" i="1"/>
  <c r="J105" i="1"/>
  <c r="AG104" i="1"/>
  <c r="AA104" i="1"/>
  <c r="U104" i="1"/>
  <c r="O104" i="1"/>
  <c r="N104" i="1"/>
  <c r="M104" i="1"/>
  <c r="L104" i="1"/>
  <c r="K104" i="1"/>
  <c r="J104" i="1"/>
  <c r="AG103" i="1"/>
  <c r="AA103" i="1"/>
  <c r="U103" i="1"/>
  <c r="O103" i="1"/>
  <c r="N103" i="1"/>
  <c r="M103" i="1"/>
  <c r="L103" i="1"/>
  <c r="K103" i="1"/>
  <c r="J103" i="1"/>
  <c r="AG102" i="1"/>
  <c r="AA102" i="1"/>
  <c r="U102" i="1"/>
  <c r="O102" i="1"/>
  <c r="N102" i="1"/>
  <c r="M102" i="1"/>
  <c r="L102" i="1"/>
  <c r="K102" i="1"/>
  <c r="J102" i="1"/>
  <c r="AG101" i="1"/>
  <c r="AA101" i="1"/>
  <c r="U101" i="1"/>
  <c r="O101" i="1"/>
  <c r="N101" i="1"/>
  <c r="M101" i="1"/>
  <c r="L101" i="1"/>
  <c r="K101" i="1"/>
  <c r="J101" i="1"/>
  <c r="AG100" i="1"/>
  <c r="AA100" i="1"/>
  <c r="U100" i="1"/>
  <c r="O100" i="1"/>
  <c r="N100" i="1"/>
  <c r="M100" i="1"/>
  <c r="L100" i="1"/>
  <c r="K100" i="1"/>
  <c r="J100" i="1"/>
  <c r="AG99" i="1"/>
  <c r="AA99" i="1"/>
  <c r="U99" i="1"/>
  <c r="O99" i="1"/>
  <c r="N99" i="1"/>
  <c r="M99" i="1"/>
  <c r="L99" i="1"/>
  <c r="K99" i="1"/>
  <c r="J99" i="1"/>
  <c r="AG98" i="1"/>
  <c r="AA98" i="1"/>
  <c r="U98" i="1"/>
  <c r="O98" i="1"/>
  <c r="N98" i="1"/>
  <c r="M98" i="1"/>
  <c r="L98" i="1"/>
  <c r="K98" i="1"/>
  <c r="J98" i="1"/>
  <c r="AG97" i="1"/>
  <c r="AA97" i="1"/>
  <c r="U97" i="1"/>
  <c r="O97" i="1"/>
  <c r="N97" i="1"/>
  <c r="M97" i="1"/>
  <c r="L97" i="1"/>
  <c r="K97" i="1"/>
  <c r="J97" i="1"/>
  <c r="AG96" i="1"/>
  <c r="AA96" i="1"/>
  <c r="U96" i="1"/>
  <c r="O96" i="1"/>
  <c r="N96" i="1"/>
  <c r="M96" i="1"/>
  <c r="L96" i="1"/>
  <c r="K96" i="1"/>
  <c r="J96" i="1"/>
  <c r="AG95" i="1"/>
  <c r="AA95" i="1"/>
  <c r="U95" i="1"/>
  <c r="O95" i="1"/>
  <c r="N95" i="1"/>
  <c r="M95" i="1"/>
  <c r="L95" i="1"/>
  <c r="K95" i="1"/>
  <c r="J95" i="1"/>
  <c r="AG94" i="1"/>
  <c r="AA94" i="1"/>
  <c r="U94" i="1"/>
  <c r="O94" i="1"/>
  <c r="N94" i="1"/>
  <c r="M94" i="1"/>
  <c r="L94" i="1"/>
  <c r="K94" i="1"/>
  <c r="J94" i="1"/>
  <c r="AG93" i="1"/>
  <c r="AA93" i="1"/>
  <c r="U93" i="1"/>
  <c r="O93" i="1"/>
  <c r="N93" i="1"/>
  <c r="M93" i="1"/>
  <c r="L93" i="1"/>
  <c r="K93" i="1"/>
  <c r="J93" i="1"/>
  <c r="AG92" i="1"/>
  <c r="AA92" i="1"/>
  <c r="U92" i="1"/>
  <c r="O92" i="1"/>
  <c r="N92" i="1"/>
  <c r="M92" i="1"/>
  <c r="L92" i="1"/>
  <c r="K92" i="1"/>
  <c r="J92" i="1"/>
  <c r="AG91" i="1"/>
  <c r="AA91" i="1"/>
  <c r="U91" i="1"/>
  <c r="O91" i="1"/>
  <c r="N91" i="1"/>
  <c r="M91" i="1"/>
  <c r="L91" i="1"/>
  <c r="K91" i="1"/>
  <c r="J91" i="1"/>
  <c r="AG90" i="1"/>
  <c r="AA90" i="1"/>
  <c r="U90" i="1"/>
  <c r="O90" i="1"/>
  <c r="N90" i="1"/>
  <c r="M90" i="1"/>
  <c r="L90" i="1"/>
  <c r="K90" i="1"/>
  <c r="J90" i="1"/>
  <c r="AG89" i="1"/>
  <c r="AA89" i="1"/>
  <c r="U89" i="1"/>
  <c r="O89" i="1"/>
  <c r="N89" i="1"/>
  <c r="M89" i="1"/>
  <c r="L89" i="1"/>
  <c r="K89" i="1"/>
  <c r="J89" i="1"/>
  <c r="AG88" i="1"/>
  <c r="AA88" i="1"/>
  <c r="U88" i="1"/>
  <c r="O88" i="1"/>
  <c r="N88" i="1"/>
  <c r="M88" i="1"/>
  <c r="L88" i="1"/>
  <c r="K88" i="1"/>
  <c r="J88" i="1"/>
  <c r="AG87" i="1"/>
  <c r="AA87" i="1"/>
  <c r="U87" i="1"/>
  <c r="O87" i="1"/>
  <c r="N87" i="1"/>
  <c r="M87" i="1"/>
  <c r="L87" i="1"/>
  <c r="K87" i="1"/>
  <c r="J87" i="1"/>
  <c r="AG86" i="1"/>
  <c r="AA86" i="1"/>
  <c r="U86" i="1"/>
  <c r="O86" i="1"/>
  <c r="N86" i="1"/>
  <c r="M86" i="1"/>
  <c r="L86" i="1"/>
  <c r="K86" i="1"/>
  <c r="J86" i="1"/>
  <c r="AG85" i="1"/>
  <c r="AA85" i="1"/>
  <c r="U85" i="1"/>
  <c r="O85" i="1"/>
  <c r="N85" i="1"/>
  <c r="M85" i="1"/>
  <c r="L85" i="1"/>
  <c r="K85" i="1"/>
  <c r="J85" i="1"/>
  <c r="AG84" i="1"/>
  <c r="AA84" i="1"/>
  <c r="U84" i="1"/>
  <c r="O84" i="1"/>
  <c r="N84" i="1"/>
  <c r="M84" i="1"/>
  <c r="L84" i="1"/>
  <c r="K84" i="1"/>
  <c r="J84" i="1"/>
  <c r="AG83" i="1"/>
  <c r="AA83" i="1"/>
  <c r="U83" i="1"/>
  <c r="O83" i="1"/>
  <c r="N83" i="1"/>
  <c r="M83" i="1"/>
  <c r="L83" i="1"/>
  <c r="K83" i="1"/>
  <c r="J83" i="1"/>
  <c r="AG82" i="1"/>
  <c r="AA82" i="1"/>
  <c r="U82" i="1"/>
  <c r="O82" i="1"/>
  <c r="N82" i="1"/>
  <c r="M82" i="1"/>
  <c r="L82" i="1"/>
  <c r="K82" i="1"/>
  <c r="J82" i="1"/>
  <c r="AG81" i="1"/>
  <c r="AA81" i="1"/>
  <c r="U81" i="1"/>
  <c r="O81" i="1"/>
  <c r="N81" i="1"/>
  <c r="M81" i="1"/>
  <c r="L81" i="1"/>
  <c r="K81" i="1"/>
  <c r="J81" i="1"/>
  <c r="AG80" i="1"/>
  <c r="AA80" i="1"/>
  <c r="U80" i="1"/>
  <c r="O80" i="1"/>
  <c r="N80" i="1"/>
  <c r="M80" i="1"/>
  <c r="L80" i="1"/>
  <c r="K80" i="1"/>
  <c r="J80" i="1"/>
  <c r="AG79" i="1"/>
  <c r="AA79" i="1"/>
  <c r="U79" i="1"/>
  <c r="O79" i="1"/>
  <c r="N79" i="1"/>
  <c r="M79" i="1"/>
  <c r="L79" i="1"/>
  <c r="K79" i="1"/>
  <c r="J79" i="1"/>
  <c r="AG78" i="1"/>
  <c r="AA78" i="1"/>
  <c r="U78" i="1"/>
  <c r="O78" i="1"/>
  <c r="N78" i="1"/>
  <c r="M78" i="1"/>
  <c r="L78" i="1"/>
  <c r="K78" i="1"/>
  <c r="J78" i="1"/>
  <c r="AG77" i="1"/>
  <c r="AA77" i="1"/>
  <c r="U77" i="1"/>
  <c r="O77" i="1"/>
  <c r="N77" i="1"/>
  <c r="M77" i="1"/>
  <c r="L77" i="1"/>
  <c r="K77" i="1"/>
  <c r="J77" i="1"/>
  <c r="AG76" i="1"/>
  <c r="AA76" i="1"/>
  <c r="U76" i="1"/>
  <c r="O76" i="1"/>
  <c r="N76" i="1"/>
  <c r="M76" i="1"/>
  <c r="L76" i="1"/>
  <c r="K76" i="1"/>
  <c r="J76" i="1"/>
  <c r="AG75" i="1"/>
  <c r="AA75" i="1"/>
  <c r="U75" i="1"/>
  <c r="O75" i="1"/>
  <c r="N75" i="1"/>
  <c r="M75" i="1"/>
  <c r="L75" i="1"/>
  <c r="K75" i="1"/>
  <c r="J75" i="1"/>
  <c r="AG74" i="1"/>
  <c r="AA74" i="1"/>
  <c r="U74" i="1"/>
  <c r="O74" i="1"/>
  <c r="N74" i="1"/>
  <c r="M74" i="1"/>
  <c r="L74" i="1"/>
  <c r="K74" i="1"/>
  <c r="J74" i="1"/>
  <c r="AG73" i="1"/>
  <c r="AA73" i="1"/>
  <c r="U73" i="1"/>
  <c r="O73" i="1"/>
  <c r="N73" i="1"/>
  <c r="M73" i="1"/>
  <c r="L73" i="1"/>
  <c r="K73" i="1"/>
  <c r="J73" i="1"/>
  <c r="AG72" i="1"/>
  <c r="AA72" i="1"/>
  <c r="U72" i="1"/>
  <c r="O72" i="1"/>
  <c r="N72" i="1"/>
  <c r="M72" i="1"/>
  <c r="L72" i="1"/>
  <c r="K72" i="1"/>
  <c r="J72" i="1"/>
  <c r="AG71" i="1"/>
  <c r="AA71" i="1"/>
  <c r="U71" i="1"/>
  <c r="O71" i="1"/>
  <c r="N71" i="1"/>
  <c r="M71" i="1"/>
  <c r="L71" i="1"/>
  <c r="K71" i="1"/>
  <c r="J71" i="1"/>
  <c r="AG70" i="1"/>
  <c r="AA70" i="1"/>
  <c r="U70" i="1"/>
  <c r="O70" i="1"/>
  <c r="N70" i="1"/>
  <c r="M70" i="1"/>
  <c r="L70" i="1"/>
  <c r="K70" i="1"/>
  <c r="J70" i="1"/>
  <c r="AG69" i="1"/>
  <c r="AA69" i="1"/>
  <c r="U69" i="1"/>
  <c r="O69" i="1"/>
  <c r="N69" i="1"/>
  <c r="M69" i="1"/>
  <c r="L69" i="1"/>
  <c r="K69" i="1"/>
  <c r="J69" i="1"/>
  <c r="AG68" i="1"/>
  <c r="AA68" i="1"/>
  <c r="U68" i="1"/>
  <c r="O68" i="1"/>
  <c r="N68" i="1"/>
  <c r="M68" i="1"/>
  <c r="L68" i="1"/>
  <c r="K68" i="1"/>
  <c r="J68" i="1"/>
  <c r="AG67" i="1"/>
  <c r="AA67" i="1"/>
  <c r="U67" i="1"/>
  <c r="O67" i="1"/>
  <c r="N67" i="1"/>
  <c r="M67" i="1"/>
  <c r="L67" i="1"/>
  <c r="K67" i="1"/>
  <c r="J67" i="1"/>
  <c r="AG66" i="1"/>
  <c r="AA66" i="1"/>
  <c r="U66" i="1"/>
  <c r="O66" i="1"/>
  <c r="N66" i="1"/>
  <c r="M66" i="1"/>
  <c r="L66" i="1"/>
  <c r="K66" i="1"/>
  <c r="J66" i="1"/>
  <c r="AG65" i="1"/>
  <c r="AA65" i="1"/>
  <c r="U65" i="1"/>
  <c r="O65" i="1"/>
  <c r="N65" i="1"/>
  <c r="M65" i="1"/>
  <c r="L65" i="1"/>
  <c r="K65" i="1"/>
  <c r="J65" i="1"/>
  <c r="AG64" i="1"/>
  <c r="AA64" i="1"/>
  <c r="U64" i="1"/>
  <c r="O64" i="1"/>
  <c r="N64" i="1"/>
  <c r="M64" i="1"/>
  <c r="L64" i="1"/>
  <c r="K64" i="1"/>
  <c r="J64" i="1"/>
  <c r="AG63" i="1"/>
  <c r="AA63" i="1"/>
  <c r="U63" i="1"/>
  <c r="O63" i="1"/>
  <c r="N63" i="1"/>
  <c r="M63" i="1"/>
  <c r="L63" i="1"/>
  <c r="K63" i="1"/>
  <c r="J63" i="1"/>
  <c r="AG62" i="1"/>
  <c r="AA62" i="1"/>
  <c r="U62" i="1"/>
  <c r="O62" i="1"/>
  <c r="N62" i="1"/>
  <c r="M62" i="1"/>
  <c r="L62" i="1"/>
  <c r="K62" i="1"/>
  <c r="J62" i="1"/>
  <c r="AG61" i="1"/>
  <c r="AA61" i="1"/>
  <c r="U61" i="1"/>
  <c r="O61" i="1"/>
  <c r="N61" i="1"/>
  <c r="M61" i="1"/>
  <c r="L61" i="1"/>
  <c r="K61" i="1"/>
  <c r="J61" i="1"/>
  <c r="AG60" i="1"/>
  <c r="AA60" i="1"/>
  <c r="U60" i="1"/>
  <c r="O60" i="1"/>
  <c r="N60" i="1"/>
  <c r="M60" i="1"/>
  <c r="L60" i="1"/>
  <c r="K60" i="1"/>
  <c r="J60" i="1"/>
  <c r="AG59" i="1"/>
  <c r="AA59" i="1"/>
  <c r="U59" i="1"/>
  <c r="O59" i="1"/>
  <c r="N59" i="1"/>
  <c r="M59" i="1"/>
  <c r="L59" i="1"/>
  <c r="K59" i="1"/>
  <c r="J59" i="1"/>
  <c r="AG58" i="1"/>
  <c r="AA58" i="1"/>
  <c r="U58" i="1"/>
  <c r="O58" i="1"/>
  <c r="N58" i="1"/>
  <c r="M58" i="1"/>
  <c r="L58" i="1"/>
  <c r="K58" i="1"/>
  <c r="J58" i="1"/>
  <c r="AG57" i="1"/>
  <c r="AA57" i="1"/>
  <c r="U57" i="1"/>
  <c r="O57" i="1"/>
  <c r="N57" i="1"/>
  <c r="M57" i="1"/>
  <c r="L57" i="1"/>
  <c r="K57" i="1"/>
  <c r="J57" i="1"/>
  <c r="AG56" i="1"/>
  <c r="AA56" i="1"/>
  <c r="U56" i="1"/>
  <c r="O56" i="1"/>
  <c r="N56" i="1"/>
  <c r="M56" i="1"/>
  <c r="L56" i="1"/>
  <c r="K56" i="1"/>
  <c r="J56" i="1"/>
  <c r="AG55" i="1"/>
  <c r="AA55" i="1"/>
  <c r="U55" i="1"/>
  <c r="O55" i="1"/>
  <c r="N55" i="1"/>
  <c r="M55" i="1"/>
  <c r="L55" i="1"/>
  <c r="K55" i="1"/>
  <c r="J55" i="1"/>
  <c r="AG54" i="1"/>
  <c r="AA54" i="1"/>
  <c r="U54" i="1"/>
  <c r="O54" i="1"/>
  <c r="N54" i="1"/>
  <c r="M54" i="1"/>
  <c r="L54" i="1"/>
  <c r="K54" i="1"/>
  <c r="J54" i="1"/>
  <c r="AG53" i="1"/>
  <c r="AA53" i="1"/>
  <c r="U53" i="1"/>
  <c r="O53" i="1"/>
  <c r="N53" i="1"/>
  <c r="M53" i="1"/>
  <c r="L53" i="1"/>
  <c r="K53" i="1"/>
  <c r="J53" i="1"/>
  <c r="AG52" i="1"/>
  <c r="AA52" i="1"/>
  <c r="U52" i="1"/>
  <c r="O52" i="1"/>
  <c r="N52" i="1"/>
  <c r="M52" i="1"/>
  <c r="L52" i="1"/>
  <c r="K52" i="1"/>
  <c r="J52" i="1"/>
  <c r="AG51" i="1"/>
  <c r="AA51" i="1"/>
  <c r="U51" i="1"/>
  <c r="O51" i="1"/>
  <c r="N51" i="1"/>
  <c r="M51" i="1"/>
  <c r="L51" i="1"/>
  <c r="K51" i="1"/>
  <c r="J51" i="1"/>
  <c r="AG50" i="1"/>
  <c r="AA50" i="1"/>
  <c r="U50" i="1"/>
  <c r="O50" i="1"/>
  <c r="N50" i="1"/>
  <c r="M50" i="1"/>
  <c r="L50" i="1"/>
  <c r="K50" i="1"/>
  <c r="J50" i="1"/>
  <c r="AG49" i="1"/>
  <c r="AA49" i="1"/>
  <c r="U49" i="1"/>
  <c r="O49" i="1"/>
  <c r="N49" i="1"/>
  <c r="M49" i="1"/>
  <c r="L49" i="1"/>
  <c r="K49" i="1"/>
  <c r="J49" i="1"/>
  <c r="AG48" i="1"/>
  <c r="AA48" i="1"/>
  <c r="U48" i="1"/>
  <c r="O48" i="1"/>
  <c r="N48" i="1"/>
  <c r="M48" i="1"/>
  <c r="L48" i="1"/>
  <c r="K48" i="1"/>
  <c r="J48" i="1"/>
  <c r="AG47" i="1"/>
  <c r="AA47" i="1"/>
  <c r="U47" i="1"/>
  <c r="O47" i="1"/>
  <c r="N47" i="1"/>
  <c r="M47" i="1"/>
  <c r="L47" i="1"/>
  <c r="K47" i="1"/>
  <c r="J47" i="1"/>
  <c r="AG46" i="1"/>
  <c r="AA46" i="1"/>
  <c r="U46" i="1"/>
  <c r="O46" i="1"/>
  <c r="N46" i="1"/>
  <c r="M46" i="1"/>
  <c r="L46" i="1"/>
  <c r="K46" i="1"/>
  <c r="J46" i="1"/>
  <c r="AG45" i="1"/>
  <c r="AA45" i="1"/>
  <c r="U45" i="1"/>
  <c r="O45" i="1"/>
  <c r="N45" i="1"/>
  <c r="M45" i="1"/>
  <c r="L45" i="1"/>
  <c r="K45" i="1"/>
  <c r="J45" i="1"/>
  <c r="AG44" i="1"/>
  <c r="AA44" i="1"/>
  <c r="U44" i="1"/>
  <c r="O44" i="1"/>
  <c r="N44" i="1"/>
  <c r="M44" i="1"/>
  <c r="L44" i="1"/>
  <c r="K44" i="1"/>
  <c r="J44" i="1"/>
  <c r="AG43" i="1"/>
  <c r="AA43" i="1"/>
  <c r="U43" i="1"/>
  <c r="O43" i="1"/>
  <c r="N43" i="1"/>
  <c r="M43" i="1"/>
  <c r="L43" i="1"/>
  <c r="K43" i="1"/>
  <c r="J43" i="1"/>
  <c r="AG42" i="1"/>
  <c r="AA42" i="1"/>
  <c r="U42" i="1"/>
  <c r="O42" i="1"/>
  <c r="N42" i="1"/>
  <c r="M42" i="1"/>
  <c r="L42" i="1"/>
  <c r="K42" i="1"/>
  <c r="J42" i="1"/>
  <c r="AG41" i="1"/>
  <c r="AA41" i="1"/>
  <c r="U41" i="1"/>
  <c r="O41" i="1"/>
  <c r="N41" i="1"/>
  <c r="M41" i="1"/>
  <c r="L41" i="1"/>
  <c r="K41" i="1"/>
  <c r="J41" i="1"/>
  <c r="AG40" i="1"/>
  <c r="AA40" i="1"/>
  <c r="U40" i="1"/>
  <c r="O40" i="1"/>
  <c r="N40" i="1"/>
  <c r="M40" i="1"/>
  <c r="L40" i="1"/>
  <c r="K40" i="1"/>
  <c r="J40" i="1"/>
  <c r="AG39" i="1"/>
  <c r="AA39" i="1"/>
  <c r="U39" i="1"/>
  <c r="O39" i="1"/>
  <c r="N39" i="1"/>
  <c r="M39" i="1"/>
  <c r="L39" i="1"/>
  <c r="K39" i="1"/>
  <c r="J39" i="1"/>
  <c r="AG38" i="1"/>
  <c r="AA38" i="1"/>
  <c r="U38" i="1"/>
  <c r="O38" i="1"/>
  <c r="N38" i="1"/>
  <c r="M38" i="1"/>
  <c r="L38" i="1"/>
  <c r="K38" i="1"/>
  <c r="J38" i="1"/>
  <c r="AG37" i="1"/>
  <c r="AA37" i="1"/>
  <c r="U37" i="1"/>
  <c r="O37" i="1"/>
  <c r="N37" i="1"/>
  <c r="M37" i="1"/>
  <c r="L37" i="1"/>
  <c r="K37" i="1"/>
  <c r="J37" i="1"/>
  <c r="AG36" i="1"/>
  <c r="AA36" i="1"/>
  <c r="U36" i="1"/>
  <c r="O36" i="1"/>
  <c r="N36" i="1"/>
  <c r="M36" i="1"/>
  <c r="L36" i="1"/>
  <c r="K36" i="1"/>
  <c r="J36" i="1"/>
  <c r="AG35" i="1"/>
  <c r="AA35" i="1"/>
  <c r="U35" i="1"/>
  <c r="O35" i="1"/>
  <c r="N35" i="1"/>
  <c r="M35" i="1"/>
  <c r="L35" i="1"/>
  <c r="K35" i="1"/>
  <c r="J35" i="1"/>
  <c r="AG34" i="1"/>
  <c r="AA34" i="1"/>
  <c r="U34" i="1"/>
  <c r="O34" i="1"/>
  <c r="N34" i="1"/>
  <c r="M34" i="1"/>
  <c r="L34" i="1"/>
  <c r="K34" i="1"/>
  <c r="J34" i="1"/>
  <c r="AG33" i="1"/>
  <c r="AA33" i="1"/>
  <c r="U33" i="1"/>
  <c r="O33" i="1"/>
  <c r="N33" i="1"/>
  <c r="M33" i="1"/>
  <c r="L33" i="1"/>
  <c r="K33" i="1"/>
  <c r="J33" i="1"/>
  <c r="AG32" i="1"/>
  <c r="AA32" i="1"/>
  <c r="U32" i="1"/>
  <c r="O32" i="1"/>
  <c r="N32" i="1"/>
  <c r="M32" i="1"/>
  <c r="L32" i="1"/>
  <c r="K32" i="1"/>
  <c r="J32" i="1"/>
  <c r="AG31" i="1"/>
  <c r="AA31" i="1"/>
  <c r="U31" i="1"/>
  <c r="O31" i="1"/>
  <c r="N31" i="1"/>
  <c r="M31" i="1"/>
  <c r="L31" i="1"/>
  <c r="K31" i="1"/>
  <c r="J31" i="1"/>
  <c r="AG30" i="1"/>
  <c r="AA30" i="1"/>
  <c r="U30" i="1"/>
  <c r="O30" i="1"/>
  <c r="N30" i="1"/>
  <c r="M30" i="1"/>
  <c r="L30" i="1"/>
  <c r="K30" i="1"/>
  <c r="J30" i="1"/>
  <c r="AG29" i="1"/>
  <c r="AA29" i="1"/>
  <c r="U29" i="1"/>
  <c r="O29" i="1"/>
  <c r="N29" i="1"/>
  <c r="M29" i="1"/>
  <c r="L29" i="1"/>
  <c r="K29" i="1"/>
  <c r="J29" i="1"/>
  <c r="AG28" i="1"/>
  <c r="AA28" i="1"/>
  <c r="U28" i="1"/>
  <c r="O28" i="1"/>
  <c r="N28" i="1"/>
  <c r="M28" i="1"/>
  <c r="L28" i="1"/>
  <c r="K28" i="1"/>
  <c r="J28" i="1"/>
  <c r="AG27" i="1"/>
  <c r="AA27" i="1"/>
  <c r="U27" i="1"/>
  <c r="O27" i="1"/>
  <c r="N27" i="1"/>
  <c r="M27" i="1"/>
  <c r="L27" i="1"/>
  <c r="K27" i="1"/>
  <c r="J27" i="1"/>
  <c r="AG26" i="1"/>
  <c r="AA26" i="1"/>
  <c r="U26" i="1"/>
  <c r="O26" i="1"/>
  <c r="N26" i="1"/>
  <c r="M26" i="1"/>
  <c r="L26" i="1"/>
  <c r="K26" i="1"/>
  <c r="J26" i="1"/>
  <c r="AG25" i="1"/>
  <c r="AA25" i="1"/>
  <c r="U25" i="1"/>
  <c r="O25" i="1"/>
  <c r="N25" i="1"/>
  <c r="M25" i="1"/>
  <c r="L25" i="1"/>
  <c r="K25" i="1"/>
  <c r="J25" i="1"/>
  <c r="AG24" i="1"/>
  <c r="AA24" i="1"/>
  <c r="U24" i="1"/>
  <c r="O24" i="1"/>
  <c r="N24" i="1"/>
  <c r="M24" i="1"/>
  <c r="L24" i="1"/>
  <c r="K24" i="1"/>
  <c r="J24" i="1"/>
  <c r="AG23" i="1"/>
  <c r="AA23" i="1"/>
  <c r="U23" i="1"/>
  <c r="O23" i="1"/>
  <c r="N23" i="1"/>
  <c r="M23" i="1"/>
  <c r="L23" i="1"/>
  <c r="K23" i="1"/>
  <c r="J23" i="1"/>
  <c r="AG22" i="1"/>
  <c r="AA22" i="1"/>
  <c r="U22" i="1"/>
  <c r="O22" i="1"/>
  <c r="N22" i="1"/>
  <c r="M22" i="1"/>
  <c r="L22" i="1"/>
  <c r="K22" i="1"/>
  <c r="J22" i="1"/>
  <c r="AG21" i="1"/>
  <c r="AA21" i="1"/>
  <c r="U21" i="1"/>
  <c r="O21" i="1"/>
  <c r="N21" i="1"/>
  <c r="M21" i="1"/>
  <c r="L21" i="1"/>
  <c r="K21" i="1"/>
  <c r="J21" i="1"/>
  <c r="AG20" i="1"/>
  <c r="AA20" i="1"/>
  <c r="U20" i="1"/>
  <c r="O20" i="1"/>
  <c r="N20" i="1"/>
  <c r="M20" i="1"/>
  <c r="L20" i="1"/>
  <c r="K20" i="1"/>
  <c r="J20" i="1"/>
  <c r="AG19" i="1"/>
  <c r="AA19" i="1"/>
  <c r="U19" i="1"/>
  <c r="O19" i="1"/>
  <c r="N19" i="1"/>
  <c r="M19" i="1"/>
  <c r="L19" i="1"/>
  <c r="K19" i="1"/>
  <c r="J19" i="1"/>
  <c r="AG18" i="1"/>
  <c r="AA18" i="1"/>
  <c r="U18" i="1"/>
  <c r="O18" i="1"/>
  <c r="N18" i="1"/>
  <c r="M18" i="1"/>
  <c r="L18" i="1"/>
  <c r="K18" i="1"/>
  <c r="J18" i="1"/>
  <c r="AG17" i="1"/>
  <c r="AA17" i="1"/>
  <c r="U17" i="1"/>
  <c r="O17" i="1"/>
  <c r="N17" i="1"/>
  <c r="M17" i="1"/>
  <c r="L17" i="1"/>
  <c r="K17" i="1"/>
  <c r="J17" i="1"/>
  <c r="AG16" i="1"/>
  <c r="AA16" i="1"/>
  <c r="U16" i="1"/>
  <c r="O16" i="1"/>
  <c r="N16" i="1"/>
  <c r="M16" i="1"/>
  <c r="L16" i="1"/>
  <c r="K16" i="1"/>
  <c r="J16" i="1"/>
  <c r="AG15" i="1"/>
  <c r="AA15" i="1"/>
  <c r="U15" i="1"/>
  <c r="O15" i="1"/>
  <c r="N15" i="1"/>
  <c r="M15" i="1"/>
  <c r="L15" i="1"/>
  <c r="K15" i="1"/>
  <c r="J15" i="1"/>
  <c r="AG14" i="1"/>
  <c r="AA14" i="1"/>
  <c r="U14" i="1"/>
  <c r="O14" i="1"/>
  <c r="N14" i="1"/>
  <c r="M14" i="1"/>
  <c r="L14" i="1"/>
  <c r="K14" i="1"/>
  <c r="J14" i="1"/>
  <c r="AG13" i="1"/>
  <c r="AA13" i="1"/>
  <c r="U13" i="1"/>
  <c r="O13" i="1"/>
  <c r="N13" i="1"/>
  <c r="M13" i="1"/>
  <c r="L13" i="1"/>
  <c r="K13" i="1"/>
  <c r="J13" i="1"/>
  <c r="AG12" i="1"/>
  <c r="AA12" i="1"/>
  <c r="U12" i="1"/>
  <c r="O12" i="1"/>
  <c r="N12" i="1"/>
  <c r="M12" i="1"/>
  <c r="L12" i="1"/>
  <c r="K12" i="1"/>
  <c r="J12" i="1"/>
  <c r="AG11" i="1"/>
  <c r="AA11" i="1"/>
  <c r="U11" i="1"/>
  <c r="O11" i="1"/>
  <c r="N11" i="1"/>
  <c r="M11" i="1"/>
  <c r="L11" i="1"/>
  <c r="K11" i="1"/>
  <c r="J11" i="1"/>
  <c r="AG10" i="1"/>
  <c r="AA10" i="1"/>
  <c r="U10" i="1"/>
  <c r="O10" i="1"/>
  <c r="N10" i="1"/>
  <c r="M10" i="1"/>
  <c r="L10" i="1"/>
  <c r="K10" i="1"/>
  <c r="J10" i="1"/>
  <c r="AG9" i="1"/>
  <c r="AA9" i="1"/>
  <c r="U9" i="1"/>
  <c r="O9" i="1"/>
  <c r="N9" i="1"/>
  <c r="M9" i="1"/>
  <c r="L9" i="1"/>
  <c r="K9" i="1"/>
  <c r="J9" i="1"/>
  <c r="AG8" i="1"/>
  <c r="AA8" i="1"/>
  <c r="U8" i="1"/>
  <c r="O8" i="1"/>
  <c r="N8" i="1"/>
  <c r="M8" i="1"/>
  <c r="L8" i="1"/>
  <c r="K8" i="1"/>
  <c r="J8" i="1"/>
  <c r="AG7" i="1"/>
  <c r="AA7" i="1"/>
  <c r="U7" i="1"/>
  <c r="O7" i="1"/>
  <c r="N7" i="1"/>
  <c r="M7" i="1"/>
  <c r="L7" i="1"/>
  <c r="K7" i="1"/>
  <c r="J7" i="1"/>
  <c r="G44" i="16" l="1"/>
  <c r="G36" i="16"/>
  <c r="G28" i="16"/>
  <c r="G33" i="16"/>
  <c r="L71" i="16"/>
  <c r="G95" i="15"/>
  <c r="G99" i="15"/>
  <c r="G81" i="15"/>
  <c r="G85" i="15"/>
  <c r="G49" i="15"/>
  <c r="G69" i="15"/>
  <c r="G73" i="15"/>
  <c r="G74" i="15"/>
  <c r="G76" i="15"/>
  <c r="H117" i="15"/>
  <c r="G91" i="15"/>
  <c r="G59" i="15"/>
  <c r="I117" i="15"/>
  <c r="G7" i="15"/>
  <c r="G29" i="15"/>
  <c r="G39" i="15"/>
  <c r="G41" i="15"/>
  <c r="G35" i="15"/>
  <c r="G51" i="15"/>
  <c r="G53" i="15"/>
  <c r="G71" i="15"/>
  <c r="G93" i="15"/>
  <c r="G107" i="15"/>
  <c r="G111" i="15"/>
  <c r="G12" i="15"/>
  <c r="G13" i="15"/>
  <c r="G14" i="15"/>
  <c r="G15" i="15"/>
  <c r="G16" i="15"/>
  <c r="G17" i="15"/>
  <c r="G18" i="15"/>
  <c r="G20" i="15"/>
  <c r="G33" i="15"/>
  <c r="G65" i="15"/>
  <c r="G67" i="15"/>
  <c r="G83" i="15"/>
  <c r="G105" i="15"/>
  <c r="G9" i="15"/>
  <c r="G36" i="15"/>
  <c r="G38" i="15"/>
  <c r="G47" i="15"/>
  <c r="G63" i="15"/>
  <c r="G77" i="15"/>
  <c r="G79" i="15"/>
  <c r="J117" i="15"/>
  <c r="G94" i="15"/>
  <c r="G48" i="15"/>
  <c r="G50" i="15"/>
  <c r="G61" i="15"/>
  <c r="G75" i="15"/>
  <c r="G89" i="15"/>
  <c r="G106" i="15"/>
  <c r="G11" i="15"/>
  <c r="G21" i="15"/>
  <c r="H118" i="15"/>
  <c r="G25" i="15"/>
  <c r="G27" i="15"/>
  <c r="G45" i="15"/>
  <c r="G62" i="15"/>
  <c r="G64" i="15"/>
  <c r="L117" i="15"/>
  <c r="G87" i="15"/>
  <c r="G97" i="15"/>
  <c r="G101" i="15"/>
  <c r="J127" i="14"/>
  <c r="G7" i="14"/>
  <c r="G11" i="14"/>
  <c r="G15" i="14"/>
  <c r="G19" i="14"/>
  <c r="K127" i="14"/>
  <c r="G23" i="14"/>
  <c r="G31" i="14"/>
  <c r="G35" i="14"/>
  <c r="G39" i="14"/>
  <c r="G43" i="14"/>
  <c r="G47" i="14"/>
  <c r="G51" i="14"/>
  <c r="G55" i="14"/>
  <c r="G59" i="14"/>
  <c r="G63" i="14"/>
  <c r="G67" i="14"/>
  <c r="G71" i="14"/>
  <c r="G75" i="14"/>
  <c r="G79" i="14"/>
  <c r="G83" i="14"/>
  <c r="G87" i="14"/>
  <c r="G95" i="14"/>
  <c r="K126" i="14"/>
  <c r="G99" i="14"/>
  <c r="G103" i="14"/>
  <c r="G107" i="14"/>
  <c r="G111" i="14"/>
  <c r="G115" i="14"/>
  <c r="G119" i="14"/>
  <c r="G77" i="8"/>
  <c r="G79" i="8"/>
  <c r="G75" i="8"/>
  <c r="G85" i="8"/>
  <c r="G89" i="8"/>
  <c r="G87" i="8"/>
  <c r="G22" i="8"/>
  <c r="G24" i="8"/>
  <c r="G26" i="8"/>
  <c r="G28" i="8"/>
  <c r="G30" i="8"/>
  <c r="G32" i="8"/>
  <c r="G34" i="8"/>
  <c r="G36" i="8"/>
  <c r="G38" i="8"/>
  <c r="G40" i="8"/>
  <c r="G42" i="8"/>
  <c r="G44" i="8"/>
  <c r="G46" i="8"/>
  <c r="G48" i="8"/>
  <c r="G50" i="8"/>
  <c r="G52" i="8"/>
  <c r="G54" i="8"/>
  <c r="G56" i="8"/>
  <c r="G58" i="8"/>
  <c r="G60" i="8"/>
  <c r="G62" i="8"/>
  <c r="G64" i="8"/>
  <c r="G66" i="8"/>
  <c r="G68" i="8"/>
  <c r="G70" i="8"/>
  <c r="G72" i="8"/>
  <c r="G76" i="8"/>
  <c r="G86" i="8"/>
  <c r="G88" i="8"/>
  <c r="G140" i="7"/>
  <c r="G69" i="7"/>
  <c r="L181" i="7"/>
  <c r="G117" i="7"/>
  <c r="G119" i="7"/>
  <c r="G121" i="7"/>
  <c r="G127" i="7"/>
  <c r="G129" i="7"/>
  <c r="G147" i="7"/>
  <c r="G168" i="7"/>
  <c r="I181" i="7"/>
  <c r="G83" i="7"/>
  <c r="G86" i="7"/>
  <c r="G88" i="7"/>
  <c r="G90" i="7"/>
  <c r="G92" i="7"/>
  <c r="G101" i="7"/>
  <c r="J180" i="7"/>
  <c r="J181" i="7"/>
  <c r="G132" i="7"/>
  <c r="G142" i="7"/>
  <c r="G144" i="7"/>
  <c r="G164" i="7"/>
  <c r="G170" i="7"/>
  <c r="G172" i="7"/>
  <c r="G7" i="7"/>
  <c r="G11" i="7"/>
  <c r="G15" i="7"/>
  <c r="G19" i="7"/>
  <c r="G23" i="7"/>
  <c r="G27" i="7"/>
  <c r="G31" i="7"/>
  <c r="K181" i="7"/>
  <c r="G35" i="7"/>
  <c r="G39" i="7"/>
  <c r="G43" i="7"/>
  <c r="G47" i="7"/>
  <c r="G51" i="7"/>
  <c r="G55" i="7"/>
  <c r="G59" i="7"/>
  <c r="G63" i="7"/>
  <c r="G72" i="7"/>
  <c r="G74" i="7"/>
  <c r="G166" i="7"/>
  <c r="G128" i="6"/>
  <c r="G15" i="6"/>
  <c r="G71" i="6"/>
  <c r="G83" i="6"/>
  <c r="G223" i="6"/>
  <c r="G69" i="6"/>
  <c r="G175" i="6"/>
  <c r="G189" i="6"/>
  <c r="G201" i="6"/>
  <c r="G215" i="6"/>
  <c r="G22" i="6"/>
  <c r="G28" i="6"/>
  <c r="H304" i="6"/>
  <c r="G107" i="6"/>
  <c r="G118" i="6"/>
  <c r="G120" i="6"/>
  <c r="I304" i="6"/>
  <c r="G258" i="6"/>
  <c r="G286" i="6"/>
  <c r="G292" i="6"/>
  <c r="G296" i="6"/>
  <c r="I262" i="3"/>
  <c r="I290" i="3"/>
  <c r="I162" i="3"/>
  <c r="I204" i="3"/>
  <c r="I207" i="3"/>
  <c r="I49" i="3"/>
  <c r="I65" i="3"/>
  <c r="I69" i="3"/>
  <c r="I81" i="3"/>
  <c r="I234" i="3"/>
  <c r="I330" i="3"/>
  <c r="I344" i="3"/>
  <c r="I354" i="3"/>
  <c r="I115" i="1"/>
  <c r="I290" i="1"/>
  <c r="I7" i="2"/>
  <c r="I9" i="2"/>
  <c r="I21" i="2"/>
  <c r="I30" i="2"/>
  <c r="I31" i="2"/>
  <c r="I101" i="2"/>
  <c r="I102" i="2"/>
  <c r="I17" i="2"/>
  <c r="I57" i="2"/>
  <c r="I59" i="2"/>
  <c r="I67" i="2"/>
  <c r="I69" i="2"/>
  <c r="I85" i="2"/>
  <c r="I87" i="2"/>
  <c r="I97" i="2"/>
  <c r="I55" i="2"/>
  <c r="I65" i="2"/>
  <c r="I83" i="2"/>
  <c r="I89" i="2"/>
  <c r="I14" i="2"/>
  <c r="I16" i="2"/>
  <c r="I8" i="2"/>
  <c r="I46" i="2"/>
  <c r="I52" i="2"/>
  <c r="I54" i="2"/>
  <c r="I56" i="2"/>
  <c r="I62" i="2"/>
  <c r="I64" i="2"/>
  <c r="I66" i="2"/>
  <c r="I70" i="2"/>
  <c r="I72" i="2"/>
  <c r="I74" i="2"/>
  <c r="I76" i="2"/>
  <c r="I78" i="2"/>
  <c r="I80" i="2"/>
  <c r="I82" i="2"/>
  <c r="I84" i="2"/>
  <c r="I88" i="2"/>
  <c r="I90" i="2"/>
  <c r="I100" i="2"/>
  <c r="I58" i="2"/>
  <c r="I68" i="2"/>
  <c r="I86" i="2"/>
  <c r="I98" i="2"/>
  <c r="L307" i="1"/>
  <c r="N306" i="1"/>
  <c r="M307" i="1"/>
  <c r="I83" i="1"/>
  <c r="I107" i="1"/>
  <c r="I288" i="1"/>
  <c r="M306" i="1"/>
  <c r="K307" i="1"/>
  <c r="I221" i="1"/>
  <c r="I225" i="1"/>
  <c r="I229" i="1"/>
  <c r="I233" i="1"/>
  <c r="I237" i="1"/>
  <c r="I241" i="1"/>
  <c r="J307" i="1"/>
  <c r="K306" i="1"/>
  <c r="N307" i="1"/>
  <c r="I121" i="1"/>
  <c r="I129" i="1"/>
  <c r="I133" i="1"/>
  <c r="L306" i="1"/>
  <c r="I18" i="2"/>
  <c r="I20" i="2"/>
  <c r="I35" i="2"/>
  <c r="I37" i="2"/>
  <c r="I39" i="2"/>
  <c r="I41" i="2"/>
  <c r="I43" i="2"/>
  <c r="I45" i="2"/>
  <c r="I99" i="2"/>
  <c r="I30" i="3"/>
  <c r="I31" i="3"/>
  <c r="I237" i="3"/>
  <c r="G49" i="6"/>
  <c r="G52" i="6"/>
  <c r="I245" i="1"/>
  <c r="I249" i="1"/>
  <c r="I253" i="1"/>
  <c r="I257" i="1"/>
  <c r="I261" i="1"/>
  <c r="I265" i="1"/>
  <c r="I269" i="1"/>
  <c r="I273" i="1"/>
  <c r="I277" i="1"/>
  <c r="I281" i="1"/>
  <c r="I11" i="2"/>
  <c r="I13" i="2"/>
  <c r="I22" i="2"/>
  <c r="I24" i="2"/>
  <c r="I26" i="2"/>
  <c r="I28" i="2"/>
  <c r="I47" i="2"/>
  <c r="I49" i="2"/>
  <c r="I51" i="2"/>
  <c r="I61" i="2"/>
  <c r="I92" i="2"/>
  <c r="I94" i="2"/>
  <c r="I96" i="2"/>
  <c r="I70" i="3"/>
  <c r="I71" i="3"/>
  <c r="I82" i="3"/>
  <c r="I114" i="3"/>
  <c r="I116" i="3"/>
  <c r="I124" i="3"/>
  <c r="I146" i="3"/>
  <c r="I305" i="3"/>
  <c r="I319" i="3"/>
  <c r="I333" i="3"/>
  <c r="G131" i="6"/>
  <c r="I49" i="1"/>
  <c r="I53" i="1"/>
  <c r="I71" i="1"/>
  <c r="I79" i="1"/>
  <c r="I109" i="1"/>
  <c r="I113" i="1"/>
  <c r="I15" i="2"/>
  <c r="I32" i="2"/>
  <c r="I53" i="2"/>
  <c r="I63" i="2"/>
  <c r="I71" i="2"/>
  <c r="I73" i="2"/>
  <c r="I75" i="2"/>
  <c r="I77" i="2"/>
  <c r="I79" i="2"/>
  <c r="I81" i="2"/>
  <c r="I130" i="3"/>
  <c r="I138" i="3"/>
  <c r="I178" i="3"/>
  <c r="I180" i="3"/>
  <c r="I188" i="3"/>
  <c r="I226" i="3"/>
  <c r="I43" i="1"/>
  <c r="J306" i="1"/>
  <c r="I57" i="1"/>
  <c r="I289" i="1"/>
  <c r="I8" i="1"/>
  <c r="I12" i="1"/>
  <c r="I16" i="1"/>
  <c r="I20" i="1"/>
  <c r="I24" i="1"/>
  <c r="I28" i="1"/>
  <c r="I32" i="1"/>
  <c r="I36" i="1"/>
  <c r="I40" i="1"/>
  <c r="I59" i="1"/>
  <c r="I62" i="1"/>
  <c r="I84" i="1"/>
  <c r="I88" i="1"/>
  <c r="I92" i="1"/>
  <c r="I96" i="1"/>
  <c r="I104" i="1"/>
  <c r="I135" i="1"/>
  <c r="I296" i="1"/>
  <c r="I19" i="2"/>
  <c r="I34" i="2"/>
  <c r="I36" i="2"/>
  <c r="I38" i="2"/>
  <c r="I40" i="2"/>
  <c r="I42" i="2"/>
  <c r="I44" i="2"/>
  <c r="I15" i="3"/>
  <c r="I19" i="3"/>
  <c r="I39" i="3"/>
  <c r="I118" i="3"/>
  <c r="I160" i="3"/>
  <c r="I222" i="3"/>
  <c r="I240" i="3"/>
  <c r="I254" i="3"/>
  <c r="G88" i="6"/>
  <c r="I67" i="1"/>
  <c r="I45" i="1"/>
  <c r="I118" i="1"/>
  <c r="I284" i="1"/>
  <c r="I286" i="1"/>
  <c r="I10" i="2"/>
  <c r="I12" i="2"/>
  <c r="I23" i="2"/>
  <c r="I25" i="2"/>
  <c r="I27" i="2"/>
  <c r="I29" i="2"/>
  <c r="I48" i="2"/>
  <c r="I50" i="2"/>
  <c r="I60" i="2"/>
  <c r="I91" i="2"/>
  <c r="I93" i="2"/>
  <c r="I95" i="2"/>
  <c r="I7" i="3"/>
  <c r="I11" i="3"/>
  <c r="I21" i="3"/>
  <c r="I29" i="3"/>
  <c r="I389" i="3"/>
  <c r="I390" i="3"/>
  <c r="I57" i="3"/>
  <c r="I59" i="3"/>
  <c r="I63" i="3"/>
  <c r="I85" i="3"/>
  <c r="I182" i="3"/>
  <c r="I246" i="3"/>
  <c r="I250" i="3"/>
  <c r="I270" i="3"/>
  <c r="I272" i="3"/>
  <c r="I288" i="3"/>
  <c r="I292" i="1"/>
  <c r="I304" i="3"/>
  <c r="I306" i="3"/>
  <c r="I350" i="3"/>
  <c r="I352" i="3"/>
  <c r="I376" i="3"/>
  <c r="G11" i="6"/>
  <c r="G172" i="6"/>
  <c r="I374" i="3"/>
  <c r="G25" i="6"/>
  <c r="J304" i="6"/>
  <c r="G56" i="6"/>
  <c r="G58" i="6"/>
  <c r="G62" i="6"/>
  <c r="G134" i="6"/>
  <c r="G142" i="6"/>
  <c r="G148" i="6"/>
  <c r="G150" i="6"/>
  <c r="G170" i="6"/>
  <c r="G237" i="6"/>
  <c r="G261" i="6"/>
  <c r="G275" i="6"/>
  <c r="G96" i="7"/>
  <c r="G112" i="7"/>
  <c r="G114" i="7"/>
  <c r="G171" i="7"/>
  <c r="G80" i="8"/>
  <c r="G28" i="9"/>
  <c r="G29" i="9"/>
  <c r="G30" i="9"/>
  <c r="G31" i="9"/>
  <c r="G32" i="9"/>
  <c r="G43" i="9"/>
  <c r="G44" i="9"/>
  <c r="G45" i="9"/>
  <c r="G68" i="9"/>
  <c r="H127" i="14"/>
  <c r="L118" i="15"/>
  <c r="G26" i="15"/>
  <c r="G42" i="15"/>
  <c r="G54" i="15"/>
  <c r="G68" i="15"/>
  <c r="G80" i="15"/>
  <c r="G90" i="15"/>
  <c r="G102" i="15"/>
  <c r="G15" i="16"/>
  <c r="I294" i="3"/>
  <c r="I300" i="3"/>
  <c r="I308" i="3"/>
  <c r="I314" i="3"/>
  <c r="I322" i="3"/>
  <c r="I326" i="3"/>
  <c r="I365" i="3"/>
  <c r="G33" i="6"/>
  <c r="G41" i="6"/>
  <c r="K304" i="6"/>
  <c r="G45" i="6"/>
  <c r="G74" i="6"/>
  <c r="G76" i="6"/>
  <c r="G180" i="6"/>
  <c r="G186" i="6"/>
  <c r="G198" i="6"/>
  <c r="G241" i="6"/>
  <c r="G285" i="6"/>
  <c r="G291" i="6"/>
  <c r="H181" i="7"/>
  <c r="G67" i="7"/>
  <c r="G77" i="7"/>
  <c r="G95" i="7"/>
  <c r="G120" i="7"/>
  <c r="G122" i="7"/>
  <c r="G124" i="7"/>
  <c r="G128" i="7"/>
  <c r="G143" i="7"/>
  <c r="G175" i="7"/>
  <c r="G82" i="8"/>
  <c r="G47" i="9"/>
  <c r="G51" i="9"/>
  <c r="G57" i="9"/>
  <c r="G59" i="9"/>
  <c r="G61" i="9"/>
  <c r="G63" i="9"/>
  <c r="G72" i="9"/>
  <c r="G74" i="9"/>
  <c r="G95" i="9"/>
  <c r="I127" i="14"/>
  <c r="G8" i="15"/>
  <c r="G28" i="15"/>
  <c r="G44" i="15"/>
  <c r="G56" i="15"/>
  <c r="G57" i="15"/>
  <c r="G58" i="15"/>
  <c r="G70" i="15"/>
  <c r="G82" i="15"/>
  <c r="G92" i="15"/>
  <c r="G104" i="15"/>
  <c r="G41" i="16"/>
  <c r="G62" i="16"/>
  <c r="G64" i="16"/>
  <c r="I336" i="3"/>
  <c r="I340" i="3"/>
  <c r="G18" i="6"/>
  <c r="L304" i="6"/>
  <c r="G90" i="6"/>
  <c r="G94" i="6"/>
  <c r="G100" i="6"/>
  <c r="G102" i="6"/>
  <c r="G250" i="6"/>
  <c r="G68" i="7"/>
  <c r="G76" i="7"/>
  <c r="G87" i="7"/>
  <c r="G118" i="7"/>
  <c r="G136" i="7"/>
  <c r="G138" i="7"/>
  <c r="G153" i="7"/>
  <c r="G155" i="7"/>
  <c r="G162" i="7"/>
  <c r="G7" i="8"/>
  <c r="G9" i="8"/>
  <c r="G11" i="8"/>
  <c r="G13" i="8"/>
  <c r="G15" i="8"/>
  <c r="G17" i="8"/>
  <c r="G19" i="8"/>
  <c r="G21" i="8"/>
  <c r="G23" i="8"/>
  <c r="G25" i="8"/>
  <c r="G27" i="8"/>
  <c r="G29" i="8"/>
  <c r="G31" i="8"/>
  <c r="G33" i="8"/>
  <c r="G35" i="8"/>
  <c r="G37" i="8"/>
  <c r="G39" i="8"/>
  <c r="G41" i="8"/>
  <c r="G43" i="8"/>
  <c r="G45" i="8"/>
  <c r="G47" i="8"/>
  <c r="G49" i="8"/>
  <c r="G51" i="8"/>
  <c r="G53" i="8"/>
  <c r="G55" i="8"/>
  <c r="G57" i="8"/>
  <c r="G59" i="8"/>
  <c r="G61" i="8"/>
  <c r="G63" i="8"/>
  <c r="G65" i="8"/>
  <c r="G67" i="8"/>
  <c r="G69" i="8"/>
  <c r="G71" i="8"/>
  <c r="G73" i="8"/>
  <c r="G84" i="8"/>
  <c r="G65" i="9"/>
  <c r="G82" i="9"/>
  <c r="G84" i="9"/>
  <c r="G86" i="9"/>
  <c r="G88" i="9"/>
  <c r="G90" i="9"/>
  <c r="G10" i="15"/>
  <c r="G30" i="15"/>
  <c r="G31" i="15"/>
  <c r="G32" i="15"/>
  <c r="G46" i="15"/>
  <c r="G60" i="15"/>
  <c r="G72" i="15"/>
  <c r="G84" i="15"/>
  <c r="G26" i="6"/>
  <c r="G55" i="6"/>
  <c r="G65" i="6"/>
  <c r="G114" i="6"/>
  <c r="G143" i="6"/>
  <c r="G145" i="6"/>
  <c r="G153" i="6"/>
  <c r="G161" i="6"/>
  <c r="G169" i="6"/>
  <c r="G184" i="6"/>
  <c r="G273" i="6"/>
  <c r="G284" i="6"/>
  <c r="G89" i="7"/>
  <c r="G91" i="7"/>
  <c r="G93" i="7"/>
  <c r="G109" i="7"/>
  <c r="G157" i="7"/>
  <c r="G163" i="7"/>
  <c r="G174" i="7"/>
  <c r="G176" i="7"/>
  <c r="G8" i="8"/>
  <c r="G10" i="8"/>
  <c r="G12" i="8"/>
  <c r="G14" i="8"/>
  <c r="G16" i="8"/>
  <c r="G18" i="8"/>
  <c r="G20" i="8"/>
  <c r="H96" i="8"/>
  <c r="G96" i="8" s="1"/>
  <c r="G34" i="15"/>
  <c r="G96" i="15"/>
  <c r="G108" i="15"/>
  <c r="G12" i="16"/>
  <c r="G30" i="16"/>
  <c r="G32" i="16"/>
  <c r="G34" i="16"/>
  <c r="G51" i="16"/>
  <c r="G23" i="9"/>
  <c r="G37" i="15"/>
  <c r="G98" i="15"/>
  <c r="G110" i="15"/>
  <c r="G112" i="15"/>
  <c r="G14" i="16"/>
  <c r="G38" i="16"/>
  <c r="G40" i="16"/>
  <c r="G42" i="16"/>
  <c r="G59" i="16"/>
  <c r="G66" i="16"/>
  <c r="G105" i="6"/>
  <c r="G229" i="6"/>
  <c r="G233" i="6"/>
  <c r="G235" i="6"/>
  <c r="G71" i="7"/>
  <c r="G73" i="7"/>
  <c r="G79" i="7"/>
  <c r="G100" i="7"/>
  <c r="G102" i="7"/>
  <c r="G113" i="7"/>
  <c r="G115" i="7"/>
  <c r="G131" i="7"/>
  <c r="G135" i="7"/>
  <c r="G137" i="7"/>
  <c r="G139" i="7"/>
  <c r="L180" i="7"/>
  <c r="G150" i="7"/>
  <c r="G154" i="7"/>
  <c r="G158" i="7"/>
  <c r="G167" i="7"/>
  <c r="G169" i="7"/>
  <c r="G78" i="8"/>
  <c r="G90" i="8"/>
  <c r="G7" i="9"/>
  <c r="G11" i="9"/>
  <c r="G15" i="9"/>
  <c r="G26" i="9"/>
  <c r="G39" i="9"/>
  <c r="G40" i="9"/>
  <c r="G41" i="9"/>
  <c r="G52" i="9"/>
  <c r="G58" i="9"/>
  <c r="G60" i="9"/>
  <c r="G93" i="9"/>
  <c r="G22" i="15"/>
  <c r="G23" i="15"/>
  <c r="K118" i="15"/>
  <c r="G24" i="15"/>
  <c r="G40" i="15"/>
  <c r="G52" i="15"/>
  <c r="G66" i="15"/>
  <c r="G78" i="15"/>
  <c r="G88" i="15"/>
  <c r="G100" i="15"/>
  <c r="G8" i="16"/>
  <c r="G16" i="16"/>
  <c r="K71" i="16"/>
  <c r="G25" i="16"/>
  <c r="G46" i="16"/>
  <c r="G48" i="16"/>
  <c r="G50" i="16"/>
  <c r="G7" i="16"/>
  <c r="G13" i="16"/>
  <c r="G19" i="16"/>
  <c r="G20" i="16"/>
  <c r="G23" i="16"/>
  <c r="G31" i="16"/>
  <c r="G39" i="16"/>
  <c r="G47" i="16"/>
  <c r="G57" i="16"/>
  <c r="G65" i="16"/>
  <c r="G11" i="16"/>
  <c r="G17" i="16"/>
  <c r="G29" i="16"/>
  <c r="G37" i="16"/>
  <c r="G45" i="16"/>
  <c r="G55" i="16"/>
  <c r="G63" i="16"/>
  <c r="G9" i="16"/>
  <c r="G21" i="16"/>
  <c r="G22" i="16"/>
  <c r="G27" i="16"/>
  <c r="G35" i="16"/>
  <c r="G43" i="16"/>
  <c r="G53" i="16"/>
  <c r="G61" i="16"/>
  <c r="G49" i="16"/>
  <c r="G70" i="16"/>
  <c r="G86" i="15"/>
  <c r="K117" i="15"/>
  <c r="G91" i="14"/>
  <c r="G8" i="14"/>
  <c r="G12" i="14"/>
  <c r="G16" i="14"/>
  <c r="G20" i="14"/>
  <c r="G24" i="14"/>
  <c r="G28" i="14"/>
  <c r="G32" i="14"/>
  <c r="G36" i="14"/>
  <c r="G40" i="14"/>
  <c r="G44" i="14"/>
  <c r="G48" i="14"/>
  <c r="G52" i="14"/>
  <c r="G56" i="14"/>
  <c r="G60" i="14"/>
  <c r="G64" i="14"/>
  <c r="G68" i="14"/>
  <c r="G72" i="14"/>
  <c r="G76" i="14"/>
  <c r="G80" i="14"/>
  <c r="G84" i="14"/>
  <c r="G88" i="14"/>
  <c r="G92" i="14"/>
  <c r="G96" i="14"/>
  <c r="H126" i="14"/>
  <c r="G100" i="14"/>
  <c r="G104" i="14"/>
  <c r="G108" i="14"/>
  <c r="G112" i="14"/>
  <c r="G116" i="14"/>
  <c r="G120" i="14"/>
  <c r="G27" i="14"/>
  <c r="G9" i="14"/>
  <c r="G13" i="14"/>
  <c r="G17" i="14"/>
  <c r="G21" i="14"/>
  <c r="G25" i="14"/>
  <c r="G29" i="14"/>
  <c r="G33" i="14"/>
  <c r="G37" i="14"/>
  <c r="G41" i="14"/>
  <c r="G45" i="14"/>
  <c r="G49" i="14"/>
  <c r="G53" i="14"/>
  <c r="G57" i="14"/>
  <c r="G61" i="14"/>
  <c r="G65" i="14"/>
  <c r="G69" i="14"/>
  <c r="G73" i="14"/>
  <c r="G77" i="14"/>
  <c r="G81" i="14"/>
  <c r="G85" i="14"/>
  <c r="G89" i="14"/>
  <c r="G93" i="14"/>
  <c r="I126" i="14"/>
  <c r="G97" i="14"/>
  <c r="G101" i="14"/>
  <c r="G105" i="14"/>
  <c r="G109" i="14"/>
  <c r="G113" i="14"/>
  <c r="G117" i="14"/>
  <c r="G121" i="14"/>
  <c r="G10" i="14"/>
  <c r="G14" i="14"/>
  <c r="G18" i="14"/>
  <c r="G22" i="14"/>
  <c r="G26" i="14"/>
  <c r="G30" i="14"/>
  <c r="G34" i="14"/>
  <c r="G38" i="14"/>
  <c r="G42" i="14"/>
  <c r="G46" i="14"/>
  <c r="G50" i="14"/>
  <c r="G54" i="14"/>
  <c r="G58" i="14"/>
  <c r="G62" i="14"/>
  <c r="G66" i="14"/>
  <c r="G70" i="14"/>
  <c r="G74" i="14"/>
  <c r="G78" i="14"/>
  <c r="G82" i="14"/>
  <c r="G86" i="14"/>
  <c r="G90" i="14"/>
  <c r="G94" i="14"/>
  <c r="J126" i="14"/>
  <c r="G98" i="14"/>
  <c r="G102" i="14"/>
  <c r="G106" i="14"/>
  <c r="G110" i="14"/>
  <c r="G114" i="14"/>
  <c r="G118" i="14"/>
  <c r="G122" i="14"/>
  <c r="G95" i="8"/>
  <c r="G91" i="8"/>
  <c r="G74" i="8"/>
  <c r="G8" i="7"/>
  <c r="G12" i="7"/>
  <c r="G16" i="7"/>
  <c r="G20" i="7"/>
  <c r="G24" i="7"/>
  <c r="G28" i="7"/>
  <c r="G32" i="7"/>
  <c r="G36" i="7"/>
  <c r="G40" i="7"/>
  <c r="G44" i="7"/>
  <c r="G48" i="7"/>
  <c r="G52" i="7"/>
  <c r="G56" i="7"/>
  <c r="G60" i="7"/>
  <c r="G64" i="7"/>
  <c r="G80" i="7"/>
  <c r="G103" i="7"/>
  <c r="G110" i="7"/>
  <c r="G125" i="7"/>
  <c r="G130" i="7"/>
  <c r="G151" i="7"/>
  <c r="G156" i="7"/>
  <c r="G159" i="7"/>
  <c r="G9" i="7"/>
  <c r="G13" i="7"/>
  <c r="G17" i="7"/>
  <c r="G21" i="7"/>
  <c r="G25" i="7"/>
  <c r="G29" i="7"/>
  <c r="G33" i="7"/>
  <c r="G37" i="7"/>
  <c r="G41" i="7"/>
  <c r="G45" i="7"/>
  <c r="G49" i="7"/>
  <c r="G53" i="7"/>
  <c r="G57" i="7"/>
  <c r="G61" i="7"/>
  <c r="G65" i="7"/>
  <c r="G70" i="7"/>
  <c r="G81" i="7"/>
  <c r="G84" i="7"/>
  <c r="G99" i="7"/>
  <c r="G104" i="7"/>
  <c r="G107" i="7"/>
  <c r="G111" i="7"/>
  <c r="G126" i="7"/>
  <c r="G133" i="7"/>
  <c r="G145" i="7"/>
  <c r="H180" i="7"/>
  <c r="G148" i="7"/>
  <c r="G152" i="7"/>
  <c r="G160" i="7"/>
  <c r="G173" i="7"/>
  <c r="G10" i="7"/>
  <c r="G14" i="7"/>
  <c r="G18" i="7"/>
  <c r="G22" i="7"/>
  <c r="G26" i="7"/>
  <c r="G30" i="7"/>
  <c r="G34" i="7"/>
  <c r="G38" i="7"/>
  <c r="G42" i="7"/>
  <c r="G46" i="7"/>
  <c r="G50" i="7"/>
  <c r="G54" i="7"/>
  <c r="G58" i="7"/>
  <c r="G62" i="7"/>
  <c r="G66" i="7"/>
  <c r="G75" i="7"/>
  <c r="G78" i="7"/>
  <c r="G82" i="7"/>
  <c r="G85" i="7"/>
  <c r="G94" i="7"/>
  <c r="G97" i="7"/>
  <c r="G105" i="7"/>
  <c r="G108" i="7"/>
  <c r="G116" i="7"/>
  <c r="G123" i="7"/>
  <c r="G134" i="7"/>
  <c r="G141" i="7"/>
  <c r="I180" i="7"/>
  <c r="G146" i="7"/>
  <c r="G149" i="7"/>
  <c r="G161" i="7"/>
  <c r="G8" i="6"/>
  <c r="G39" i="6"/>
  <c r="G44" i="6"/>
  <c r="G78" i="6"/>
  <c r="G95" i="6"/>
  <c r="G111" i="6"/>
  <c r="G115" i="6"/>
  <c r="G125" i="6"/>
  <c r="G133" i="6"/>
  <c r="G139" i="6"/>
  <c r="G159" i="6"/>
  <c r="G166" i="6"/>
  <c r="G183" i="6"/>
  <c r="G190" i="6"/>
  <c r="G204" i="6"/>
  <c r="G208" i="6"/>
  <c r="G212" i="6"/>
  <c r="G216" i="6"/>
  <c r="G234" i="6"/>
  <c r="G240" i="6"/>
  <c r="G248" i="6"/>
  <c r="G255" i="6"/>
  <c r="G260" i="6"/>
  <c r="G268" i="6"/>
  <c r="G283" i="6"/>
  <c r="G295" i="6"/>
  <c r="G31" i="6"/>
  <c r="G36" i="6"/>
  <c r="G40" i="6"/>
  <c r="G43" i="6"/>
  <c r="G67" i="6"/>
  <c r="G70" i="6"/>
  <c r="G81" i="6"/>
  <c r="G86" i="6"/>
  <c r="G92" i="6"/>
  <c r="G96" i="6"/>
  <c r="G108" i="6"/>
  <c r="G116" i="6"/>
  <c r="G122" i="6"/>
  <c r="G126" i="6"/>
  <c r="G132" i="6"/>
  <c r="G137" i="6"/>
  <c r="G140" i="6"/>
  <c r="G156" i="6"/>
  <c r="G160" i="6"/>
  <c r="G163" i="6"/>
  <c r="G167" i="6"/>
  <c r="G178" i="6"/>
  <c r="G182" i="6"/>
  <c r="G195" i="6"/>
  <c r="G203" i="6"/>
  <c r="G217" i="6"/>
  <c r="G221" i="6"/>
  <c r="H303" i="6"/>
  <c r="L303" i="6"/>
  <c r="G231" i="6"/>
  <c r="G245" i="6"/>
  <c r="G252" i="6"/>
  <c r="G259" i="6"/>
  <c r="G265" i="6"/>
  <c r="G267" i="6"/>
  <c r="G294" i="6"/>
  <c r="G298" i="6"/>
  <c r="G24" i="6"/>
  <c r="G27" i="6"/>
  <c r="G30" i="6"/>
  <c r="G54" i="6"/>
  <c r="G57" i="6"/>
  <c r="G68" i="6"/>
  <c r="G80" i="6"/>
  <c r="G87" i="6"/>
  <c r="G93" i="6"/>
  <c r="G117" i="6"/>
  <c r="G135" i="6"/>
  <c r="G141" i="6"/>
  <c r="G146" i="6"/>
  <c r="G168" i="6"/>
  <c r="G176" i="6"/>
  <c r="G181" i="6"/>
  <c r="G193" i="6"/>
  <c r="G202" i="6"/>
  <c r="G222" i="6"/>
  <c r="I303" i="6"/>
  <c r="G225" i="6"/>
  <c r="G232" i="6"/>
  <c r="G243" i="6"/>
  <c r="G249" i="6"/>
  <c r="G262" i="6"/>
  <c r="G264" i="6"/>
  <c r="G278" i="6"/>
  <c r="G282" i="6"/>
  <c r="G288" i="6"/>
  <c r="G293" i="6"/>
  <c r="G297" i="6"/>
  <c r="I298" i="3"/>
  <c r="I9" i="3"/>
  <c r="I13" i="3"/>
  <c r="I27" i="3"/>
  <c r="I42" i="3"/>
  <c r="I67" i="3"/>
  <c r="I79" i="3"/>
  <c r="I83" i="3"/>
  <c r="I98" i="3"/>
  <c r="I102" i="3"/>
  <c r="I104" i="3"/>
  <c r="I110" i="3"/>
  <c r="I112" i="3"/>
  <c r="I132" i="3"/>
  <c r="I134" i="3"/>
  <c r="I140" i="3"/>
  <c r="I154" i="3"/>
  <c r="I176" i="3"/>
  <c r="I196" i="3"/>
  <c r="I197" i="3"/>
  <c r="I212" i="3"/>
  <c r="I224" i="3"/>
  <c r="I230" i="3"/>
  <c r="I238" i="3"/>
  <c r="I248" i="3"/>
  <c r="I252" i="3"/>
  <c r="I258" i="3"/>
  <c r="I280" i="3"/>
  <c r="I281" i="3"/>
  <c r="K387" i="3"/>
  <c r="I387" i="3" s="1"/>
  <c r="I292" i="3"/>
  <c r="I302" i="3"/>
  <c r="I312" i="3"/>
  <c r="I316" i="3"/>
  <c r="I327" i="3"/>
  <c r="I341" i="3"/>
  <c r="I348" i="3"/>
  <c r="I362" i="3"/>
  <c r="I370" i="3"/>
  <c r="I377" i="3"/>
  <c r="I20" i="3"/>
  <c r="I36" i="3"/>
  <c r="I54" i="3"/>
  <c r="I75" i="3"/>
  <c r="I76" i="3"/>
  <c r="I77" i="3"/>
  <c r="I90" i="3"/>
  <c r="I95" i="3"/>
  <c r="I128" i="3"/>
  <c r="I148" i="3"/>
  <c r="I150" i="3"/>
  <c r="I156" i="3"/>
  <c r="I170" i="3"/>
  <c r="I192" i="3"/>
  <c r="I202" i="3"/>
  <c r="I216" i="3"/>
  <c r="I217" i="3"/>
  <c r="I228" i="3"/>
  <c r="I232" i="3"/>
  <c r="I242" i="3"/>
  <c r="I256" i="3"/>
  <c r="I260" i="3"/>
  <c r="I266" i="3"/>
  <c r="I278" i="3"/>
  <c r="I282" i="3"/>
  <c r="J388" i="3"/>
  <c r="N388" i="3"/>
  <c r="I296" i="3"/>
  <c r="I310" i="3"/>
  <c r="I320" i="3"/>
  <c r="I324" i="3"/>
  <c r="I334" i="3"/>
  <c r="I338" i="3"/>
  <c r="I349" i="3"/>
  <c r="I24" i="3"/>
  <c r="I25" i="3"/>
  <c r="I35" i="3"/>
  <c r="I43" i="3"/>
  <c r="I53" i="3"/>
  <c r="I14" i="3"/>
  <c r="I33" i="3"/>
  <c r="I37" i="3"/>
  <c r="I51" i="3"/>
  <c r="I55" i="3"/>
  <c r="I61" i="3"/>
  <c r="I62" i="3"/>
  <c r="I73" i="3"/>
  <c r="I122" i="3"/>
  <c r="I144" i="3"/>
  <c r="I164" i="3"/>
  <c r="I166" i="3"/>
  <c r="I172" i="3"/>
  <c r="I186" i="3"/>
  <c r="I218" i="3"/>
  <c r="I264" i="3"/>
  <c r="I268" i="3"/>
  <c r="I274" i="3"/>
  <c r="I276" i="3"/>
  <c r="I286" i="3"/>
  <c r="I287" i="3"/>
  <c r="I297" i="3"/>
  <c r="I311" i="3"/>
  <c r="I318" i="3"/>
  <c r="I328" i="3"/>
  <c r="I342" i="3"/>
  <c r="I346" i="3"/>
  <c r="I356" i="3"/>
  <c r="I357" i="3"/>
  <c r="I360" i="3"/>
  <c r="I364" i="3"/>
  <c r="I366" i="3"/>
  <c r="I368" i="3"/>
  <c r="I295" i="3"/>
  <c r="I303" i="3"/>
  <c r="I12" i="3"/>
  <c r="I18" i="3"/>
  <c r="I34" i="3"/>
  <c r="I46" i="3"/>
  <c r="I47" i="3"/>
  <c r="I52" i="3"/>
  <c r="I60" i="3"/>
  <c r="I68" i="3"/>
  <c r="I74" i="3"/>
  <c r="I80" i="3"/>
  <c r="I92" i="3"/>
  <c r="I103" i="3"/>
  <c r="I111" i="3"/>
  <c r="I117" i="3"/>
  <c r="I127" i="3"/>
  <c r="I133" i="3"/>
  <c r="I143" i="3"/>
  <c r="I149" i="3"/>
  <c r="I159" i="3"/>
  <c r="I165" i="3"/>
  <c r="I175" i="3"/>
  <c r="I181" i="3"/>
  <c r="I191" i="3"/>
  <c r="I200" i="3"/>
  <c r="I206" i="3"/>
  <c r="I208" i="3"/>
  <c r="I221" i="3"/>
  <c r="I229" i="3"/>
  <c r="I244" i="3"/>
  <c r="I249" i="3"/>
  <c r="I257" i="3"/>
  <c r="I265" i="3"/>
  <c r="I273" i="3"/>
  <c r="I285" i="3"/>
  <c r="I293" i="3"/>
  <c r="I301" i="3"/>
  <c r="I309" i="3"/>
  <c r="I317" i="3"/>
  <c r="I325" i="3"/>
  <c r="I372" i="3"/>
  <c r="I10" i="3"/>
  <c r="I17" i="3"/>
  <c r="I23" i="3"/>
  <c r="I26" i="3"/>
  <c r="I28" i="3"/>
  <c r="I32" i="3"/>
  <c r="I40" i="3"/>
  <c r="I41" i="3"/>
  <c r="I50" i="3"/>
  <c r="I58" i="3"/>
  <c r="I66" i="3"/>
  <c r="I72" i="3"/>
  <c r="I78" i="3"/>
  <c r="I86" i="3"/>
  <c r="I88" i="3"/>
  <c r="I93" i="3"/>
  <c r="I100" i="3"/>
  <c r="I108" i="3"/>
  <c r="I120" i="3"/>
  <c r="I126" i="3"/>
  <c r="I136" i="3"/>
  <c r="I142" i="3"/>
  <c r="I152" i="3"/>
  <c r="I158" i="3"/>
  <c r="I168" i="3"/>
  <c r="I174" i="3"/>
  <c r="I184" i="3"/>
  <c r="I190" i="3"/>
  <c r="I199" i="3"/>
  <c r="I205" i="3"/>
  <c r="I209" i="3"/>
  <c r="I214" i="3"/>
  <c r="I236" i="3"/>
  <c r="I241" i="3"/>
  <c r="I277" i="3"/>
  <c r="I332" i="3"/>
  <c r="I337" i="3"/>
  <c r="I345" i="3"/>
  <c r="I353" i="3"/>
  <c r="I361" i="3"/>
  <c r="I369" i="3"/>
  <c r="I378" i="3"/>
  <c r="I8" i="3"/>
  <c r="I16" i="3"/>
  <c r="I22" i="3"/>
  <c r="I38" i="3"/>
  <c r="I44" i="3"/>
  <c r="I45" i="3"/>
  <c r="I48" i="3"/>
  <c r="I56" i="3"/>
  <c r="I64" i="3"/>
  <c r="I84" i="3"/>
  <c r="I87" i="3"/>
  <c r="I94" i="3"/>
  <c r="I96" i="3"/>
  <c r="I101" i="3"/>
  <c r="I106" i="3"/>
  <c r="I109" i="3"/>
  <c r="I119" i="3"/>
  <c r="I125" i="3"/>
  <c r="I135" i="3"/>
  <c r="I141" i="3"/>
  <c r="I151" i="3"/>
  <c r="I157" i="3"/>
  <c r="I167" i="3"/>
  <c r="I173" i="3"/>
  <c r="I183" i="3"/>
  <c r="I189" i="3"/>
  <c r="I194" i="3"/>
  <c r="I198" i="3"/>
  <c r="I213" i="3"/>
  <c r="I220" i="3"/>
  <c r="I225" i="3"/>
  <c r="I233" i="3"/>
  <c r="I245" i="3"/>
  <c r="I253" i="3"/>
  <c r="I261" i="3"/>
  <c r="I269" i="3"/>
  <c r="I284" i="3"/>
  <c r="I289" i="3"/>
  <c r="I313" i="3"/>
  <c r="I321" i="3"/>
  <c r="I329" i="3"/>
  <c r="I335" i="3"/>
  <c r="I343" i="3"/>
  <c r="I351" i="3"/>
  <c r="I373" i="3"/>
  <c r="I27" i="1"/>
  <c r="I31" i="1"/>
  <c r="I39" i="1"/>
  <c r="I44" i="1"/>
  <c r="I112" i="1"/>
  <c r="I117" i="1"/>
  <c r="I127" i="1"/>
  <c r="I134" i="1"/>
  <c r="I287" i="1"/>
  <c r="I295" i="1"/>
  <c r="I100" i="1"/>
  <c r="I7" i="1"/>
  <c r="I11" i="1"/>
  <c r="I15" i="1"/>
  <c r="I19" i="1"/>
  <c r="I23" i="1"/>
  <c r="I48" i="1"/>
  <c r="I52" i="1"/>
  <c r="I56" i="1"/>
  <c r="I61" i="1"/>
  <c r="I65" i="1"/>
  <c r="I70" i="1"/>
  <c r="I75" i="1"/>
  <c r="I78" i="1"/>
  <c r="I87" i="1"/>
  <c r="I95" i="1"/>
  <c r="I103" i="1"/>
  <c r="I108" i="1"/>
  <c r="I10" i="1"/>
  <c r="I14" i="1"/>
  <c r="I18" i="1"/>
  <c r="I22" i="1"/>
  <c r="I26" i="1"/>
  <c r="I30" i="1"/>
  <c r="I35" i="1"/>
  <c r="I38" i="1"/>
  <c r="I47" i="1"/>
  <c r="I55" i="1"/>
  <c r="I60" i="1"/>
  <c r="I64" i="1"/>
  <c r="I69" i="1"/>
  <c r="I73" i="1"/>
  <c r="I77" i="1"/>
  <c r="I81" i="1"/>
  <c r="I86" i="1"/>
  <c r="I91" i="1"/>
  <c r="I94" i="1"/>
  <c r="I99" i="1"/>
  <c r="I102" i="1"/>
  <c r="I111" i="1"/>
  <c r="I116" i="1"/>
  <c r="I123" i="1"/>
  <c r="I131" i="1"/>
  <c r="I139" i="1"/>
  <c r="I143" i="1"/>
  <c r="I147" i="1"/>
  <c r="I151" i="1"/>
  <c r="I155" i="1"/>
  <c r="I159" i="1"/>
  <c r="I167" i="1"/>
  <c r="I171" i="1"/>
  <c r="I175" i="1"/>
  <c r="I179" i="1"/>
  <c r="I183" i="1"/>
  <c r="I187" i="1"/>
  <c r="I191" i="1"/>
  <c r="I195" i="1"/>
  <c r="I199" i="1"/>
  <c r="I203" i="1"/>
  <c r="I207" i="1"/>
  <c r="L304" i="1"/>
  <c r="K305" i="1"/>
  <c r="I211" i="1"/>
  <c r="I215" i="1"/>
  <c r="I219" i="1"/>
  <c r="I223" i="1"/>
  <c r="I227" i="1"/>
  <c r="I231" i="1"/>
  <c r="I235" i="1"/>
  <c r="I239" i="1"/>
  <c r="I247" i="1"/>
  <c r="I255" i="1"/>
  <c r="I259" i="1"/>
  <c r="I263" i="1"/>
  <c r="I267" i="1"/>
  <c r="I271" i="1"/>
  <c r="I275" i="1"/>
  <c r="I279" i="1"/>
  <c r="I285" i="1"/>
  <c r="I294" i="1"/>
  <c r="I298" i="1"/>
  <c r="I9" i="1"/>
  <c r="I13" i="1"/>
  <c r="I17" i="1"/>
  <c r="I21" i="1"/>
  <c r="I25" i="1"/>
  <c r="I29" i="1"/>
  <c r="I33" i="1"/>
  <c r="I37" i="1"/>
  <c r="I41" i="1"/>
  <c r="I46" i="1"/>
  <c r="I51" i="1"/>
  <c r="I54" i="1"/>
  <c r="I63" i="1"/>
  <c r="I68" i="1"/>
  <c r="I72" i="1"/>
  <c r="I76" i="1"/>
  <c r="I80" i="1"/>
  <c r="I85" i="1"/>
  <c r="I89" i="1"/>
  <c r="I93" i="1"/>
  <c r="I97" i="1"/>
  <c r="I101" i="1"/>
  <c r="I105" i="1"/>
  <c r="I110" i="1"/>
  <c r="I119" i="1"/>
  <c r="I124" i="1"/>
  <c r="I132" i="1"/>
  <c r="I137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91" i="1"/>
  <c r="I297" i="1"/>
  <c r="G8" i="9"/>
  <c r="G12" i="9"/>
  <c r="G16" i="9"/>
  <c r="G34" i="9"/>
  <c r="G49" i="9"/>
  <c r="G55" i="9"/>
  <c r="G62" i="9"/>
  <c r="G69" i="9"/>
  <c r="G76" i="9"/>
  <c r="G9" i="9"/>
  <c r="G13" i="9"/>
  <c r="G17" i="9"/>
  <c r="G50" i="9"/>
  <c r="G56" i="9"/>
  <c r="G70" i="9"/>
  <c r="G77" i="9"/>
  <c r="G80" i="9"/>
  <c r="G10" i="9"/>
  <c r="G14" i="9"/>
  <c r="G18" i="9"/>
  <c r="G53" i="9"/>
  <c r="G78" i="9"/>
  <c r="G91" i="9"/>
  <c r="G46" i="6"/>
  <c r="G112" i="6"/>
  <c r="G164" i="6"/>
  <c r="G205" i="6"/>
  <c r="G209" i="6"/>
  <c r="G213" i="6"/>
  <c r="G226" i="6"/>
  <c r="G253" i="6"/>
  <c r="G19" i="6"/>
  <c r="G9" i="6"/>
  <c r="G23" i="6"/>
  <c r="G34" i="6"/>
  <c r="G50" i="6"/>
  <c r="G59" i="6"/>
  <c r="G63" i="6"/>
  <c r="G66" i="6"/>
  <c r="G77" i="6"/>
  <c r="G91" i="6"/>
  <c r="G97" i="6"/>
  <c r="G103" i="6"/>
  <c r="G106" i="6"/>
  <c r="G109" i="6"/>
  <c r="G113" i="6"/>
  <c r="G121" i="6"/>
  <c r="G127" i="6"/>
  <c r="G130" i="6"/>
  <c r="G138" i="6"/>
  <c r="G149" i="6"/>
  <c r="G152" i="6"/>
  <c r="G155" i="6"/>
  <c r="G165" i="6"/>
  <c r="G179" i="6"/>
  <c r="G188" i="6"/>
  <c r="G191" i="6"/>
  <c r="G194" i="6"/>
  <c r="G197" i="6"/>
  <c r="G200" i="6"/>
  <c r="G214" i="6"/>
  <c r="G220" i="6"/>
  <c r="G227" i="6"/>
  <c r="G244" i="6"/>
  <c r="G257" i="6"/>
  <c r="G271" i="6"/>
  <c r="G274" i="6"/>
  <c r="G277" i="6"/>
  <c r="G281" i="6"/>
  <c r="G290" i="6"/>
  <c r="G12" i="6"/>
  <c r="G10" i="6"/>
  <c r="G35" i="6"/>
  <c r="G51" i="6"/>
  <c r="G64" i="6"/>
  <c r="G75" i="6"/>
  <c r="G89" i="6"/>
  <c r="G101" i="6"/>
  <c r="G104" i="6"/>
  <c r="G119" i="6"/>
  <c r="G147" i="6"/>
  <c r="G171" i="6"/>
  <c r="G177" i="6"/>
  <c r="G185" i="6"/>
  <c r="G192" i="6"/>
  <c r="G224" i="6"/>
  <c r="G228" i="6"/>
  <c r="G236" i="6"/>
  <c r="G242" i="6"/>
  <c r="G254" i="6"/>
  <c r="G272" i="6"/>
  <c r="G287" i="6"/>
  <c r="G299" i="6"/>
  <c r="G7" i="6"/>
  <c r="G13" i="6"/>
  <c r="G16" i="6"/>
  <c r="G20" i="6"/>
  <c r="G29" i="6"/>
  <c r="G37" i="6"/>
  <c r="G42" i="6"/>
  <c r="G47" i="6"/>
  <c r="G60" i="6"/>
  <c r="G72" i="6"/>
  <c r="G79" i="6"/>
  <c r="G84" i="6"/>
  <c r="G98" i="6"/>
  <c r="G110" i="6"/>
  <c r="G123" i="6"/>
  <c r="G144" i="6"/>
  <c r="G157" i="6"/>
  <c r="G162" i="6"/>
  <c r="G173" i="6"/>
  <c r="G187" i="6"/>
  <c r="G196" i="6"/>
  <c r="G206" i="6"/>
  <c r="G210" i="6"/>
  <c r="G218" i="6"/>
  <c r="G238" i="6"/>
  <c r="G246" i="6"/>
  <c r="G251" i="6"/>
  <c r="G256" i="6"/>
  <c r="G279" i="6"/>
  <c r="G289" i="6"/>
  <c r="G14" i="6"/>
  <c r="G17" i="6"/>
  <c r="G21" i="6"/>
  <c r="G32" i="6"/>
  <c r="G38" i="6"/>
  <c r="G48" i="6"/>
  <c r="G53" i="6"/>
  <c r="G61" i="6"/>
  <c r="G73" i="6"/>
  <c r="G82" i="6"/>
  <c r="G85" i="6"/>
  <c r="G99" i="6"/>
  <c r="G124" i="6"/>
  <c r="G129" i="6"/>
  <c r="G136" i="6"/>
  <c r="G151" i="6"/>
  <c r="G154" i="6"/>
  <c r="G158" i="6"/>
  <c r="G174" i="6"/>
  <c r="G199" i="6"/>
  <c r="G207" i="6"/>
  <c r="G211" i="6"/>
  <c r="G219" i="6"/>
  <c r="G230" i="6"/>
  <c r="G239" i="6"/>
  <c r="G247" i="6"/>
  <c r="G263" i="6"/>
  <c r="G266" i="6"/>
  <c r="G269" i="6"/>
  <c r="G276" i="6"/>
  <c r="G280" i="6"/>
  <c r="I251" i="1"/>
  <c r="I125" i="1"/>
  <c r="I163" i="1"/>
  <c r="I243" i="1"/>
  <c r="I34" i="1"/>
  <c r="I42" i="1"/>
  <c r="I50" i="1"/>
  <c r="I58" i="1"/>
  <c r="I66" i="1"/>
  <c r="I74" i="1"/>
  <c r="I82" i="1"/>
  <c r="I90" i="1"/>
  <c r="I98" i="1"/>
  <c r="I106" i="1"/>
  <c r="I114" i="1"/>
  <c r="I126" i="1"/>
  <c r="I122" i="1"/>
  <c r="I130" i="1"/>
  <c r="I138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N304" i="1"/>
  <c r="I213" i="1"/>
  <c r="I217" i="1"/>
  <c r="I120" i="1"/>
  <c r="I128" i="1"/>
  <c r="I136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J305" i="1"/>
  <c r="I210" i="1"/>
  <c r="N305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3" i="1"/>
  <c r="I293" i="1"/>
  <c r="I91" i="3"/>
  <c r="I99" i="3"/>
  <c r="I107" i="3"/>
  <c r="I115" i="3"/>
  <c r="I123" i="3"/>
  <c r="I131" i="3"/>
  <c r="I139" i="3"/>
  <c r="I147" i="3"/>
  <c r="I155" i="3"/>
  <c r="I163" i="3"/>
  <c r="I171" i="3"/>
  <c r="I179" i="3"/>
  <c r="I187" i="3"/>
  <c r="I195" i="3"/>
  <c r="I203" i="3"/>
  <c r="I89" i="3"/>
  <c r="I97" i="3"/>
  <c r="I105" i="3"/>
  <c r="I113" i="3"/>
  <c r="I121" i="3"/>
  <c r="I129" i="3"/>
  <c r="I137" i="3"/>
  <c r="I145" i="3"/>
  <c r="I153" i="3"/>
  <c r="I161" i="3"/>
  <c r="I169" i="3"/>
  <c r="I177" i="3"/>
  <c r="I185" i="3"/>
  <c r="I193" i="3"/>
  <c r="I201" i="3"/>
  <c r="I210" i="3"/>
  <c r="I215" i="3"/>
  <c r="I223" i="3"/>
  <c r="I231" i="3"/>
  <c r="I239" i="3"/>
  <c r="I247" i="3"/>
  <c r="I255" i="3"/>
  <c r="I263" i="3"/>
  <c r="I271" i="3"/>
  <c r="I279" i="3"/>
  <c r="I359" i="3"/>
  <c r="I367" i="3"/>
  <c r="I375" i="3"/>
  <c r="I211" i="3"/>
  <c r="I219" i="3"/>
  <c r="I227" i="3"/>
  <c r="I235" i="3"/>
  <c r="I243" i="3"/>
  <c r="I251" i="3"/>
  <c r="I259" i="3"/>
  <c r="I267" i="3"/>
  <c r="I275" i="3"/>
  <c r="I283" i="3"/>
  <c r="I291" i="3"/>
  <c r="I299" i="3"/>
  <c r="I307" i="3"/>
  <c r="I315" i="3"/>
  <c r="I323" i="3"/>
  <c r="I331" i="3"/>
  <c r="I339" i="3"/>
  <c r="I347" i="3"/>
  <c r="I355" i="3"/>
  <c r="I363" i="3"/>
  <c r="I371" i="3"/>
  <c r="I379" i="3"/>
  <c r="AE12" i="18"/>
  <c r="Y12" i="18"/>
  <c r="S12" i="18"/>
  <c r="M12" i="18"/>
  <c r="L12" i="18"/>
  <c r="K12" i="18"/>
  <c r="J12" i="18"/>
  <c r="I12" i="18"/>
  <c r="H12" i="18"/>
  <c r="G12" i="18" s="1"/>
  <c r="AE11" i="18"/>
  <c r="Y11" i="18"/>
  <c r="S11" i="18"/>
  <c r="M11" i="18"/>
  <c r="L11" i="18"/>
  <c r="K11" i="18"/>
  <c r="J11" i="18"/>
  <c r="I11" i="18"/>
  <c r="H11" i="18"/>
  <c r="AE10" i="18"/>
  <c r="Y10" i="18"/>
  <c r="S10" i="18"/>
  <c r="M10" i="18"/>
  <c r="L10" i="18"/>
  <c r="K10" i="18"/>
  <c r="J10" i="18"/>
  <c r="I10" i="18"/>
  <c r="G10" i="18" s="1"/>
  <c r="H10" i="18"/>
  <c r="AE9" i="18"/>
  <c r="Y9" i="18"/>
  <c r="S9" i="18"/>
  <c r="M9" i="18"/>
  <c r="L9" i="18"/>
  <c r="K9" i="18"/>
  <c r="J9" i="18"/>
  <c r="I9" i="18"/>
  <c r="H9" i="18"/>
  <c r="G9" i="18" s="1"/>
  <c r="AE8" i="18"/>
  <c r="Y8" i="18"/>
  <c r="S8" i="18"/>
  <c r="M8" i="18"/>
  <c r="L8" i="18"/>
  <c r="K8" i="18"/>
  <c r="J8" i="18"/>
  <c r="I8" i="18"/>
  <c r="H8" i="18"/>
  <c r="AE7" i="18"/>
  <c r="Y7" i="18"/>
  <c r="S7" i="18"/>
  <c r="M7" i="18"/>
  <c r="L7" i="18"/>
  <c r="K7" i="18"/>
  <c r="J7" i="18"/>
  <c r="I7" i="18"/>
  <c r="H7" i="18"/>
  <c r="G7" i="18"/>
  <c r="AE16" i="17"/>
  <c r="Y16" i="17"/>
  <c r="S16" i="17"/>
  <c r="M16" i="17"/>
  <c r="L16" i="17"/>
  <c r="K16" i="17"/>
  <c r="J16" i="17"/>
  <c r="I16" i="17"/>
  <c r="H16" i="17"/>
  <c r="AE15" i="17"/>
  <c r="Y15" i="17"/>
  <c r="S15" i="17"/>
  <c r="G15" i="17" s="1"/>
  <c r="M15" i="17"/>
  <c r="L15" i="17"/>
  <c r="K15" i="17"/>
  <c r="J15" i="17"/>
  <c r="I15" i="17"/>
  <c r="H15" i="17"/>
  <c r="AE14" i="17"/>
  <c r="Y14" i="17"/>
  <c r="S14" i="17"/>
  <c r="M14" i="17"/>
  <c r="L14" i="17"/>
  <c r="K14" i="17"/>
  <c r="J14" i="17"/>
  <c r="I14" i="17"/>
  <c r="H14" i="17"/>
  <c r="AE13" i="17"/>
  <c r="Y13" i="17"/>
  <c r="G13" i="17" s="1"/>
  <c r="S13" i="17"/>
  <c r="M13" i="17"/>
  <c r="L13" i="17"/>
  <c r="K13" i="17"/>
  <c r="J13" i="17"/>
  <c r="I13" i="17"/>
  <c r="H13" i="17"/>
  <c r="AE12" i="17"/>
  <c r="Y12" i="17"/>
  <c r="S12" i="17"/>
  <c r="M12" i="17"/>
  <c r="L12" i="17"/>
  <c r="K12" i="17"/>
  <c r="J12" i="17"/>
  <c r="I12" i="17"/>
  <c r="H12" i="17"/>
  <c r="AE11" i="17"/>
  <c r="Y11" i="17"/>
  <c r="S11" i="17"/>
  <c r="G11" i="17" s="1"/>
  <c r="M11" i="17"/>
  <c r="L11" i="17"/>
  <c r="K11" i="17"/>
  <c r="J11" i="17"/>
  <c r="I11" i="17"/>
  <c r="H11" i="17"/>
  <c r="AE10" i="17"/>
  <c r="Y10" i="17"/>
  <c r="S10" i="17"/>
  <c r="M10" i="17"/>
  <c r="L10" i="17"/>
  <c r="K10" i="17"/>
  <c r="J10" i="17"/>
  <c r="I10" i="17"/>
  <c r="H10" i="17"/>
  <c r="AE9" i="17"/>
  <c r="Y9" i="17"/>
  <c r="S9" i="17"/>
  <c r="G9" i="17" s="1"/>
  <c r="M9" i="17"/>
  <c r="L9" i="17"/>
  <c r="K9" i="17"/>
  <c r="J9" i="17"/>
  <c r="I9" i="17"/>
  <c r="H9" i="17"/>
  <c r="AE8" i="17"/>
  <c r="Y8" i="17"/>
  <c r="S8" i="17"/>
  <c r="M8" i="17"/>
  <c r="L8" i="17"/>
  <c r="K8" i="17"/>
  <c r="J8" i="17"/>
  <c r="I8" i="17"/>
  <c r="H8" i="17"/>
  <c r="AE7" i="17"/>
  <c r="Y7" i="17"/>
  <c r="S7" i="17"/>
  <c r="M7" i="17"/>
  <c r="L7" i="17"/>
  <c r="K7" i="17"/>
  <c r="J7" i="17"/>
  <c r="I7" i="17"/>
  <c r="H7" i="17"/>
  <c r="G7" i="17"/>
  <c r="AE33" i="13"/>
  <c r="Y33" i="13"/>
  <c r="S33" i="13"/>
  <c r="M33" i="13"/>
  <c r="L33" i="13"/>
  <c r="K33" i="13"/>
  <c r="J33" i="13"/>
  <c r="I33" i="13"/>
  <c r="H33" i="13"/>
  <c r="AE32" i="13"/>
  <c r="Y32" i="13"/>
  <c r="S32" i="13"/>
  <c r="M32" i="13"/>
  <c r="L32" i="13"/>
  <c r="K32" i="13"/>
  <c r="J32" i="13"/>
  <c r="I32" i="13"/>
  <c r="H32" i="13"/>
  <c r="G32" i="13"/>
  <c r="AE31" i="13"/>
  <c r="Y31" i="13"/>
  <c r="S31" i="13"/>
  <c r="M31" i="13"/>
  <c r="L31" i="13"/>
  <c r="K31" i="13"/>
  <c r="J31" i="13"/>
  <c r="I31" i="13"/>
  <c r="H31" i="13"/>
  <c r="AE30" i="13"/>
  <c r="Y30" i="13"/>
  <c r="S30" i="13"/>
  <c r="M30" i="13"/>
  <c r="L30" i="13"/>
  <c r="K30" i="13"/>
  <c r="J30" i="13"/>
  <c r="I30" i="13"/>
  <c r="H30" i="13"/>
  <c r="G30" i="13" s="1"/>
  <c r="AE29" i="13"/>
  <c r="Y29" i="13"/>
  <c r="S29" i="13"/>
  <c r="M29" i="13"/>
  <c r="L29" i="13"/>
  <c r="K29" i="13"/>
  <c r="J29" i="13"/>
  <c r="I29" i="13"/>
  <c r="H29" i="13"/>
  <c r="AE28" i="13"/>
  <c r="Y28" i="13"/>
  <c r="S28" i="13"/>
  <c r="M28" i="13"/>
  <c r="L28" i="13"/>
  <c r="K28" i="13"/>
  <c r="J28" i="13"/>
  <c r="I28" i="13"/>
  <c r="H28" i="13"/>
  <c r="AE27" i="13"/>
  <c r="Y27" i="13"/>
  <c r="S27" i="13"/>
  <c r="M27" i="13"/>
  <c r="L27" i="13"/>
  <c r="K27" i="13"/>
  <c r="J27" i="13"/>
  <c r="I27" i="13"/>
  <c r="H27" i="13"/>
  <c r="AE26" i="13"/>
  <c r="Y26" i="13"/>
  <c r="S26" i="13"/>
  <c r="M26" i="13"/>
  <c r="L26" i="13"/>
  <c r="K26" i="13"/>
  <c r="J26" i="13"/>
  <c r="I26" i="13"/>
  <c r="H26" i="13"/>
  <c r="AE25" i="13"/>
  <c r="Y25" i="13"/>
  <c r="S25" i="13"/>
  <c r="M25" i="13"/>
  <c r="L25" i="13"/>
  <c r="K25" i="13"/>
  <c r="J25" i="13"/>
  <c r="I25" i="13"/>
  <c r="H25" i="13"/>
  <c r="AE24" i="13"/>
  <c r="Y24" i="13"/>
  <c r="S24" i="13"/>
  <c r="M24" i="13"/>
  <c r="L24" i="13"/>
  <c r="K24" i="13"/>
  <c r="J24" i="13"/>
  <c r="I24" i="13"/>
  <c r="H24" i="13"/>
  <c r="G24" i="13" s="1"/>
  <c r="AE23" i="13"/>
  <c r="Y23" i="13"/>
  <c r="S23" i="13"/>
  <c r="M23" i="13"/>
  <c r="L23" i="13"/>
  <c r="K23" i="13"/>
  <c r="J23" i="13"/>
  <c r="I23" i="13"/>
  <c r="H23" i="13"/>
  <c r="AE22" i="13"/>
  <c r="Y22" i="13"/>
  <c r="S22" i="13"/>
  <c r="M22" i="13"/>
  <c r="L22" i="13"/>
  <c r="K22" i="13"/>
  <c r="J22" i="13"/>
  <c r="I22" i="13"/>
  <c r="H22" i="13"/>
  <c r="G22" i="13" s="1"/>
  <c r="AE21" i="13"/>
  <c r="Y21" i="13"/>
  <c r="S21" i="13"/>
  <c r="M21" i="13"/>
  <c r="L21" i="13"/>
  <c r="K21" i="13"/>
  <c r="J21" i="13"/>
  <c r="I21" i="13"/>
  <c r="H21" i="13"/>
  <c r="AE20" i="13"/>
  <c r="Y20" i="13"/>
  <c r="S20" i="13"/>
  <c r="M20" i="13"/>
  <c r="L20" i="13"/>
  <c r="K20" i="13"/>
  <c r="J20" i="13"/>
  <c r="I20" i="13"/>
  <c r="H20" i="13"/>
  <c r="AE19" i="13"/>
  <c r="Y19" i="13"/>
  <c r="S19" i="13"/>
  <c r="M19" i="13"/>
  <c r="L19" i="13"/>
  <c r="K19" i="13"/>
  <c r="J19" i="13"/>
  <c r="I19" i="13"/>
  <c r="H19" i="13"/>
  <c r="AE18" i="13"/>
  <c r="Y18" i="13"/>
  <c r="S18" i="13"/>
  <c r="M18" i="13"/>
  <c r="L18" i="13"/>
  <c r="K18" i="13"/>
  <c r="J18" i="13"/>
  <c r="I18" i="13"/>
  <c r="H18" i="13"/>
  <c r="G18" i="13" s="1"/>
  <c r="AE17" i="13"/>
  <c r="Y17" i="13"/>
  <c r="S17" i="13"/>
  <c r="M17" i="13"/>
  <c r="L17" i="13"/>
  <c r="K17" i="13"/>
  <c r="J17" i="13"/>
  <c r="I17" i="13"/>
  <c r="H17" i="13"/>
  <c r="AE16" i="13"/>
  <c r="Y16" i="13"/>
  <c r="S16" i="13"/>
  <c r="M16" i="13"/>
  <c r="L16" i="13"/>
  <c r="K16" i="13"/>
  <c r="J16" i="13"/>
  <c r="I16" i="13"/>
  <c r="H16" i="13"/>
  <c r="G16" i="13" s="1"/>
  <c r="AE15" i="13"/>
  <c r="Y15" i="13"/>
  <c r="S15" i="13"/>
  <c r="M15" i="13"/>
  <c r="L15" i="13"/>
  <c r="K15" i="13"/>
  <c r="J15" i="13"/>
  <c r="I15" i="13"/>
  <c r="H15" i="13"/>
  <c r="AE14" i="13"/>
  <c r="Y14" i="13"/>
  <c r="S14" i="13"/>
  <c r="M14" i="13"/>
  <c r="L14" i="13"/>
  <c r="K14" i="13"/>
  <c r="J14" i="13"/>
  <c r="I14" i="13"/>
  <c r="H14" i="13"/>
  <c r="AE13" i="13"/>
  <c r="Y13" i="13"/>
  <c r="S13" i="13"/>
  <c r="M13" i="13"/>
  <c r="L13" i="13"/>
  <c r="K13" i="13"/>
  <c r="J13" i="13"/>
  <c r="I13" i="13"/>
  <c r="H13" i="13"/>
  <c r="AE12" i="13"/>
  <c r="Y12" i="13"/>
  <c r="S12" i="13"/>
  <c r="M12" i="13"/>
  <c r="L12" i="13"/>
  <c r="K12" i="13"/>
  <c r="J12" i="13"/>
  <c r="I12" i="13"/>
  <c r="H12" i="13"/>
  <c r="AE11" i="13"/>
  <c r="Y11" i="13"/>
  <c r="S11" i="13"/>
  <c r="M11" i="13"/>
  <c r="L11" i="13"/>
  <c r="K11" i="13"/>
  <c r="J11" i="13"/>
  <c r="I11" i="13"/>
  <c r="H11" i="13"/>
  <c r="AE10" i="13"/>
  <c r="Y10" i="13"/>
  <c r="S10" i="13"/>
  <c r="M10" i="13"/>
  <c r="L10" i="13"/>
  <c r="K10" i="13"/>
  <c r="J10" i="13"/>
  <c r="I10" i="13"/>
  <c r="H10" i="13"/>
  <c r="AE9" i="13"/>
  <c r="Y9" i="13"/>
  <c r="S9" i="13"/>
  <c r="M9" i="13"/>
  <c r="L9" i="13"/>
  <c r="K9" i="13"/>
  <c r="J9" i="13"/>
  <c r="I9" i="13"/>
  <c r="H9" i="13"/>
  <c r="AE8" i="13"/>
  <c r="Y8" i="13"/>
  <c r="S8" i="13"/>
  <c r="M8" i="13"/>
  <c r="L8" i="13"/>
  <c r="K8" i="13"/>
  <c r="J8" i="13"/>
  <c r="I8" i="13"/>
  <c r="H8" i="13"/>
  <c r="AE7" i="13"/>
  <c r="Y7" i="13"/>
  <c r="S7" i="13"/>
  <c r="M7" i="13"/>
  <c r="L7" i="13"/>
  <c r="K7" i="13"/>
  <c r="J7" i="13"/>
  <c r="I7" i="13"/>
  <c r="H7" i="13"/>
  <c r="AE17" i="12"/>
  <c r="Y17" i="12"/>
  <c r="S17" i="12"/>
  <c r="M17" i="12"/>
  <c r="L17" i="12"/>
  <c r="K17" i="12"/>
  <c r="J17" i="12"/>
  <c r="I17" i="12"/>
  <c r="G17" i="12" s="1"/>
  <c r="H17" i="12"/>
  <c r="AE16" i="12"/>
  <c r="Y16" i="12"/>
  <c r="S16" i="12"/>
  <c r="M16" i="12"/>
  <c r="L16" i="12"/>
  <c r="K16" i="12"/>
  <c r="J16" i="12"/>
  <c r="I16" i="12"/>
  <c r="H16" i="12"/>
  <c r="G16" i="12" s="1"/>
  <c r="AE15" i="12"/>
  <c r="Y15" i="12"/>
  <c r="S15" i="12"/>
  <c r="M15" i="12"/>
  <c r="L15" i="12"/>
  <c r="K15" i="12"/>
  <c r="J15" i="12"/>
  <c r="I15" i="12"/>
  <c r="H15" i="12"/>
  <c r="G15" i="12" s="1"/>
  <c r="AE14" i="12"/>
  <c r="Y14" i="12"/>
  <c r="S14" i="12"/>
  <c r="M14" i="12"/>
  <c r="L14" i="12"/>
  <c r="K14" i="12"/>
  <c r="J14" i="12"/>
  <c r="I14" i="12"/>
  <c r="H14" i="12"/>
  <c r="G14" i="12" s="1"/>
  <c r="AE13" i="12"/>
  <c r="Y13" i="12"/>
  <c r="S13" i="12"/>
  <c r="M13" i="12"/>
  <c r="L13" i="12"/>
  <c r="K13" i="12"/>
  <c r="J13" i="12"/>
  <c r="I13" i="12"/>
  <c r="H13" i="12"/>
  <c r="G13" i="12" s="1"/>
  <c r="AE12" i="12"/>
  <c r="Y12" i="12"/>
  <c r="S12" i="12"/>
  <c r="M12" i="12"/>
  <c r="L12" i="12"/>
  <c r="K12" i="12"/>
  <c r="J12" i="12"/>
  <c r="I12" i="12"/>
  <c r="H12" i="12"/>
  <c r="AE11" i="12"/>
  <c r="Y11" i="12"/>
  <c r="S11" i="12"/>
  <c r="M11" i="12"/>
  <c r="L11" i="12"/>
  <c r="G11" i="12" s="1"/>
  <c r="K11" i="12"/>
  <c r="J11" i="12"/>
  <c r="I11" i="12"/>
  <c r="H11" i="12"/>
  <c r="AE10" i="12"/>
  <c r="Y10" i="12"/>
  <c r="S10" i="12"/>
  <c r="M10" i="12"/>
  <c r="L10" i="12"/>
  <c r="K10" i="12"/>
  <c r="J10" i="12"/>
  <c r="I10" i="12"/>
  <c r="H10" i="12"/>
  <c r="AE9" i="12"/>
  <c r="Y9" i="12"/>
  <c r="S9" i="12"/>
  <c r="M9" i="12"/>
  <c r="L9" i="12"/>
  <c r="K9" i="12"/>
  <c r="J9" i="12"/>
  <c r="I9" i="12"/>
  <c r="H9" i="12"/>
  <c r="G9" i="12"/>
  <c r="AE8" i="12"/>
  <c r="Y8" i="12"/>
  <c r="S8" i="12"/>
  <c r="M8" i="12"/>
  <c r="L8" i="12"/>
  <c r="K8" i="12"/>
  <c r="J8" i="12"/>
  <c r="I8" i="12"/>
  <c r="H8" i="12"/>
  <c r="AE7" i="12"/>
  <c r="Y7" i="12"/>
  <c r="S7" i="12"/>
  <c r="M7" i="12"/>
  <c r="L7" i="12"/>
  <c r="L20" i="12" s="1"/>
  <c r="K7" i="12"/>
  <c r="K20" i="12" s="1"/>
  <c r="J7" i="12"/>
  <c r="J20" i="12" s="1"/>
  <c r="I7" i="12"/>
  <c r="I20" i="12" s="1"/>
  <c r="H7" i="12"/>
  <c r="H20" i="12" s="1"/>
  <c r="G20" i="12" s="1"/>
  <c r="AE9" i="11"/>
  <c r="Y9" i="11"/>
  <c r="S9" i="11"/>
  <c r="M9" i="11"/>
  <c r="L9" i="11"/>
  <c r="K9" i="11"/>
  <c r="J9" i="11"/>
  <c r="I9" i="11"/>
  <c r="H9" i="11"/>
  <c r="AE8" i="11"/>
  <c r="Y8" i="11"/>
  <c r="G8" i="11" s="1"/>
  <c r="S8" i="11"/>
  <c r="M8" i="11"/>
  <c r="L8" i="11"/>
  <c r="K8" i="11"/>
  <c r="J8" i="11"/>
  <c r="I8" i="11"/>
  <c r="H8" i="11"/>
  <c r="AE7" i="11"/>
  <c r="Y7" i="11"/>
  <c r="S7" i="11"/>
  <c r="M7" i="11"/>
  <c r="L7" i="11"/>
  <c r="K7" i="11"/>
  <c r="J7" i="11"/>
  <c r="I7" i="11"/>
  <c r="H7" i="11"/>
  <c r="AE13" i="10"/>
  <c r="Y13" i="10"/>
  <c r="S13" i="10"/>
  <c r="M13" i="10"/>
  <c r="L13" i="10"/>
  <c r="K13" i="10"/>
  <c r="J13" i="10"/>
  <c r="I13" i="10"/>
  <c r="H13" i="10"/>
  <c r="G13" i="10" s="1"/>
  <c r="AE12" i="10"/>
  <c r="Y12" i="10"/>
  <c r="S12" i="10"/>
  <c r="M12" i="10"/>
  <c r="L12" i="10"/>
  <c r="K12" i="10"/>
  <c r="J12" i="10"/>
  <c r="I12" i="10"/>
  <c r="H12" i="10"/>
  <c r="AE11" i="10"/>
  <c r="Y11" i="10"/>
  <c r="S11" i="10"/>
  <c r="M11" i="10"/>
  <c r="L11" i="10"/>
  <c r="K11" i="10"/>
  <c r="J11" i="10"/>
  <c r="I11" i="10"/>
  <c r="H11" i="10"/>
  <c r="AE10" i="10"/>
  <c r="Y10" i="10"/>
  <c r="S10" i="10"/>
  <c r="M10" i="10"/>
  <c r="L10" i="10"/>
  <c r="K10" i="10"/>
  <c r="J10" i="10"/>
  <c r="I10" i="10"/>
  <c r="H10" i="10"/>
  <c r="G10" i="10" s="1"/>
  <c r="AE9" i="10"/>
  <c r="Y9" i="10"/>
  <c r="S9" i="10"/>
  <c r="M9" i="10"/>
  <c r="L9" i="10"/>
  <c r="K9" i="10"/>
  <c r="J9" i="10"/>
  <c r="I9" i="10"/>
  <c r="H9" i="10"/>
  <c r="G9" i="10" s="1"/>
  <c r="AE8" i="10"/>
  <c r="Y8" i="10"/>
  <c r="S8" i="10"/>
  <c r="M8" i="10"/>
  <c r="L8" i="10"/>
  <c r="K8" i="10"/>
  <c r="J8" i="10"/>
  <c r="I8" i="10"/>
  <c r="H8" i="10"/>
  <c r="AE7" i="10"/>
  <c r="Y7" i="10"/>
  <c r="S7" i="10"/>
  <c r="M7" i="10"/>
  <c r="L7" i="10"/>
  <c r="K7" i="10"/>
  <c r="J7" i="10"/>
  <c r="I7" i="10"/>
  <c r="H7" i="10"/>
  <c r="AE46" i="5"/>
  <c r="Y46" i="5"/>
  <c r="S46" i="5"/>
  <c r="M46" i="5"/>
  <c r="L46" i="5"/>
  <c r="K46" i="5"/>
  <c r="J46" i="5"/>
  <c r="I46" i="5"/>
  <c r="H46" i="5"/>
  <c r="AE45" i="5"/>
  <c r="Y45" i="5"/>
  <c r="S45" i="5"/>
  <c r="M45" i="5"/>
  <c r="L45" i="5"/>
  <c r="G45" i="5" s="1"/>
  <c r="K45" i="5"/>
  <c r="J45" i="5"/>
  <c r="I45" i="5"/>
  <c r="H45" i="5"/>
  <c r="AE44" i="5"/>
  <c r="Y44" i="5"/>
  <c r="S44" i="5"/>
  <c r="M44" i="5"/>
  <c r="L44" i="5"/>
  <c r="K44" i="5"/>
  <c r="J44" i="5"/>
  <c r="I44" i="5"/>
  <c r="H44" i="5"/>
  <c r="AE43" i="5"/>
  <c r="Y43" i="5"/>
  <c r="S43" i="5"/>
  <c r="M43" i="5"/>
  <c r="L43" i="5"/>
  <c r="K43" i="5"/>
  <c r="J43" i="5"/>
  <c r="I43" i="5"/>
  <c r="H43" i="5"/>
  <c r="G43" i="5" s="1"/>
  <c r="AE42" i="5"/>
  <c r="Y42" i="5"/>
  <c r="S42" i="5"/>
  <c r="M42" i="5"/>
  <c r="L42" i="5"/>
  <c r="K42" i="5"/>
  <c r="J42" i="5"/>
  <c r="I42" i="5"/>
  <c r="H42" i="5"/>
  <c r="AE41" i="5"/>
  <c r="Y41" i="5"/>
  <c r="S41" i="5"/>
  <c r="M41" i="5"/>
  <c r="L41" i="5"/>
  <c r="K41" i="5"/>
  <c r="J41" i="5"/>
  <c r="I41" i="5"/>
  <c r="H41" i="5"/>
  <c r="G41" i="5"/>
  <c r="AE40" i="5"/>
  <c r="Y40" i="5"/>
  <c r="S40" i="5"/>
  <c r="M40" i="5"/>
  <c r="L40" i="5"/>
  <c r="K40" i="5"/>
  <c r="J40" i="5"/>
  <c r="I40" i="5"/>
  <c r="H40" i="5"/>
  <c r="AE39" i="5"/>
  <c r="Y39" i="5"/>
  <c r="S39" i="5"/>
  <c r="M39" i="5"/>
  <c r="L39" i="5"/>
  <c r="K39" i="5"/>
  <c r="J39" i="5"/>
  <c r="I39" i="5"/>
  <c r="H39" i="5"/>
  <c r="AE33" i="5"/>
  <c r="Y33" i="5"/>
  <c r="S33" i="5"/>
  <c r="M33" i="5"/>
  <c r="L33" i="5"/>
  <c r="K33" i="5"/>
  <c r="J33" i="5"/>
  <c r="I33" i="5"/>
  <c r="H33" i="5"/>
  <c r="AE32" i="5"/>
  <c r="Y32" i="5"/>
  <c r="S32" i="5"/>
  <c r="M32" i="5"/>
  <c r="L32" i="5"/>
  <c r="K32" i="5"/>
  <c r="J32" i="5"/>
  <c r="I32" i="5"/>
  <c r="H32" i="5"/>
  <c r="G32" i="5" s="1"/>
  <c r="AE31" i="5"/>
  <c r="Y31" i="5"/>
  <c r="S31" i="5"/>
  <c r="M31" i="5"/>
  <c r="L31" i="5"/>
  <c r="K31" i="5"/>
  <c r="J31" i="5"/>
  <c r="I31" i="5"/>
  <c r="H31" i="5"/>
  <c r="G31" i="5" s="1"/>
  <c r="AE30" i="5"/>
  <c r="Y30" i="5"/>
  <c r="S30" i="5"/>
  <c r="M30" i="5"/>
  <c r="L30" i="5"/>
  <c r="K30" i="5"/>
  <c r="J30" i="5"/>
  <c r="I30" i="5"/>
  <c r="H30" i="5"/>
  <c r="AE29" i="5"/>
  <c r="Y29" i="5"/>
  <c r="S29" i="5"/>
  <c r="M29" i="5"/>
  <c r="L29" i="5"/>
  <c r="K29" i="5"/>
  <c r="J29" i="5"/>
  <c r="I29" i="5"/>
  <c r="H29" i="5"/>
  <c r="AE28" i="5"/>
  <c r="Y28" i="5"/>
  <c r="S28" i="5"/>
  <c r="M28" i="5"/>
  <c r="L28" i="5"/>
  <c r="K28" i="5"/>
  <c r="J28" i="5"/>
  <c r="I28" i="5"/>
  <c r="H28" i="5"/>
  <c r="AE27" i="5"/>
  <c r="Y27" i="5"/>
  <c r="S27" i="5"/>
  <c r="M27" i="5"/>
  <c r="L27" i="5"/>
  <c r="G27" i="5" s="1"/>
  <c r="K27" i="5"/>
  <c r="J27" i="5"/>
  <c r="I27" i="5"/>
  <c r="H27" i="5"/>
  <c r="AE26" i="5"/>
  <c r="Y26" i="5"/>
  <c r="S26" i="5"/>
  <c r="M26" i="5"/>
  <c r="L26" i="5"/>
  <c r="K26" i="5"/>
  <c r="J26" i="5"/>
  <c r="I26" i="5"/>
  <c r="H26" i="5"/>
  <c r="AE25" i="5"/>
  <c r="Y25" i="5"/>
  <c r="S25" i="5"/>
  <c r="M25" i="5"/>
  <c r="L25" i="5"/>
  <c r="K25" i="5"/>
  <c r="J25" i="5"/>
  <c r="I25" i="5"/>
  <c r="H25" i="5"/>
  <c r="G25" i="5" s="1"/>
  <c r="AE24" i="5"/>
  <c r="Y24" i="5"/>
  <c r="S24" i="5"/>
  <c r="M24" i="5"/>
  <c r="L24" i="5"/>
  <c r="K24" i="5"/>
  <c r="J24" i="5"/>
  <c r="I24" i="5"/>
  <c r="H24" i="5"/>
  <c r="AE23" i="5"/>
  <c r="Y23" i="5"/>
  <c r="S23" i="5"/>
  <c r="M23" i="5"/>
  <c r="L23" i="5"/>
  <c r="K23" i="5"/>
  <c r="J23" i="5"/>
  <c r="I23" i="5"/>
  <c r="H23" i="5"/>
  <c r="G23" i="5"/>
  <c r="AE22" i="5"/>
  <c r="Y22" i="5"/>
  <c r="S22" i="5"/>
  <c r="M22" i="5"/>
  <c r="L22" i="5"/>
  <c r="K22" i="5"/>
  <c r="J22" i="5"/>
  <c r="I22" i="5"/>
  <c r="H22" i="5"/>
  <c r="AE21" i="5"/>
  <c r="Y21" i="5"/>
  <c r="S21" i="5"/>
  <c r="M21" i="5"/>
  <c r="L21" i="5"/>
  <c r="K21" i="5"/>
  <c r="J21" i="5"/>
  <c r="I21" i="5"/>
  <c r="H21" i="5"/>
  <c r="G21" i="5" s="1"/>
  <c r="AE20" i="5"/>
  <c r="Y20" i="5"/>
  <c r="S20" i="5"/>
  <c r="M20" i="5"/>
  <c r="L20" i="5"/>
  <c r="K20" i="5"/>
  <c r="J20" i="5"/>
  <c r="I20" i="5"/>
  <c r="H20" i="5"/>
  <c r="AE19" i="5"/>
  <c r="Y19" i="5"/>
  <c r="S19" i="5"/>
  <c r="M19" i="5"/>
  <c r="L19" i="5"/>
  <c r="K19" i="5"/>
  <c r="J19" i="5"/>
  <c r="I19" i="5"/>
  <c r="H19" i="5"/>
  <c r="G19" i="5" s="1"/>
  <c r="AE18" i="5"/>
  <c r="Y18" i="5"/>
  <c r="S18" i="5"/>
  <c r="M18" i="5"/>
  <c r="L18" i="5"/>
  <c r="K18" i="5"/>
  <c r="J18" i="5"/>
  <c r="I18" i="5"/>
  <c r="H18" i="5"/>
  <c r="AE17" i="5"/>
  <c r="Y17" i="5"/>
  <c r="S17" i="5"/>
  <c r="M17" i="5"/>
  <c r="L17" i="5"/>
  <c r="K17" i="5"/>
  <c r="J17" i="5"/>
  <c r="I17" i="5"/>
  <c r="H17" i="5"/>
  <c r="AE16" i="5"/>
  <c r="Y16" i="5"/>
  <c r="S16" i="5"/>
  <c r="M16" i="5"/>
  <c r="L16" i="5"/>
  <c r="K16" i="5"/>
  <c r="J16" i="5"/>
  <c r="I16" i="5"/>
  <c r="H16" i="5"/>
  <c r="AE15" i="5"/>
  <c r="Y15" i="5"/>
  <c r="S15" i="5"/>
  <c r="M15" i="5"/>
  <c r="L15" i="5"/>
  <c r="K15" i="5"/>
  <c r="J15" i="5"/>
  <c r="I15" i="5"/>
  <c r="G15" i="5" s="1"/>
  <c r="H15" i="5"/>
  <c r="AE14" i="5"/>
  <c r="Y14" i="5"/>
  <c r="S14" i="5"/>
  <c r="M14" i="5"/>
  <c r="L14" i="5"/>
  <c r="K14" i="5"/>
  <c r="J14" i="5"/>
  <c r="I14" i="5"/>
  <c r="H14" i="5"/>
  <c r="AE13" i="5"/>
  <c r="Y13" i="5"/>
  <c r="S13" i="5"/>
  <c r="M13" i="5"/>
  <c r="L13" i="5"/>
  <c r="K13" i="5"/>
  <c r="J13" i="5"/>
  <c r="I13" i="5"/>
  <c r="H13" i="5"/>
  <c r="AE12" i="5"/>
  <c r="Y12" i="5"/>
  <c r="S12" i="5"/>
  <c r="M12" i="5"/>
  <c r="L12" i="5"/>
  <c r="K12" i="5"/>
  <c r="J12" i="5"/>
  <c r="I12" i="5"/>
  <c r="H12" i="5"/>
  <c r="G12" i="5" s="1"/>
  <c r="AE11" i="5"/>
  <c r="Y11" i="5"/>
  <c r="S11" i="5"/>
  <c r="M11" i="5"/>
  <c r="L11" i="5"/>
  <c r="K11" i="5"/>
  <c r="J11" i="5"/>
  <c r="I11" i="5"/>
  <c r="H11" i="5"/>
  <c r="G11" i="5" s="1"/>
  <c r="AE10" i="5"/>
  <c r="Y10" i="5"/>
  <c r="S10" i="5"/>
  <c r="M10" i="5"/>
  <c r="L10" i="5"/>
  <c r="K10" i="5"/>
  <c r="J10" i="5"/>
  <c r="I10" i="5"/>
  <c r="H10" i="5"/>
  <c r="AE9" i="5"/>
  <c r="Y9" i="5"/>
  <c r="S9" i="5"/>
  <c r="M9" i="5"/>
  <c r="L9" i="5"/>
  <c r="K9" i="5"/>
  <c r="J9" i="5"/>
  <c r="I9" i="5"/>
  <c r="H9" i="5"/>
  <c r="AE8" i="5"/>
  <c r="Y8" i="5"/>
  <c r="S8" i="5"/>
  <c r="M8" i="5"/>
  <c r="L8" i="5"/>
  <c r="K8" i="5"/>
  <c r="J8" i="5"/>
  <c r="I8" i="5"/>
  <c r="H8" i="5"/>
  <c r="AE7" i="5"/>
  <c r="Y7" i="5"/>
  <c r="S7" i="5"/>
  <c r="M7" i="5"/>
  <c r="L7" i="5"/>
  <c r="K7" i="5"/>
  <c r="J7" i="5"/>
  <c r="I7" i="5"/>
  <c r="H7" i="5"/>
  <c r="G7" i="5" s="1"/>
  <c r="AE27" i="4"/>
  <c r="Y27" i="4"/>
  <c r="S27" i="4"/>
  <c r="M27" i="4"/>
  <c r="L27" i="4"/>
  <c r="K27" i="4"/>
  <c r="J27" i="4"/>
  <c r="I27" i="4"/>
  <c r="G27" i="4" s="1"/>
  <c r="H27" i="4"/>
  <c r="AE26" i="4"/>
  <c r="Y26" i="4"/>
  <c r="S26" i="4"/>
  <c r="M26" i="4"/>
  <c r="L26" i="4"/>
  <c r="K26" i="4"/>
  <c r="J26" i="4"/>
  <c r="I26" i="4"/>
  <c r="H26" i="4"/>
  <c r="G26" i="4"/>
  <c r="AE25" i="4"/>
  <c r="Y25" i="4"/>
  <c r="S25" i="4"/>
  <c r="M25" i="4"/>
  <c r="L25" i="4"/>
  <c r="K25" i="4"/>
  <c r="J25" i="4"/>
  <c r="I25" i="4"/>
  <c r="H25" i="4"/>
  <c r="G25" i="4" s="1"/>
  <c r="AE24" i="4"/>
  <c r="Y24" i="4"/>
  <c r="S24" i="4"/>
  <c r="M24" i="4"/>
  <c r="L24" i="4"/>
  <c r="K24" i="4"/>
  <c r="J24" i="4"/>
  <c r="I24" i="4"/>
  <c r="G24" i="4" s="1"/>
  <c r="H24" i="4"/>
  <c r="AE23" i="4"/>
  <c r="Y23" i="4"/>
  <c r="S23" i="4"/>
  <c r="M23" i="4"/>
  <c r="L23" i="4"/>
  <c r="K23" i="4"/>
  <c r="J23" i="4"/>
  <c r="I23" i="4"/>
  <c r="H23" i="4"/>
  <c r="G23" i="4"/>
  <c r="AE22" i="4"/>
  <c r="Y22" i="4"/>
  <c r="S22" i="4"/>
  <c r="M22" i="4"/>
  <c r="L22" i="4"/>
  <c r="K22" i="4"/>
  <c r="J22" i="4"/>
  <c r="I22" i="4"/>
  <c r="H22" i="4"/>
  <c r="G22" i="4" s="1"/>
  <c r="AE21" i="4"/>
  <c r="Y21" i="4"/>
  <c r="S21" i="4"/>
  <c r="M21" i="4"/>
  <c r="L21" i="4"/>
  <c r="K21" i="4"/>
  <c r="J21" i="4"/>
  <c r="I21" i="4"/>
  <c r="G21" i="4" s="1"/>
  <c r="H21" i="4"/>
  <c r="AE20" i="4"/>
  <c r="Y20" i="4"/>
  <c r="S20" i="4"/>
  <c r="M20" i="4"/>
  <c r="L20" i="4"/>
  <c r="K20" i="4"/>
  <c r="J20" i="4"/>
  <c r="I20" i="4"/>
  <c r="H20" i="4"/>
  <c r="G20" i="4"/>
  <c r="AE19" i="4"/>
  <c r="Y19" i="4"/>
  <c r="S19" i="4"/>
  <c r="M19" i="4"/>
  <c r="L19" i="4"/>
  <c r="K19" i="4"/>
  <c r="J19" i="4"/>
  <c r="I19" i="4"/>
  <c r="H19" i="4"/>
  <c r="G19" i="4" s="1"/>
  <c r="AE18" i="4"/>
  <c r="Y18" i="4"/>
  <c r="S18" i="4"/>
  <c r="M18" i="4"/>
  <c r="L18" i="4"/>
  <c r="K18" i="4"/>
  <c r="J18" i="4"/>
  <c r="I18" i="4"/>
  <c r="G18" i="4" s="1"/>
  <c r="H18" i="4"/>
  <c r="AE17" i="4"/>
  <c r="Y17" i="4"/>
  <c r="S17" i="4"/>
  <c r="M17" i="4"/>
  <c r="L17" i="4"/>
  <c r="K17" i="4"/>
  <c r="J17" i="4"/>
  <c r="I17" i="4"/>
  <c r="H17" i="4"/>
  <c r="G17" i="4"/>
  <c r="AE16" i="4"/>
  <c r="Y16" i="4"/>
  <c r="S16" i="4"/>
  <c r="M16" i="4"/>
  <c r="L16" i="4"/>
  <c r="K16" i="4"/>
  <c r="J16" i="4"/>
  <c r="I16" i="4"/>
  <c r="H16" i="4"/>
  <c r="AE15" i="4"/>
  <c r="Y15" i="4"/>
  <c r="S15" i="4"/>
  <c r="M15" i="4"/>
  <c r="L15" i="4"/>
  <c r="K15" i="4"/>
  <c r="J15" i="4"/>
  <c r="I15" i="4"/>
  <c r="H15" i="4"/>
  <c r="G15" i="4" s="1"/>
  <c r="AE14" i="4"/>
  <c r="Y14" i="4"/>
  <c r="S14" i="4"/>
  <c r="M14" i="4"/>
  <c r="L14" i="4"/>
  <c r="K14" i="4"/>
  <c r="J14" i="4"/>
  <c r="I14" i="4"/>
  <c r="H14" i="4"/>
  <c r="AE13" i="4"/>
  <c r="Y13" i="4"/>
  <c r="S13" i="4"/>
  <c r="M13" i="4"/>
  <c r="L13" i="4"/>
  <c r="K13" i="4"/>
  <c r="J13" i="4"/>
  <c r="I13" i="4"/>
  <c r="H13" i="4"/>
  <c r="G13" i="4" s="1"/>
  <c r="AE12" i="4"/>
  <c r="Y12" i="4"/>
  <c r="S12" i="4"/>
  <c r="M12" i="4"/>
  <c r="L12" i="4"/>
  <c r="G12" i="4" s="1"/>
  <c r="K12" i="4"/>
  <c r="J12" i="4"/>
  <c r="I12" i="4"/>
  <c r="H12" i="4"/>
  <c r="AE11" i="4"/>
  <c r="Y11" i="4"/>
  <c r="S11" i="4"/>
  <c r="M11" i="4"/>
  <c r="L11" i="4"/>
  <c r="K11" i="4"/>
  <c r="J11" i="4"/>
  <c r="I11" i="4"/>
  <c r="H11" i="4"/>
  <c r="G11" i="4" s="1"/>
  <c r="AE10" i="4"/>
  <c r="Y10" i="4"/>
  <c r="S10" i="4"/>
  <c r="M10" i="4"/>
  <c r="L10" i="4"/>
  <c r="K10" i="4"/>
  <c r="J10" i="4"/>
  <c r="I10" i="4"/>
  <c r="H10" i="4"/>
  <c r="G10" i="4" s="1"/>
  <c r="AE9" i="4"/>
  <c r="Y9" i="4"/>
  <c r="S9" i="4"/>
  <c r="M9" i="4"/>
  <c r="L9" i="4"/>
  <c r="G9" i="4" s="1"/>
  <c r="K9" i="4"/>
  <c r="J9" i="4"/>
  <c r="I9" i="4"/>
  <c r="H9" i="4"/>
  <c r="AE8" i="4"/>
  <c r="Y8" i="4"/>
  <c r="S8" i="4"/>
  <c r="M8" i="4"/>
  <c r="L8" i="4"/>
  <c r="K8" i="4"/>
  <c r="J8" i="4"/>
  <c r="I8" i="4"/>
  <c r="H8" i="4"/>
  <c r="G8" i="4" s="1"/>
  <c r="AE7" i="4"/>
  <c r="Y7" i="4"/>
  <c r="S7" i="4"/>
  <c r="M7" i="4"/>
  <c r="L7" i="4"/>
  <c r="K7" i="4"/>
  <c r="J7" i="4"/>
  <c r="I7" i="4"/>
  <c r="H7" i="4"/>
  <c r="G7" i="4" s="1"/>
  <c r="G71" i="16" l="1"/>
  <c r="G118" i="15"/>
  <c r="G117" i="15"/>
  <c r="G26" i="13"/>
  <c r="G23" i="13"/>
  <c r="G25" i="13"/>
  <c r="G20" i="13"/>
  <c r="G12" i="13"/>
  <c r="G14" i="13"/>
  <c r="G181" i="7"/>
  <c r="G304" i="6"/>
  <c r="I306" i="1"/>
  <c r="I307" i="1"/>
  <c r="G127" i="14"/>
  <c r="G13" i="5"/>
  <c r="G24" i="5"/>
  <c r="G42" i="5"/>
  <c r="G10" i="12"/>
  <c r="G17" i="13"/>
  <c r="G19" i="13"/>
  <c r="G33" i="13"/>
  <c r="G8" i="18"/>
  <c r="G17" i="5"/>
  <c r="G28" i="5"/>
  <c r="G46" i="5"/>
  <c r="G7" i="12"/>
  <c r="G12" i="12"/>
  <c r="G8" i="13"/>
  <c r="G10" i="13"/>
  <c r="G21" i="13"/>
  <c r="G28" i="13"/>
  <c r="G29" i="5"/>
  <c r="G7" i="10"/>
  <c r="G27" i="13"/>
  <c r="G11" i="18"/>
  <c r="G14" i="4"/>
  <c r="G16" i="4"/>
  <c r="G9" i="5"/>
  <c r="G20" i="5"/>
  <c r="G33" i="5"/>
  <c r="G11" i="10"/>
  <c r="G13" i="13"/>
  <c r="G15" i="13"/>
  <c r="G126" i="14"/>
  <c r="G180" i="7"/>
  <c r="G303" i="6"/>
  <c r="I388" i="3"/>
  <c r="I305" i="1"/>
  <c r="I304" i="1"/>
  <c r="G16" i="5"/>
  <c r="G10" i="5"/>
  <c r="G14" i="5"/>
  <c r="G18" i="5"/>
  <c r="G22" i="5"/>
  <c r="G26" i="5"/>
  <c r="G30" i="5"/>
  <c r="G39" i="5"/>
  <c r="G40" i="5"/>
  <c r="G44" i="5"/>
  <c r="G12" i="10"/>
  <c r="G11" i="13"/>
  <c r="G31" i="13"/>
  <c r="G9" i="13"/>
  <c r="G29" i="13"/>
  <c r="G8" i="5"/>
  <c r="G8" i="10"/>
  <c r="G7" i="11"/>
  <c r="G9" i="11"/>
  <c r="G8" i="12"/>
  <c r="G7" i="13"/>
  <c r="G8" i="17"/>
  <c r="G10" i="17"/>
  <c r="G12" i="17"/>
  <c r="G14" i="17"/>
  <c r="G16" i="17"/>
</calcChain>
</file>

<file path=xl/sharedStrings.xml><?xml version="1.0" encoding="utf-8"?>
<sst xmlns="http://schemas.openxmlformats.org/spreadsheetml/2006/main" count="7621" uniqueCount="453">
  <si>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</si>
  <si>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</si>
  <si>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</si>
  <si>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</si>
  <si>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</si>
  <si>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</si>
  <si>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</si>
  <si>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</si>
  <si>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</si>
  <si>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</si>
  <si>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</si>
  <si>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</si>
  <si>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</si>
  <si>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</si>
  <si>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</si>
  <si>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</si>
  <si>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</si>
  <si>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</si>
  <si>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</si>
  <si>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</si>
  <si>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</si>
  <si>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</si>
  <si>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</si>
  <si>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</si>
  <si>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</si>
  <si>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</si>
  <si>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</si>
  <si>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</si>
  <si>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</si>
  <si>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</si>
  <si>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</si>
  <si>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</si>
  <si>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</si>
  <si>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</si>
  <si>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</si>
  <si>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</si>
  <si>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</si>
  <si>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</si>
  <si>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</si>
  <si>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</si>
  <si>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</si>
  <si>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</si>
  <si>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</si>
  <si>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</si>
  <si>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</si>
  <si>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</si>
  <si>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</si>
  <si>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</si>
  <si>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</si>
  <si>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</si>
  <si>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</si>
  <si>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</si>
  <si>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</si>
  <si>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</si>
  <si>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</si>
  <si>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</si>
  <si>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"КЛИМОВСКАЯ ЦЕНТРАЛЬНАЯ ГОРОДСКАЯ БОЛЬНИЦА"</t>
  </si>
  <si>
    <t>ГБУЗ МО "КЛИМОВСКАЯ ГОРОДСКАЯ БОЛЬНИЦА №2"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</si>
  <si>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</si>
  <si>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</si>
  <si>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</si>
  <si>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</si>
  <si>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</si>
  <si>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</si>
  <si>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</si>
  <si>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</si>
  <si>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</si>
  <si>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</si>
  <si>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</si>
  <si>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</si>
  <si>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</si>
  <si>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</si>
  <si>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</si>
  <si>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</si>
  <si>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</si>
  <si>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</si>
  <si>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</si>
  <si>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</si>
  <si>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</si>
  <si>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</si>
  <si>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</si>
  <si>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</si>
  <si>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</si>
  <si>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</si>
  <si>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</si>
  <si>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</si>
  <si>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</si>
  <si>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ГАУЗ МО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</si>
  <si>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</si>
  <si>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</si>
  <si>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</si>
  <si>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</si>
  <si>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</si>
  <si>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</si>
  <si>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</si>
  <si>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</si>
  <si>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</si>
  <si>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</si>
  <si>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</si>
  <si>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"ЛЬВОВСКАЯ РАЙОННАЯ БОЛЬНИЦА"</t>
  </si>
  <si>
    <t>ГБУЗ МО "ПОДОЛЬСКАЯ РАЙОННАЯ БОЛЬНИЦА"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</si>
  <si>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</si>
  <si>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</si>
  <si>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</si>
  <si>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</si>
  <si>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"ПОДОЛЬСКИЙ РОДИЛЬНЫЙ ДОМ"</t>
  </si>
  <si>
    <t>ООО "ПЭТ-ТЕХНОЛОДЖИ ПОДОЛЬСК"</t>
  </si>
  <si>
    <t>ГБУЗ МО "МОСКОВСКАЯ ОБЛАСТНАЯ ДЕТСКАЯ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</si>
  <si>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</si>
  <si>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</si>
  <si>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</si>
  <si>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</si>
  <si>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</si>
  <si>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</si>
  <si>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</si>
  <si>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</si>
  <si>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</si>
  <si>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</si>
  <si>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</si>
  <si>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</si>
  <si>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</si>
  <si>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</si>
  <si>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</si>
  <si>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</si>
  <si>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</si>
  <si>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</si>
  <si>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</si>
  <si>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</si>
  <si>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</si>
  <si>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</si>
  <si>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</si>
  <si>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</si>
  <si>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</si>
  <si>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</si>
  <si>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</si>
  <si>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</si>
  <si>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</si>
  <si>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</si>
  <si>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"БРОННИЦКАЯ ГОРОДСКАЯ БОЛЬНИЦА"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</si>
  <si>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</si>
  <si>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</si>
  <si>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</si>
  <si>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</si>
  <si>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</si>
  <si>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</si>
  <si>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</si>
  <si>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</si>
  <si>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</si>
  <si>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</si>
  <si>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</si>
  <si>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</si>
  <si>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</si>
  <si>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</si>
  <si>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</si>
  <si>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</si>
  <si>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</si>
  <si>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</si>
  <si>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</si>
  <si>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</si>
  <si>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</si>
  <si>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</si>
  <si>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</si>
  <si>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"НИКИ ДЕТСТВА МЗМО"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</si>
  <si>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</si>
  <si>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</si>
  <si>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ФГБУ "ФЕДЕРАЛЬНЫЙ КЛИНИЧЕСКИЙ ЦЕНТР ВЫСОКИХ МЕДИЦИНСКИХ ТЕХНОЛОГИЙ ФМБА"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</si>
  <si>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</si>
  <si>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</si>
  <si>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</si>
  <si>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ГБУЗ МО "ПОДОЛЬСКАЯ ОБЛАСТНАЯ БОЛЬНИЦА"</t>
  </si>
  <si>
    <t>ФГБУ ФНКЦ МРиК ФМБА РОССИИ</t>
  </si>
  <si>
    <t>OOO "ЦЕНТР ИММУННОЙ И ТАРГЕТНОЙ ТЕРАПИИ"</t>
  </si>
  <si>
    <t>Итого</t>
  </si>
  <si>
    <t xml:space="preserve"> -</t>
  </si>
  <si>
    <t>ВМП</t>
  </si>
  <si>
    <t>ООО "ОНКОКЛИНИКА"</t>
  </si>
  <si>
    <t>ООО "ОНКОСТОП"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</si>
  <si>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</si>
  <si>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</si>
  <si>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</si>
  <si>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</si>
  <si>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</si>
  <si>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</si>
  <si>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</si>
  <si>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</si>
  <si>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</si>
  <si>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</si>
  <si>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</si>
  <si>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</si>
  <si>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</si>
  <si>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</si>
  <si>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</si>
  <si>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</si>
  <si>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</si>
  <si>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</si>
  <si>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</si>
  <si>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</si>
  <si>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</si>
  <si>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</si>
  <si>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</si>
  <si>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</si>
  <si>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</si>
  <si>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</si>
  <si>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</si>
  <si>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</si>
  <si>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</si>
  <si>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</si>
  <si>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</si>
  <si>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</si>
  <si>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</si>
  <si>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</si>
  <si>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</si>
  <si>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</si>
  <si>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</si>
  <si>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</si>
  <si>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</si>
  <si>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</si>
  <si>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</si>
  <si>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</si>
  <si>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</si>
  <si>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</si>
  <si>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</si>
  <si>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</si>
  <si>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</si>
  <si>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</si>
  <si>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</si>
  <si>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</si>
  <si>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</si>
  <si>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</si>
  <si>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</si>
  <si>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</si>
  <si>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</si>
  <si>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</si>
  <si>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</si>
  <si>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</si>
  <si>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</si>
  <si>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</si>
  <si>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</si>
  <si>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</si>
  <si>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ООО "ЦЕНТР ПАЛЛИАТИВНОЙ МЕДИЦИНСКОЙ ПОМОЩИ" (ЦЕНТР АЛЬТ ОПИНИОН)</t>
  </si>
  <si>
    <t>ГБУЗ Г. МОСКВЫ "ДЕТСКАЯ ГОРОДСКАЯ КЛИНИЧЕСКАЯ БОЛЬНИЦА ИМЕНИ Н. Ф. ФИЛАТОВА ДЕПАРТАМЕНТА ЗДРАВООХРАНЕНИЯ ГОРОДА МОСКВЫ"</t>
  </si>
  <si>
    <t>в том числе ПЭТ</t>
  </si>
  <si>
    <t>ООО "КЛИНИКА РЕПРОДУКТИВНОЙ МЕДИЦИНЫ "ЗДОРОВОЕ НАСЛЕДИЕ"</t>
  </si>
  <si>
    <t>ЭКО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</si>
  <si>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</si>
  <si>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</si>
  <si>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</si>
  <si>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</si>
  <si>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</si>
  <si>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</si>
  <si>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</si>
  <si>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</si>
  <si>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</si>
  <si>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</si>
  <si>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</si>
  <si>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</si>
  <si>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</si>
  <si>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"ЦТА и СМ на Минской"</t>
  </si>
  <si>
    <t>ООО "МЕДИЦИНСКИЙ ЦЕНТР ВРТ"</t>
  </si>
  <si>
    <t>ООО "МАК ЭКО"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</si>
  <si>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</si>
  <si>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</si>
  <si>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</si>
  <si>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</si>
  <si>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</si>
  <si>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</si>
  <si>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</si>
  <si>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</si>
  <si>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</si>
  <si>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</si>
  <si>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</si>
  <si>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</si>
  <si>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</si>
  <si>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</si>
  <si>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</si>
  <si>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</si>
  <si>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</si>
  <si>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</si>
  <si>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</si>
  <si>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</si>
  <si>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</si>
  <si>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</si>
  <si>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</si>
  <si>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</si>
  <si>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</si>
  <si>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</si>
  <si>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</si>
  <si>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</si>
  <si>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</si>
  <si>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</si>
  <si>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</si>
  <si>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</si>
  <si>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</si>
  <si>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</si>
  <si>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</si>
  <si>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</si>
  <si>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</si>
  <si>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</si>
  <si>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</si>
  <si>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</si>
  <si>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</si>
  <si>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</si>
  <si>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</si>
  <si>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</si>
  <si>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</si>
  <si>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</si>
  <si>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</si>
  <si>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</si>
  <si>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</si>
  <si>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</si>
  <si>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</si>
  <si>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</si>
  <si>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</si>
  <si>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</si>
  <si>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</si>
  <si>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</si>
  <si>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</si>
  <si>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</si>
  <si>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</si>
  <si>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</si>
  <si>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</si>
  <si>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</si>
  <si>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</si>
  <si>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</si>
  <si>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</si>
  <si>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</si>
  <si>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</si>
  <si>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</si>
  <si>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</si>
  <si>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</si>
  <si>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</si>
  <si>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</si>
  <si>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</si>
  <si>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</si>
  <si>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</si>
  <si>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</si>
  <si>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 ЭКСПЕРТ"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</si>
  <si>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</si>
  <si>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</si>
  <si>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</si>
  <si>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</si>
  <si>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</si>
  <si>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</si>
  <si>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</si>
  <si>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</si>
  <si>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</si>
  <si>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</si>
  <si>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</si>
  <si>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</si>
  <si>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</si>
  <si>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</si>
  <si>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</si>
  <si>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</si>
  <si>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</si>
  <si>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</si>
  <si>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</si>
  <si>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</si>
  <si>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</si>
  <si>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</si>
  <si>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</si>
  <si>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</si>
  <si>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</si>
  <si>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</si>
  <si>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</si>
  <si>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</si>
  <si>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</si>
  <si>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</si>
  <si>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</si>
  <si>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</si>
  <si>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</si>
  <si>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ФГБУ "12 КОНСУЛЬТАТИВНО-ДИАГНОСТИЧЕСКИЙ ЦЕНТР"МО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</si>
  <si>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</si>
  <si>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</si>
  <si>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</si>
  <si>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</si>
  <si>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</si>
  <si>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</si>
  <si>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"ВИТАМЕД"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</si>
  <si>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</si>
  <si>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</si>
  <si>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</si>
  <si>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</si>
  <si>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</si>
  <si>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</si>
  <si>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</si>
  <si>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</si>
  <si>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</si>
  <si>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</si>
  <si>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</si>
  <si>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</si>
  <si>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</si>
  <si>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</si>
  <si>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</si>
  <si>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АО "МЕДСИ-2"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</si>
  <si>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</si>
  <si>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</si>
  <si>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</si>
  <si>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</si>
  <si>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</si>
  <si>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</si>
  <si>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</si>
  <si>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</si>
  <si>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</si>
  <si>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</si>
  <si>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</si>
  <si>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</si>
  <si>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</si>
  <si>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</si>
  <si>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</si>
  <si>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</si>
  <si>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</si>
  <si>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</si>
  <si>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</si>
  <si>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</si>
  <si>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</si>
  <si>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509901</t>
  </si>
  <si>
    <t>990101</t>
  </si>
  <si>
    <t>ГБУЗ МО "МОНИКИ ИМ. М.Ф. ВЛАДИМИРСКОГО"</t>
  </si>
  <si>
    <t>МЕДИЦИНСКОЕ ЧАСТНОЕ УЧРЕЖДЕНИЕ ЖЕНСКОГО ЗДОРОВЬЯ "БЕЛАЯ РОЗА"</t>
  </si>
  <si>
    <t>ГАУЗ МО "КЛИНСКАЯ ОБЛАСТНАЯЯ БОЛЬНИЦА"</t>
  </si>
  <si>
    <t>ООО "НАУЧНО-ПРОИЗВОДСТВЕННАЯ ФИРМА "ХЕЛИКС"</t>
  </si>
  <si>
    <t>ООО "НАУЧНО-МЕТОДИЧЕСКИЙ ЦЕНТР КЛИНИЧЕСКОЙ ЛАБОРАТОРНОЙ ДИАГНОСТИКИ СИТИЛАБ"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</si>
  <si>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</si>
  <si>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</si>
  <si>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</si>
  <si>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ФИЛИАЛ ФГБУЗ ЦМСЧ № 119 ФМБА РОССИИ - МСЧ № 2 (ЗАТО ЗВЕЗДНЫЙ ГОРОДОК)</t>
  </si>
  <si>
    <t>Распределение объемов оказания скорой медицинской помощи, утвержденные протоколом от 28.09.2021 № 123  (приложение 1) на 2021 год</t>
  </si>
  <si>
    <t>Установлено решением Комиссии по разработке Московской областной программы ОМС 28.09.2021 (Протокол № 123)</t>
  </si>
  <si>
    <t>Приложение 1а к Протоколу Комиссии от 28.09.2021 № 123</t>
  </si>
  <si>
    <t>Распределение объемов предоставления специализированной медицинской помощи в условиях круглосуточного стационара, утвержденные протоколом от 28.09.2021 № 123  (приложение 1) на 2021 год</t>
  </si>
  <si>
    <t>Распределение объемов предоставления высокотехнологичной медицинской помощи, утвержденные протоколом  от 28.09.2021 № 123  (приложение 1) на 2021 год</t>
  </si>
  <si>
    <t>Распределение объемов предоставления  медицинской помощи в условиях дневного стационара, утвержденные протоколом от 28.09.2021 № 123  (приложение 1) на 2021 год</t>
  </si>
  <si>
    <t>Распределение объемов оказания услуг экстракорпорального оплодотворения в условиях дневного стационара, утвержденные протоколом от 28.09.2021 № 123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</si>
  <si>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28.09.2021 № 123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</si>
  <si>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28.09.2021 № 123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</si>
  <si>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</si>
  <si>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</si>
  <si>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</si>
  <si>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</si>
  <si>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</si>
  <si>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 от 28.09.2021 № 123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</si>
  <si>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</si>
  <si>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</si>
  <si>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</si>
  <si>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28.09.2021 № 123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</si>
  <si>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28.09.2021 № 123  (приложение 1) на 2021 год</t>
  </si>
  <si>
    <t>Справочно:</t>
  </si>
  <si>
    <t>ГБУЗ МО "ШАТУРСКАЯ ОБЛАСТНАЯ БОЛЬНИЦА" *</t>
  </si>
  <si>
    <t>* плановые объемы вступают в силу с октября 2021 г.</t>
  </si>
  <si>
    <t>ГБУЗ МО "ИСТРИНСКАЯ ОБЛАСТНАЯ КЛИНИЧЕСКАЯ БОЛЬНИЦА" *</t>
  </si>
  <si>
    <t>ГБУЗ МО "РАМЕНСКАЯ ОБЛАСТНАЯ  БОЛЬНИЦА" *</t>
  </si>
  <si>
    <t>ГБУЗ МО "РАМЕНСКАЯ ОБЛАСТНАЯ БОЛЬНИЦА" *</t>
  </si>
  <si>
    <t>ГБУЗ МО "РАМЕНСКАЯ ОБЛАСТНАЯ БОЛЬНИЦА"*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</si>
</sst>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\ _₽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51170384838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</cellStyleXfs>
  <cellXfs count="483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7" fillId="0" borderId="0" xfId="0" applyFont="1"/>
    <xf numFmtId="3" fontId="5" fillId="3" borderId="17" xfId="2" applyNumberFormat="1" applyFont="1" applyFill="1" applyBorder="1" applyAlignment="1">
      <alignment horizontal="center" vertical="center" wrapText="1"/>
    </xf>
    <xf numFmtId="3" fontId="5" fillId="5" borderId="17" xfId="2" applyNumberFormat="1" applyFont="1" applyFill="1" applyBorder="1" applyAlignment="1">
      <alignment horizontal="center" vertical="center" wrapText="1"/>
    </xf>
    <xf numFmtId="3" fontId="5" fillId="5" borderId="18" xfId="2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vertical="center" wrapText="1"/>
    </xf>
    <xf numFmtId="3" fontId="10" fillId="3" borderId="11" xfId="0" applyNumberFormat="1" applyFont="1" applyFill="1" applyBorder="1" applyAlignment="1">
      <alignment horizontal="right" vertical="center"/>
    </xf>
    <xf numFmtId="3" fontId="11" fillId="0" borderId="11" xfId="0" applyNumberFormat="1" applyFont="1" applyBorder="1" applyAlignment="1">
      <alignment horizontal="right" vertical="center"/>
    </xf>
    <xf numFmtId="3" fontId="10" fillId="5" borderId="11" xfId="0" applyNumberFormat="1" applyFont="1" applyFill="1" applyBorder="1" applyAlignment="1">
      <alignment horizontal="right" vertical="center"/>
    </xf>
    <xf numFmtId="3" fontId="3" fillId="0" borderId="0" xfId="0" applyNumberFormat="1" applyFont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11" fillId="0" borderId="11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3" fontId="11" fillId="0" borderId="17" xfId="0" applyNumberFormat="1" applyFont="1" applyBorder="1" applyAlignment="1">
      <alignment horizontal="right" vertical="center"/>
    </xf>
    <xf numFmtId="3" fontId="11" fillId="0" borderId="2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12" fillId="0" borderId="20" xfId="4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0" fontId="7" fillId="7" borderId="22" xfId="0" applyFont="1" applyFill="1" applyBorder="1" applyAlignment="1">
      <alignment vertical="center" wrapText="1"/>
    </xf>
    <xf numFmtId="3" fontId="10" fillId="7" borderId="4" xfId="0" applyNumberFormat="1" applyFont="1" applyFill="1" applyBorder="1" applyAlignment="1">
      <alignment vertical="center" wrapText="1"/>
    </xf>
    <xf numFmtId="3" fontId="10" fillId="7" borderId="5" xfId="0" applyNumberFormat="1" applyFont="1" applyFill="1" applyBorder="1" applyAlignment="1">
      <alignment vertical="center" wrapText="1"/>
    </xf>
    <xf numFmtId="3" fontId="10" fillId="7" borderId="6" xfId="0" applyNumberFormat="1" applyFont="1" applyFill="1" applyBorder="1" applyAlignment="1">
      <alignment vertical="center" wrapText="1"/>
    </xf>
    <xf numFmtId="0" fontId="7" fillId="7" borderId="23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vertical="center" wrapText="1"/>
    </xf>
    <xf numFmtId="0" fontId="7" fillId="7" borderId="25" xfId="0" applyFont="1" applyFill="1" applyBorder="1" applyAlignment="1">
      <alignment vertical="center" wrapText="1"/>
    </xf>
    <xf numFmtId="3" fontId="10" fillId="7" borderId="23" xfId="0" applyNumberFormat="1" applyFont="1" applyFill="1" applyBorder="1" applyAlignment="1">
      <alignment vertical="center" wrapText="1"/>
    </xf>
    <xf numFmtId="3" fontId="10" fillId="7" borderId="24" xfId="0" applyNumberFormat="1" applyFont="1" applyFill="1" applyBorder="1" applyAlignment="1">
      <alignment vertical="center" wrapText="1"/>
    </xf>
    <xf numFmtId="3" fontId="10" fillId="7" borderId="2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wrapText="1" shrinkToFit="1"/>
    </xf>
    <xf numFmtId="3" fontId="3" fillId="0" borderId="0" xfId="0" applyNumberFormat="1" applyFont="1" applyAlignment="1">
      <alignment wrapText="1" shrinkToFit="1"/>
    </xf>
    <xf numFmtId="3" fontId="5" fillId="3" borderId="24" xfId="2" applyNumberFormat="1" applyFont="1" applyFill="1" applyBorder="1" applyAlignment="1">
      <alignment horizontal="center" vertical="center" wrapText="1"/>
    </xf>
    <xf numFmtId="3" fontId="5" fillId="5" borderId="24" xfId="2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vertical="center" wrapText="1"/>
    </xf>
    <xf numFmtId="0" fontId="7" fillId="6" borderId="24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Alignment="1">
      <alignment vertical="center" wrapText="1"/>
    </xf>
    <xf numFmtId="3" fontId="0" fillId="0" borderId="0" xfId="0" applyNumberFormat="1"/>
    <xf numFmtId="0" fontId="7" fillId="0" borderId="0" xfId="0" applyFont="1" applyAlignment="1">
      <alignment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1" fontId="3" fillId="0" borderId="17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vertical="center" wrapText="1"/>
    </xf>
    <xf numFmtId="1" fontId="12" fillId="0" borderId="19" xfId="2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vertical="center" wrapText="1"/>
    </xf>
    <xf numFmtId="0" fontId="7" fillId="6" borderId="23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5" applyFont="1" applyAlignment="1">
      <alignment horizontal="center" vertical="center"/>
    </xf>
    <xf numFmtId="49" fontId="3" fillId="0" borderId="0" xfId="5" applyNumberFormat="1" applyFont="1" applyAlignment="1">
      <alignment horizontal="center" vertical="center"/>
    </xf>
    <xf numFmtId="0" fontId="3" fillId="0" borderId="0" xfId="5" applyFont="1" applyAlignment="1">
      <alignment horizontal="left" vertical="center" wrapText="1"/>
    </xf>
    <xf numFmtId="0" fontId="3" fillId="0" borderId="0" xfId="5" applyFont="1" applyAlignment="1">
      <alignment horizontal="center" vertical="center" wrapText="1"/>
    </xf>
    <xf numFmtId="3" fontId="11" fillId="0" borderId="0" xfId="5" applyNumberFormat="1" applyFont="1" applyAlignment="1">
      <alignment vertical="center" wrapText="1"/>
    </xf>
    <xf numFmtId="3" fontId="11" fillId="0" borderId="0" xfId="5" applyNumberFormat="1" applyFont="1" applyAlignment="1">
      <alignment vertical="center"/>
    </xf>
    <xf numFmtId="0" fontId="3" fillId="0" borderId="0" xfId="5" applyFont="1"/>
    <xf numFmtId="0" fontId="3" fillId="0" borderId="0" xfId="5" applyFont="1" applyAlignment="1">
      <alignment vertical="center"/>
    </xf>
    <xf numFmtId="3" fontId="3" fillId="0" borderId="0" xfId="5" applyNumberFormat="1" applyFont="1" applyAlignment="1">
      <alignment horizontal="center" vertical="center"/>
    </xf>
    <xf numFmtId="3" fontId="3" fillId="0" borderId="0" xfId="5" applyNumberFormat="1" applyFont="1"/>
    <xf numFmtId="0" fontId="7" fillId="0" borderId="0" xfId="5" applyFont="1" applyAlignment="1">
      <alignment vertical="center"/>
    </xf>
    <xf numFmtId="3" fontId="5" fillId="3" borderId="24" xfId="6" applyNumberFormat="1" applyFont="1" applyFill="1" applyBorder="1" applyAlignment="1">
      <alignment horizontal="center" vertical="center" wrapText="1"/>
    </xf>
    <xf numFmtId="3" fontId="5" fillId="5" borderId="24" xfId="6" applyNumberFormat="1" applyFont="1" applyFill="1" applyBorder="1" applyAlignment="1">
      <alignment horizontal="center" vertical="center" wrapText="1"/>
    </xf>
    <xf numFmtId="3" fontId="5" fillId="5" borderId="26" xfId="6" applyNumberFormat="1" applyFont="1" applyFill="1" applyBorder="1" applyAlignment="1">
      <alignment horizontal="center" vertical="center" wrapText="1"/>
    </xf>
    <xf numFmtId="0" fontId="7" fillId="0" borderId="0" xfId="5" applyFont="1"/>
    <xf numFmtId="0" fontId="8" fillId="0" borderId="0" xfId="0" applyFont="1" applyFill="1" applyAlignment="1">
      <alignment vertical="center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3" fontId="10" fillId="3" borderId="19" xfId="5" applyNumberFormat="1" applyFont="1" applyFill="1" applyBorder="1" applyAlignment="1">
      <alignment vertical="center"/>
    </xf>
    <xf numFmtId="3" fontId="11" fillId="0" borderId="20" xfId="5" applyNumberFormat="1" applyFont="1" applyBorder="1" applyAlignment="1">
      <alignment vertical="center"/>
    </xf>
    <xf numFmtId="3" fontId="10" fillId="5" borderId="10" xfId="5" applyNumberFormat="1" applyFont="1" applyFill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7" fillId="6" borderId="36" xfId="5" applyFont="1" applyFill="1" applyBorder="1" applyAlignment="1">
      <alignment horizontal="center" vertical="center"/>
    </xf>
    <xf numFmtId="0" fontId="7" fillId="6" borderId="37" xfId="5" applyFont="1" applyFill="1" applyBorder="1" applyAlignment="1">
      <alignment horizontal="center" vertical="center"/>
    </xf>
    <xf numFmtId="49" fontId="7" fillId="6" borderId="37" xfId="5" applyNumberFormat="1" applyFont="1" applyFill="1" applyBorder="1" applyAlignment="1">
      <alignment horizontal="center" vertical="center"/>
    </xf>
    <xf numFmtId="0" fontId="7" fillId="6" borderId="37" xfId="5" applyFont="1" applyFill="1" applyBorder="1" applyAlignment="1">
      <alignment horizontal="center" vertical="center" wrapText="1"/>
    </xf>
    <xf numFmtId="0" fontId="7" fillId="6" borderId="38" xfId="5" applyFont="1" applyFill="1" applyBorder="1" applyAlignment="1">
      <alignment horizontal="center" vertical="center" wrapText="1"/>
    </xf>
    <xf numFmtId="3" fontId="10" fillId="6" borderId="37" xfId="5" applyNumberFormat="1" applyFont="1" applyFill="1" applyBorder="1" applyAlignment="1">
      <alignment vertical="center" wrapText="1"/>
    </xf>
    <xf numFmtId="3" fontId="13" fillId="0" borderId="0" xfId="5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5" applyFont="1" applyFill="1"/>
    <xf numFmtId="49" fontId="12" fillId="0" borderId="0" xfId="5" applyNumberFormat="1" applyFont="1" applyFill="1" applyAlignment="1">
      <alignment horizontal="center" vertical="center"/>
    </xf>
    <xf numFmtId="0" fontId="12" fillId="0" borderId="0" xfId="5" applyFont="1" applyFill="1" applyAlignment="1">
      <alignment horizontal="center"/>
    </xf>
    <xf numFmtId="3" fontId="12" fillId="0" borderId="0" xfId="5" applyNumberFormat="1" applyFont="1" applyFill="1" applyAlignment="1">
      <alignment horizontal="right"/>
    </xf>
    <xf numFmtId="0" fontId="3" fillId="0" borderId="0" xfId="5" applyFont="1" applyAlignment="1">
      <alignment vertical="center" wrapText="1"/>
    </xf>
    <xf numFmtId="3" fontId="3" fillId="0" borderId="0" xfId="5" applyNumberFormat="1" applyFont="1" applyAlignment="1">
      <alignment horizontal="center"/>
    </xf>
    <xf numFmtId="3" fontId="3" fillId="0" borderId="0" xfId="5" applyNumberFormat="1" applyFont="1" applyAlignment="1">
      <alignment horizontal="right"/>
    </xf>
    <xf numFmtId="1" fontId="12" fillId="0" borderId="0" xfId="5" applyNumberFormat="1" applyFont="1" applyFill="1"/>
    <xf numFmtId="0" fontId="5" fillId="0" borderId="0" xfId="5" applyFont="1" applyFill="1" applyAlignment="1">
      <alignment horizontal="center" vertical="center"/>
    </xf>
    <xf numFmtId="0" fontId="12" fillId="0" borderId="20" xfId="7" applyNumberFormat="1" applyFont="1" applyFill="1" applyBorder="1" applyAlignment="1">
      <alignment horizontal="center" vertical="center" wrapText="1"/>
    </xf>
    <xf numFmtId="0" fontId="12" fillId="0" borderId="20" xfId="7" applyFont="1" applyFill="1" applyBorder="1" applyAlignment="1">
      <alignment horizontal="left" vertical="center" wrapText="1"/>
    </xf>
    <xf numFmtId="0" fontId="12" fillId="0" borderId="39" xfId="7" applyFont="1" applyFill="1" applyBorder="1" applyAlignment="1">
      <alignment horizontal="left" vertical="center" wrapText="1"/>
    </xf>
    <xf numFmtId="0" fontId="12" fillId="0" borderId="11" xfId="7" applyNumberFormat="1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left" vertical="center" wrapText="1"/>
    </xf>
    <xf numFmtId="49" fontId="12" fillId="0" borderId="11" xfId="7" applyNumberFormat="1" applyFont="1" applyFill="1" applyBorder="1" applyAlignment="1">
      <alignment horizontal="center" vertical="center" wrapText="1"/>
    </xf>
    <xf numFmtId="0" fontId="12" fillId="0" borderId="11" xfId="2" applyNumberFormat="1" applyFont="1" applyFill="1" applyBorder="1" applyAlignment="1">
      <alignment horizontal="center" vertical="center" wrapText="1"/>
    </xf>
    <xf numFmtId="0" fontId="5" fillId="6" borderId="37" xfId="5" applyFont="1" applyFill="1" applyBorder="1" applyAlignment="1">
      <alignment horizontal="center" vertical="center" wrapText="1"/>
    </xf>
    <xf numFmtId="3" fontId="10" fillId="6" borderId="37" xfId="5" applyNumberFormat="1" applyFont="1" applyFill="1" applyBorder="1" applyAlignment="1">
      <alignment vertical="center"/>
    </xf>
    <xf numFmtId="1" fontId="5" fillId="0" borderId="0" xfId="5" applyNumberFormat="1" applyFont="1" applyFill="1" applyBorder="1" applyAlignment="1">
      <alignment vertical="center"/>
    </xf>
    <xf numFmtId="0" fontId="5" fillId="0" borderId="0" xfId="5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center" vertical="center"/>
    </xf>
    <xf numFmtId="0" fontId="5" fillId="0" borderId="0" xfId="5" applyFont="1" applyFill="1" applyBorder="1" applyAlignment="1">
      <alignment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vertical="center" wrapText="1"/>
    </xf>
    <xf numFmtId="3" fontId="15" fillId="0" borderId="0" xfId="6" applyNumberFormat="1" applyFont="1" applyFill="1" applyBorder="1" applyAlignment="1">
      <alignment horizontal="right" wrapText="1"/>
    </xf>
    <xf numFmtId="0" fontId="7" fillId="6" borderId="36" xfId="5" applyFont="1" applyFill="1" applyBorder="1" applyAlignment="1">
      <alignment horizontal="right" vertical="center"/>
    </xf>
    <xf numFmtId="0" fontId="7" fillId="6" borderId="37" xfId="5" applyFont="1" applyFill="1" applyBorder="1" applyAlignment="1">
      <alignment horizontal="right" vertical="center"/>
    </xf>
    <xf numFmtId="49" fontId="7" fillId="6" borderId="37" xfId="5" applyNumberFormat="1" applyFont="1" applyFill="1" applyBorder="1" applyAlignment="1">
      <alignment horizontal="right" vertical="center"/>
    </xf>
    <xf numFmtId="0" fontId="7" fillId="6" borderId="37" xfId="5" applyFont="1" applyFill="1" applyBorder="1" applyAlignment="1">
      <alignment horizontal="right" vertical="center" wrapText="1"/>
    </xf>
    <xf numFmtId="3" fontId="10" fillId="6" borderId="37" xfId="5" applyNumberFormat="1" applyFont="1" applyFill="1" applyBorder="1" applyAlignment="1">
      <alignment horizontal="right" vertical="center"/>
    </xf>
    <xf numFmtId="3" fontId="10" fillId="6" borderId="38" xfId="5" applyNumberFormat="1" applyFont="1" applyFill="1" applyBorder="1" applyAlignment="1">
      <alignment horizontal="right" vertical="center"/>
    </xf>
    <xf numFmtId="0" fontId="5" fillId="0" borderId="0" xfId="5" applyFont="1" applyFill="1"/>
    <xf numFmtId="3" fontId="14" fillId="0" borderId="0" xfId="5" applyNumberFormat="1" applyFont="1" applyFill="1" applyAlignment="1">
      <alignment horizontal="right"/>
    </xf>
    <xf numFmtId="0" fontId="2" fillId="0" borderId="0" xfId="5" applyFont="1" applyFill="1" applyAlignment="1">
      <alignment vertical="center"/>
    </xf>
    <xf numFmtId="0" fontId="12" fillId="0" borderId="0" xfId="5" applyFont="1" applyFill="1" applyAlignment="1">
      <alignment horizontal="center" vertical="center"/>
    </xf>
    <xf numFmtId="0" fontId="12" fillId="0" borderId="0" xfId="5" applyFont="1" applyFill="1" applyAlignment="1">
      <alignment horizontal="left"/>
    </xf>
    <xf numFmtId="0" fontId="9" fillId="0" borderId="0" xfId="5"/>
    <xf numFmtId="0" fontId="3" fillId="0" borderId="0" xfId="5" applyFont="1" applyAlignment="1">
      <alignment horizontal="center"/>
    </xf>
    <xf numFmtId="3" fontId="5" fillId="3" borderId="20" xfId="6" applyNumberFormat="1" applyFont="1" applyFill="1" applyBorder="1" applyAlignment="1">
      <alignment horizontal="center" vertical="center" wrapText="1"/>
    </xf>
    <xf numFmtId="0" fontId="12" fillId="0" borderId="20" xfId="4" applyNumberFormat="1" applyFont="1" applyFill="1" applyBorder="1" applyAlignment="1">
      <alignment horizontal="center" vertical="center" wrapText="1"/>
    </xf>
    <xf numFmtId="0" fontId="12" fillId="0" borderId="20" xfId="4" applyFont="1" applyFill="1" applyBorder="1" applyAlignment="1">
      <alignment horizontal="left" vertical="center" wrapText="1"/>
    </xf>
    <xf numFmtId="0" fontId="12" fillId="0" borderId="39" xfId="4" applyFont="1" applyFill="1" applyBorder="1" applyAlignment="1">
      <alignment vertical="center" wrapText="1"/>
    </xf>
    <xf numFmtId="3" fontId="10" fillId="3" borderId="20" xfId="5" applyNumberFormat="1" applyFont="1" applyFill="1" applyBorder="1" applyAlignment="1">
      <alignment horizontal="right" vertical="center"/>
    </xf>
    <xf numFmtId="3" fontId="11" fillId="0" borderId="20" xfId="5" applyNumberFormat="1" applyFont="1" applyBorder="1" applyAlignment="1">
      <alignment horizontal="right" vertical="center"/>
    </xf>
    <xf numFmtId="3" fontId="10" fillId="5" borderId="20" xfId="5" applyNumberFormat="1" applyFont="1" applyFill="1" applyBorder="1" applyAlignment="1">
      <alignment horizontal="right" vertical="center"/>
    </xf>
    <xf numFmtId="3" fontId="9" fillId="0" borderId="0" xfId="5" applyNumberFormat="1"/>
    <xf numFmtId="0" fontId="12" fillId="0" borderId="11" xfId="4" applyFont="1" applyFill="1" applyBorder="1" applyAlignment="1">
      <alignment horizontal="center" vertical="center" wrapText="1"/>
    </xf>
    <xf numFmtId="0" fontId="12" fillId="0" borderId="11" xfId="4" applyFont="1" applyFill="1" applyBorder="1" applyAlignment="1">
      <alignment horizontal="left" vertical="center" wrapText="1"/>
    </xf>
    <xf numFmtId="0" fontId="12" fillId="0" borderId="43" xfId="4" applyFont="1" applyFill="1" applyBorder="1" applyAlignment="1">
      <alignment vertical="center" wrapText="1"/>
    </xf>
    <xf numFmtId="0" fontId="12" fillId="0" borderId="11" xfId="4" applyNumberFormat="1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3" fontId="11" fillId="0" borderId="8" xfId="5" applyNumberFormat="1" applyFont="1" applyBorder="1" applyAlignment="1">
      <alignment horizontal="right" vertical="center"/>
    </xf>
    <xf numFmtId="0" fontId="5" fillId="5" borderId="36" xfId="5" applyFont="1" applyFill="1" applyBorder="1" applyAlignment="1">
      <alignment horizontal="center"/>
    </xf>
    <xf numFmtId="0" fontId="5" fillId="5" borderId="37" xfId="4" applyFont="1" applyFill="1" applyBorder="1" applyAlignment="1">
      <alignment horizontal="center" wrapText="1"/>
    </xf>
    <xf numFmtId="0" fontId="5" fillId="5" borderId="44" xfId="4" applyFont="1" applyFill="1" applyBorder="1" applyAlignment="1">
      <alignment wrapText="1"/>
    </xf>
    <xf numFmtId="3" fontId="16" fillId="6" borderId="37" xfId="3" applyNumberFormat="1" applyFont="1" applyFill="1" applyBorder="1" applyAlignment="1">
      <alignment horizontal="center" vertical="center" wrapText="1"/>
    </xf>
    <xf numFmtId="0" fontId="12" fillId="0" borderId="0" xfId="5" applyFont="1" applyFill="1" applyAlignment="1">
      <alignment horizontal="left" vertical="center"/>
    </xf>
    <xf numFmtId="0" fontId="12" fillId="0" borderId="0" xfId="5" applyFont="1" applyFill="1" applyAlignment="1">
      <alignment vertical="center"/>
    </xf>
    <xf numFmtId="0" fontId="3" fillId="0" borderId="0" xfId="5" applyFont="1" applyAlignment="1">
      <alignment horizontal="left" vertical="center"/>
    </xf>
    <xf numFmtId="0" fontId="9" fillId="0" borderId="0" xfId="5" applyAlignment="1">
      <alignment vertical="center"/>
    </xf>
    <xf numFmtId="3" fontId="3" fillId="0" borderId="0" xfId="5" applyNumberFormat="1" applyFont="1" applyAlignment="1">
      <alignment vertical="center"/>
    </xf>
    <xf numFmtId="3" fontId="7" fillId="8" borderId="20" xfId="3" applyNumberFormat="1" applyFont="1" applyFill="1" applyBorder="1" applyAlignment="1">
      <alignment vertical="center" wrapText="1"/>
    </xf>
    <xf numFmtId="3" fontId="17" fillId="0" borderId="20" xfId="3" applyNumberFormat="1" applyFont="1" applyBorder="1" applyAlignment="1">
      <alignment vertical="center" wrapText="1"/>
    </xf>
    <xf numFmtId="3" fontId="7" fillId="4" borderId="20" xfId="3" applyNumberFormat="1" applyFont="1" applyFill="1" applyBorder="1" applyAlignment="1">
      <alignment vertical="center"/>
    </xf>
    <xf numFmtId="0" fontId="5" fillId="6" borderId="36" xfId="5" applyFont="1" applyFill="1" applyBorder="1" applyAlignment="1">
      <alignment horizontal="center" vertical="center"/>
    </xf>
    <xf numFmtId="0" fontId="5" fillId="6" borderId="37" xfId="4" applyFont="1" applyFill="1" applyBorder="1" applyAlignment="1">
      <alignment horizontal="center" vertical="center" wrapText="1"/>
    </xf>
    <xf numFmtId="0" fontId="5" fillId="6" borderId="37" xfId="4" applyFont="1" applyFill="1" applyBorder="1" applyAlignment="1">
      <alignment vertical="center" wrapText="1"/>
    </xf>
    <xf numFmtId="0" fontId="9" fillId="0" borderId="0" xfId="5" applyAlignment="1">
      <alignment horizontal="center"/>
    </xf>
    <xf numFmtId="0" fontId="9" fillId="0" borderId="0" xfId="5" applyFill="1"/>
    <xf numFmtId="0" fontId="12" fillId="0" borderId="0" xfId="5" applyFont="1" applyFill="1" applyAlignment="1">
      <alignment horizontal="left" vertical="center" wrapText="1"/>
    </xf>
    <xf numFmtId="3" fontId="17" fillId="0" borderId="28" xfId="3" applyNumberFormat="1" applyFont="1" applyBorder="1" applyAlignment="1">
      <alignment horizontal="center" vertical="center"/>
    </xf>
    <xf numFmtId="0" fontId="12" fillId="0" borderId="11" xfId="5" applyFont="1" applyFill="1" applyBorder="1" applyAlignment="1" applyProtection="1">
      <alignment horizontal="left" vertical="center" wrapText="1"/>
    </xf>
    <xf numFmtId="3" fontId="17" fillId="0" borderId="46" xfId="3" applyNumberFormat="1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4" applyFont="1" applyFill="1" applyBorder="1" applyAlignment="1">
      <alignment horizontal="center" vertical="center" wrapText="1"/>
    </xf>
    <xf numFmtId="3" fontId="7" fillId="8" borderId="20" xfId="3" applyNumberFormat="1" applyFont="1" applyFill="1" applyBorder="1" applyAlignment="1">
      <alignment horizontal="right" vertical="center" wrapText="1"/>
    </xf>
    <xf numFmtId="3" fontId="17" fillId="0" borderId="20" xfId="3" applyNumberFormat="1" applyFont="1" applyBorder="1" applyAlignment="1">
      <alignment horizontal="right" vertical="center" wrapText="1"/>
    </xf>
    <xf numFmtId="3" fontId="7" fillId="4" borderId="20" xfId="3" applyNumberFormat="1" applyFont="1" applyFill="1" applyBorder="1" applyAlignment="1">
      <alignment horizontal="right" vertical="center"/>
    </xf>
    <xf numFmtId="0" fontId="5" fillId="6" borderId="36" xfId="0" applyFont="1" applyFill="1" applyBorder="1" applyAlignment="1">
      <alignment horizontal="center" vertical="center"/>
    </xf>
    <xf numFmtId="3" fontId="17" fillId="0" borderId="20" xfId="3" applyNumberFormat="1" applyFont="1" applyBorder="1" applyAlignment="1">
      <alignment horizontal="right" vertical="center"/>
    </xf>
    <xf numFmtId="3" fontId="7" fillId="8" borderId="8" xfId="3" applyNumberFormat="1" applyFont="1" applyFill="1" applyBorder="1" applyAlignment="1">
      <alignment horizontal="right" vertical="center" wrapText="1"/>
    </xf>
    <xf numFmtId="3" fontId="17" fillId="0" borderId="8" xfId="3" applyNumberFormat="1" applyFont="1" applyBorder="1" applyAlignment="1">
      <alignment horizontal="right" vertical="center" wrapText="1"/>
    </xf>
    <xf numFmtId="3" fontId="17" fillId="0" borderId="8" xfId="3" applyNumberFormat="1" applyFont="1" applyBorder="1" applyAlignment="1">
      <alignment horizontal="right" vertical="center"/>
    </xf>
    <xf numFmtId="3" fontId="7" fillId="4" borderId="8" xfId="3" applyNumberFormat="1" applyFont="1" applyFill="1" applyBorder="1" applyAlignment="1">
      <alignment horizontal="right" vertical="center"/>
    </xf>
    <xf numFmtId="3" fontId="17" fillId="0" borderId="29" xfId="3" applyNumberFormat="1" applyFont="1" applyBorder="1" applyAlignment="1">
      <alignment horizontal="center" vertical="center"/>
    </xf>
    <xf numFmtId="0" fontId="5" fillId="6" borderId="36" xfId="5" applyFont="1" applyFill="1" applyBorder="1" applyAlignment="1">
      <alignment vertical="center"/>
    </xf>
    <xf numFmtId="0" fontId="5" fillId="6" borderId="37" xfId="5" applyFont="1" applyFill="1" applyBorder="1" applyAlignment="1">
      <alignment vertical="center"/>
    </xf>
    <xf numFmtId="49" fontId="5" fillId="6" borderId="37" xfId="5" applyNumberFormat="1" applyFont="1" applyFill="1" applyBorder="1" applyAlignment="1">
      <alignment vertical="center" wrapText="1"/>
    </xf>
    <xf numFmtId="2" fontId="5" fillId="6" borderId="37" xfId="5" applyNumberFormat="1" applyFont="1" applyFill="1" applyBorder="1" applyAlignment="1">
      <alignment horizontal="center" vertical="center" wrapText="1"/>
    </xf>
    <xf numFmtId="49" fontId="5" fillId="6" borderId="37" xfId="5" applyNumberFormat="1" applyFont="1" applyFill="1" applyBorder="1" applyAlignment="1">
      <alignment horizontal="center" vertical="center" wrapText="1"/>
    </xf>
    <xf numFmtId="49" fontId="5" fillId="6" borderId="44" xfId="5" applyNumberFormat="1" applyFont="1" applyFill="1" applyBorder="1" applyAlignment="1">
      <alignment vertical="center" wrapText="1"/>
    </xf>
    <xf numFmtId="3" fontId="16" fillId="6" borderId="36" xfId="3" applyNumberFormat="1" applyFont="1" applyFill="1" applyBorder="1" applyAlignment="1">
      <alignment horizontal="center" vertical="center" wrapText="1"/>
    </xf>
    <xf numFmtId="3" fontId="16" fillId="6" borderId="38" xfId="3" applyNumberFormat="1" applyFont="1" applyFill="1" applyBorder="1" applyAlignment="1">
      <alignment horizontal="center" vertical="center" wrapText="1"/>
    </xf>
    <xf numFmtId="0" fontId="17" fillId="0" borderId="19" xfId="3" applyFont="1" applyBorder="1" applyAlignment="1">
      <alignment horizontal="center" vertical="center" wrapText="1"/>
    </xf>
    <xf numFmtId="0" fontId="17" fillId="0" borderId="20" xfId="3" applyFont="1" applyBorder="1" applyAlignment="1">
      <alignment horizontal="center" vertical="center" wrapText="1"/>
    </xf>
    <xf numFmtId="0" fontId="17" fillId="0" borderId="20" xfId="3" applyFont="1" applyBorder="1" applyAlignment="1">
      <alignment vertical="center" wrapText="1"/>
    </xf>
    <xf numFmtId="0" fontId="17" fillId="0" borderId="39" xfId="3" applyFont="1" applyBorder="1" applyAlignment="1">
      <alignment vertical="center" wrapText="1"/>
    </xf>
    <xf numFmtId="3" fontId="7" fillId="8" borderId="20" xfId="3" applyNumberFormat="1" applyFont="1" applyFill="1" applyBorder="1" applyAlignment="1">
      <alignment horizontal="center" vertical="center" wrapText="1"/>
    </xf>
    <xf numFmtId="3" fontId="7" fillId="4" borderId="20" xfId="3" applyNumberFormat="1" applyFont="1" applyFill="1" applyBorder="1" applyAlignment="1">
      <alignment horizontal="center" vertical="center"/>
    </xf>
    <xf numFmtId="3" fontId="17" fillId="0" borderId="11" xfId="3" applyNumberFormat="1" applyFont="1" applyBorder="1" applyAlignment="1">
      <alignment horizontal="center" vertical="center"/>
    </xf>
    <xf numFmtId="3" fontId="9" fillId="0" borderId="0" xfId="5" applyNumberFormat="1" applyFill="1"/>
    <xf numFmtId="0" fontId="17" fillId="0" borderId="11" xfId="3" applyFont="1" applyBorder="1" applyAlignment="1">
      <alignment horizontal="center" vertical="center" wrapText="1"/>
    </xf>
    <xf numFmtId="0" fontId="17" fillId="0" borderId="11" xfId="3" applyFont="1" applyBorder="1" applyAlignment="1">
      <alignment vertical="center" wrapText="1"/>
    </xf>
    <xf numFmtId="0" fontId="17" fillId="0" borderId="17" xfId="3" applyFont="1" applyBorder="1" applyAlignment="1">
      <alignment horizontal="center" vertical="center" wrapText="1"/>
    </xf>
    <xf numFmtId="0" fontId="17" fillId="0" borderId="45" xfId="3" applyFont="1" applyBorder="1" applyAlignment="1">
      <alignment vertical="center" wrapText="1"/>
    </xf>
    <xf numFmtId="0" fontId="17" fillId="0" borderId="16" xfId="3" applyFont="1" applyBorder="1" applyAlignment="1">
      <alignment horizontal="center" vertical="center" wrapText="1"/>
    </xf>
    <xf numFmtId="0" fontId="17" fillId="0" borderId="17" xfId="3" applyFont="1" applyBorder="1" applyAlignment="1">
      <alignment vertical="center" wrapText="1"/>
    </xf>
    <xf numFmtId="49" fontId="5" fillId="6" borderId="38" xfId="5" applyNumberFormat="1" applyFont="1" applyFill="1" applyBorder="1" applyAlignment="1">
      <alignment vertical="center" wrapText="1"/>
    </xf>
    <xf numFmtId="3" fontId="16" fillId="6" borderId="37" xfId="3" applyNumberFormat="1" applyFont="1" applyFill="1" applyBorder="1" applyAlignment="1">
      <alignment horizontal="center" vertical="center"/>
    </xf>
    <xf numFmtId="166" fontId="7" fillId="8" borderId="20" xfId="3" applyNumberFormat="1" applyFont="1" applyFill="1" applyBorder="1" applyAlignment="1">
      <alignment vertical="center" wrapText="1"/>
    </xf>
    <xf numFmtId="166" fontId="17" fillId="0" borderId="20" xfId="3" applyNumberFormat="1" applyFont="1" applyBorder="1" applyAlignment="1">
      <alignment vertical="center" wrapText="1"/>
    </xf>
    <xf numFmtId="166" fontId="7" fillId="4" borderId="20" xfId="3" applyNumberFormat="1" applyFont="1" applyFill="1" applyBorder="1" applyAlignment="1">
      <alignment vertical="center"/>
    </xf>
    <xf numFmtId="166" fontId="17" fillId="0" borderId="20" xfId="3" applyNumberFormat="1" applyFont="1" applyBorder="1" applyAlignment="1">
      <alignment vertical="center"/>
    </xf>
    <xf numFmtId="166" fontId="9" fillId="0" borderId="0" xfId="5" applyNumberFormat="1" applyFill="1"/>
    <xf numFmtId="166" fontId="17" fillId="0" borderId="8" xfId="3" applyNumberFormat="1" applyFont="1" applyBorder="1" applyAlignment="1">
      <alignment vertical="center"/>
    </xf>
    <xf numFmtId="3" fontId="17" fillId="0" borderId="20" xfId="3" applyNumberFormat="1" applyFont="1" applyBorder="1" applyAlignment="1">
      <alignment horizontal="center" vertical="center"/>
    </xf>
    <xf numFmtId="3" fontId="17" fillId="0" borderId="8" xfId="3" applyNumberFormat="1" applyFont="1" applyBorder="1" applyAlignment="1">
      <alignment horizontal="center" vertical="center"/>
    </xf>
    <xf numFmtId="0" fontId="5" fillId="6" borderId="36" xfId="0" applyFont="1" applyFill="1" applyBorder="1" applyAlignment="1">
      <alignment vertical="center"/>
    </xf>
    <xf numFmtId="0" fontId="5" fillId="6" borderId="37" xfId="0" applyFont="1" applyFill="1" applyBorder="1" applyAlignment="1">
      <alignment vertical="center"/>
    </xf>
    <xf numFmtId="49" fontId="5" fillId="6" borderId="37" xfId="0" applyNumberFormat="1" applyFont="1" applyFill="1" applyBorder="1" applyAlignment="1">
      <alignment vertical="center" wrapText="1"/>
    </xf>
    <xf numFmtId="2" fontId="5" fillId="6" borderId="37" xfId="0" applyNumberFormat="1" applyFont="1" applyFill="1" applyBorder="1" applyAlignment="1">
      <alignment horizontal="center" vertical="center" wrapText="1"/>
    </xf>
    <xf numFmtId="49" fontId="5" fillId="6" borderId="37" xfId="0" applyNumberFormat="1" applyFont="1" applyFill="1" applyBorder="1" applyAlignment="1">
      <alignment horizontal="center" vertical="center" wrapText="1"/>
    </xf>
    <xf numFmtId="49" fontId="5" fillId="6" borderId="38" xfId="0" applyNumberFormat="1" applyFont="1" applyFill="1" applyBorder="1" applyAlignment="1">
      <alignment vertical="center" wrapText="1"/>
    </xf>
    <xf numFmtId="3" fontId="17" fillId="0" borderId="24" xfId="3" applyNumberFormat="1" applyFont="1" applyBorder="1" applyAlignment="1">
      <alignment horizontal="right" vertical="center"/>
    </xf>
    <xf numFmtId="3" fontId="7" fillId="4" borderId="24" xfId="3" applyNumberFormat="1" applyFont="1" applyFill="1" applyBorder="1" applyAlignment="1">
      <alignment horizontal="right" vertical="center"/>
    </xf>
    <xf numFmtId="49" fontId="5" fillId="6" borderId="44" xfId="0" applyNumberFormat="1" applyFont="1" applyFill="1" applyBorder="1" applyAlignment="1">
      <alignment vertical="center" wrapText="1"/>
    </xf>
    <xf numFmtId="3" fontId="16" fillId="6" borderId="36" xfId="3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3" fontId="5" fillId="3" borderId="17" xfId="6" applyNumberFormat="1" applyFont="1" applyFill="1" applyBorder="1" applyAlignment="1">
      <alignment horizontal="center" vertical="center" wrapText="1"/>
    </xf>
    <xf numFmtId="3" fontId="5" fillId="5" borderId="17" xfId="6" applyNumberFormat="1" applyFont="1" applyFill="1" applyBorder="1" applyAlignment="1">
      <alignment horizontal="center" vertical="center" wrapText="1"/>
    </xf>
    <xf numFmtId="0" fontId="7" fillId="8" borderId="11" xfId="3" applyFont="1" applyFill="1" applyBorder="1" applyAlignment="1">
      <alignment horizontal="right" vertical="center" wrapText="1"/>
    </xf>
    <xf numFmtId="0" fontId="17" fillId="0" borderId="11" xfId="3" applyFont="1" applyBorder="1" applyAlignment="1">
      <alignment horizontal="right" vertical="center" wrapText="1"/>
    </xf>
    <xf numFmtId="3" fontId="7" fillId="4" borderId="11" xfId="3" applyNumberFormat="1" applyFont="1" applyFill="1" applyBorder="1" applyAlignment="1">
      <alignment horizontal="right" vertical="center"/>
    </xf>
    <xf numFmtId="3" fontId="17" fillId="0" borderId="28" xfId="3" applyNumberFormat="1" applyFont="1" applyBorder="1" applyAlignment="1">
      <alignment horizontal="right" vertical="center"/>
    </xf>
    <xf numFmtId="0" fontId="12" fillId="0" borderId="8" xfId="4" applyNumberFormat="1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left" vertical="center" wrapText="1"/>
    </xf>
    <xf numFmtId="0" fontId="7" fillId="8" borderId="20" xfId="3" applyFont="1" applyFill="1" applyBorder="1" applyAlignment="1">
      <alignment horizontal="right" vertical="center" wrapText="1"/>
    </xf>
    <xf numFmtId="0" fontId="17" fillId="0" borderId="20" xfId="3" applyFont="1" applyBorder="1" applyAlignment="1">
      <alignment horizontal="right" vertical="center" wrapText="1"/>
    </xf>
    <xf numFmtId="3" fontId="17" fillId="0" borderId="46" xfId="3" applyNumberFormat="1" applyFont="1" applyBorder="1" applyAlignment="1">
      <alignment horizontal="right" vertical="center"/>
    </xf>
    <xf numFmtId="2" fontId="12" fillId="0" borderId="0" xfId="5" applyNumberFormat="1" applyFont="1" applyFill="1"/>
    <xf numFmtId="0" fontId="12" fillId="0" borderId="11" xfId="0" applyNumberFormat="1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vertical="center" wrapText="1"/>
    </xf>
    <xf numFmtId="3" fontId="5" fillId="3" borderId="20" xfId="5" applyNumberFormat="1" applyFont="1" applyFill="1" applyBorder="1" applyAlignment="1">
      <alignment horizontal="right" vertical="center"/>
    </xf>
    <xf numFmtId="3" fontId="12" fillId="0" borderId="20" xfId="5" applyNumberFormat="1" applyFont="1" applyFill="1" applyBorder="1" applyAlignment="1">
      <alignment horizontal="right" vertical="center"/>
    </xf>
    <xf numFmtId="3" fontId="5" fillId="5" borderId="20" xfId="5" applyNumberFormat="1" applyFont="1" applyFill="1" applyBorder="1" applyAlignment="1">
      <alignment horizontal="right" vertical="center"/>
    </xf>
    <xf numFmtId="3" fontId="17" fillId="0" borderId="11" xfId="3" applyNumberFormat="1" applyFont="1" applyBorder="1" applyAlignment="1">
      <alignment horizontal="center" vertical="center" wrapText="1"/>
    </xf>
    <xf numFmtId="3" fontId="5" fillId="3" borderId="11" xfId="5" applyNumberFormat="1" applyFont="1" applyFill="1" applyBorder="1" applyAlignment="1">
      <alignment horizontal="right" vertical="center"/>
    </xf>
    <xf numFmtId="3" fontId="5" fillId="5" borderId="11" xfId="5" applyNumberFormat="1" applyFont="1" applyFill="1" applyBorder="1" applyAlignment="1">
      <alignment horizontal="right" vertical="center"/>
    </xf>
    <xf numFmtId="49" fontId="12" fillId="0" borderId="11" xfId="0" applyNumberFormat="1" applyFont="1" applyFill="1" applyBorder="1" applyAlignment="1">
      <alignment horizontal="center" vertical="center" wrapText="1"/>
    </xf>
    <xf numFmtId="3" fontId="5" fillId="3" borderId="17" xfId="5" applyNumberFormat="1" applyFont="1" applyFill="1" applyBorder="1" applyAlignment="1">
      <alignment horizontal="right" vertical="center"/>
    </xf>
    <xf numFmtId="3" fontId="5" fillId="5" borderId="17" xfId="5" applyNumberFormat="1" applyFont="1" applyFill="1" applyBorder="1" applyAlignment="1">
      <alignment horizontal="right" vertical="center"/>
    </xf>
    <xf numFmtId="3" fontId="5" fillId="6" borderId="37" xfId="5" applyNumberFormat="1" applyFont="1" applyFill="1" applyBorder="1" applyAlignment="1">
      <alignment vertical="center" wrapText="1"/>
    </xf>
    <xf numFmtId="3" fontId="17" fillId="0" borderId="0" xfId="3" applyNumberFormat="1" applyFont="1" applyBorder="1" applyAlignment="1">
      <alignment horizontal="center" vertical="center" wrapText="1"/>
    </xf>
    <xf numFmtId="0" fontId="3" fillId="0" borderId="0" xfId="5" applyFont="1" applyFill="1"/>
    <xf numFmtId="3" fontId="10" fillId="6" borderId="5" xfId="0" applyNumberFormat="1" applyFont="1" applyFill="1" applyBorder="1" applyAlignment="1">
      <alignment horizontal="right" vertical="center"/>
    </xf>
    <xf numFmtId="3" fontId="10" fillId="6" borderId="24" xfId="0" applyNumberFormat="1" applyFont="1" applyFill="1" applyBorder="1" applyAlignment="1">
      <alignment horizontal="right" vertical="center"/>
    </xf>
    <xf numFmtId="3" fontId="10" fillId="6" borderId="5" xfId="0" applyNumberFormat="1" applyFont="1" applyFill="1" applyBorder="1"/>
    <xf numFmtId="3" fontId="10" fillId="6" borderId="6" xfId="0" applyNumberFormat="1" applyFont="1" applyFill="1" applyBorder="1"/>
    <xf numFmtId="3" fontId="10" fillId="6" borderId="11" xfId="0" applyNumberFormat="1" applyFont="1" applyFill="1" applyBorder="1" applyAlignment="1">
      <alignment horizontal="right" vertical="center"/>
    </xf>
    <xf numFmtId="3" fontId="10" fillId="6" borderId="12" xfId="0" applyNumberFormat="1" applyFont="1" applyFill="1" applyBorder="1" applyAlignment="1">
      <alignment horizontal="right" vertical="center"/>
    </xf>
    <xf numFmtId="3" fontId="10" fillId="6" borderId="26" xfId="0" applyNumberFormat="1" applyFont="1" applyFill="1" applyBorder="1" applyAlignment="1">
      <alignment horizontal="right" vertical="center"/>
    </xf>
    <xf numFmtId="3" fontId="10" fillId="6" borderId="37" xfId="3" applyNumberFormat="1" applyFont="1" applyFill="1" applyBorder="1" applyAlignment="1">
      <alignment horizontal="center" vertical="center" wrapText="1"/>
    </xf>
    <xf numFmtId="3" fontId="7" fillId="3" borderId="20" xfId="0" applyNumberFormat="1" applyFont="1" applyFill="1" applyBorder="1" applyAlignment="1">
      <alignment wrapText="1" shrinkToFit="1"/>
    </xf>
    <xf numFmtId="3" fontId="3" fillId="0" borderId="20" xfId="0" applyNumberFormat="1" applyFont="1" applyBorder="1" applyAlignment="1">
      <alignment wrapText="1" shrinkToFit="1"/>
    </xf>
    <xf numFmtId="3" fontId="7" fillId="5" borderId="20" xfId="0" applyNumberFormat="1" applyFont="1" applyFill="1" applyBorder="1" applyAlignment="1">
      <alignment wrapText="1" shrinkToFit="1"/>
    </xf>
    <xf numFmtId="3" fontId="7" fillId="3" borderId="11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7" fillId="5" borderId="11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7" fillId="5" borderId="17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17" fillId="0" borderId="20" xfId="3" applyNumberFormat="1" applyFont="1" applyBorder="1" applyAlignment="1">
      <alignment vertical="center"/>
    </xf>
    <xf numFmtId="3" fontId="17" fillId="0" borderId="8" xfId="3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24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0" fontId="12" fillId="0" borderId="0" xfId="0" applyFont="1" applyFill="1"/>
    <xf numFmtId="1" fontId="3" fillId="0" borderId="36" xfId="0" applyNumberFormat="1" applyFont="1" applyFill="1" applyBorder="1" applyAlignment="1">
      <alignment horizontal="left" vertical="center" wrapText="1"/>
    </xf>
    <xf numFmtId="0" fontId="12" fillId="0" borderId="37" xfId="4" applyFont="1" applyFill="1" applyBorder="1" applyAlignment="1">
      <alignment horizontal="center" vertical="center" wrapText="1"/>
    </xf>
    <xf numFmtId="0" fontId="12" fillId="0" borderId="44" xfId="4" applyFont="1" applyFill="1" applyBorder="1" applyAlignment="1">
      <alignment vertical="center" wrapText="1"/>
    </xf>
    <xf numFmtId="0" fontId="12" fillId="0" borderId="37" xfId="4" applyFont="1" applyFill="1" applyBorder="1" applyAlignment="1">
      <alignment vertical="center" wrapText="1"/>
    </xf>
    <xf numFmtId="3" fontId="3" fillId="0" borderId="37" xfId="0" applyNumberFormat="1" applyFont="1" applyBorder="1" applyAlignment="1">
      <alignment horizontal="center" vertical="center" wrapText="1"/>
    </xf>
    <xf numFmtId="3" fontId="3" fillId="0" borderId="37" xfId="0" applyNumberFormat="1" applyFont="1" applyBorder="1" applyAlignment="1">
      <alignment horizontal="right" vertical="center"/>
    </xf>
    <xf numFmtId="3" fontId="3" fillId="0" borderId="38" xfId="0" applyNumberFormat="1" applyFont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12" fillId="0" borderId="43" xfId="4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0" fontId="3" fillId="0" borderId="45" xfId="0" applyFont="1" applyBorder="1" applyAlignment="1">
      <alignment vertical="center" wrapText="1"/>
    </xf>
    <xf numFmtId="3" fontId="3" fillId="0" borderId="16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12" fillId="0" borderId="40" xfId="4" applyFont="1" applyFill="1" applyBorder="1" applyAlignment="1">
      <alignment vertical="center" wrapText="1"/>
    </xf>
    <xf numFmtId="0" fontId="3" fillId="0" borderId="0" xfId="0" applyFont="1" applyBorder="1"/>
    <xf numFmtId="0" fontId="3" fillId="0" borderId="6" xfId="0" applyFont="1" applyBorder="1"/>
    <xf numFmtId="0" fontId="3" fillId="0" borderId="26" xfId="0" applyFont="1" applyBorder="1"/>
    <xf numFmtId="0" fontId="3" fillId="0" borderId="50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3" fontId="3" fillId="0" borderId="50" xfId="0" applyNumberFormat="1" applyFont="1" applyBorder="1" applyAlignment="1">
      <alignment horizontal="center" vertical="center" wrapText="1"/>
    </xf>
    <xf numFmtId="3" fontId="3" fillId="0" borderId="51" xfId="0" applyNumberFormat="1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3" fontId="3" fillId="0" borderId="47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right" vertical="center" wrapText="1"/>
    </xf>
    <xf numFmtId="3" fontId="3" fillId="0" borderId="26" xfId="0" applyNumberFormat="1" applyFont="1" applyBorder="1" applyAlignment="1">
      <alignment horizontal="right" vertical="center" wrapText="1"/>
    </xf>
    <xf numFmtId="3" fontId="3" fillId="0" borderId="37" xfId="0" applyNumberFormat="1" applyFont="1" applyBorder="1" applyAlignment="1">
      <alignment horizontal="right" vertical="center" wrapText="1"/>
    </xf>
    <xf numFmtId="0" fontId="9" fillId="0" borderId="53" xfId="5" applyBorder="1" applyAlignment="1">
      <alignment horizontal="center"/>
    </xf>
    <xf numFmtId="3" fontId="3" fillId="0" borderId="37" xfId="3" applyNumberFormat="1" applyFont="1" applyFill="1" applyBorder="1" applyAlignment="1">
      <alignment horizontal="right" vertical="center" wrapText="1"/>
    </xf>
    <xf numFmtId="3" fontId="3" fillId="0" borderId="37" xfId="3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3" fontId="5" fillId="4" borderId="5" xfId="2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164" fontId="5" fillId="4" borderId="11" xfId="3" applyNumberFormat="1" applyFont="1" applyFill="1" applyBorder="1" applyAlignment="1">
      <alignment horizontal="center" vertical="center"/>
    </xf>
    <xf numFmtId="164" fontId="5" fillId="4" borderId="12" xfId="3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3" fontId="5" fillId="4" borderId="6" xfId="2" applyNumberFormat="1" applyFont="1" applyFill="1" applyBorder="1" applyAlignment="1">
      <alignment horizontal="center" vertical="center" wrapText="1"/>
    </xf>
    <xf numFmtId="3" fontId="5" fillId="3" borderId="10" xfId="2" applyNumberFormat="1" applyFont="1" applyFill="1" applyBorder="1" applyAlignment="1">
      <alignment horizontal="center" vertical="center" wrapText="1"/>
    </xf>
    <xf numFmtId="3" fontId="5" fillId="3" borderId="16" xfId="2" applyNumberFormat="1" applyFont="1" applyFill="1" applyBorder="1" applyAlignment="1">
      <alignment horizontal="center" vertical="center" wrapText="1"/>
    </xf>
    <xf numFmtId="3" fontId="5" fillId="3" borderId="11" xfId="2" applyNumberFormat="1" applyFont="1" applyFill="1" applyBorder="1" applyAlignment="1">
      <alignment horizontal="center" vertical="center" wrapText="1"/>
    </xf>
    <xf numFmtId="3" fontId="5" fillId="5" borderId="11" xfId="2" applyNumberFormat="1" applyFont="1" applyFill="1" applyBorder="1" applyAlignment="1">
      <alignment horizontal="center" vertical="center" wrapText="1"/>
    </xf>
    <xf numFmtId="3" fontId="5" fillId="5" borderId="17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3" fontId="5" fillId="3" borderId="4" xfId="2" applyNumberFormat="1" applyFont="1" applyFill="1" applyBorder="1" applyAlignment="1">
      <alignment horizontal="center" vertical="center" wrapText="1"/>
    </xf>
    <xf numFmtId="3" fontId="5" fillId="3" borderId="5" xfId="2" applyNumberFormat="1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23" xfId="1" applyFont="1" applyFill="1" applyBorder="1" applyAlignment="1" applyProtection="1">
      <alignment horizontal="center" vertical="center" wrapText="1"/>
    </xf>
    <xf numFmtId="1" fontId="5" fillId="2" borderId="5" xfId="1" applyNumberFormat="1" applyFont="1" applyFill="1" applyBorder="1" applyAlignment="1" applyProtection="1">
      <alignment horizontal="center" vertical="center" wrapText="1"/>
    </xf>
    <xf numFmtId="1" fontId="5" fillId="2" borderId="11" xfId="1" applyNumberFormat="1" applyFont="1" applyFill="1" applyBorder="1" applyAlignment="1" applyProtection="1">
      <alignment horizontal="center" vertical="center" wrapText="1"/>
    </xf>
    <xf numFmtId="1" fontId="5" fillId="2" borderId="24" xfId="1" applyNumberFormat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24" xfId="1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3" fontId="5" fillId="3" borderId="23" xfId="2" applyNumberFormat="1" applyFont="1" applyFill="1" applyBorder="1" applyAlignment="1">
      <alignment horizontal="center" vertical="center" wrapText="1"/>
    </xf>
    <xf numFmtId="3" fontId="5" fillId="5" borderId="24" xfId="2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26" xfId="1" applyFont="1" applyFill="1" applyBorder="1" applyAlignment="1" applyProtection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wrapText="1"/>
    </xf>
    <xf numFmtId="3" fontId="5" fillId="3" borderId="28" xfId="2" applyNumberFormat="1" applyFont="1" applyFill="1" applyBorder="1" applyAlignment="1">
      <alignment horizontal="center" vertical="center" wrapText="1"/>
    </xf>
    <xf numFmtId="3" fontId="5" fillId="3" borderId="29" xfId="2" applyNumberFormat="1" applyFont="1" applyFill="1" applyBorder="1" applyAlignment="1">
      <alignment horizontal="center" vertical="center" wrapText="1"/>
    </xf>
    <xf numFmtId="3" fontId="5" fillId="3" borderId="27" xfId="2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 applyProtection="1">
      <alignment horizontal="center" vertical="center" wrapText="1"/>
    </xf>
    <xf numFmtId="49" fontId="5" fillId="2" borderId="11" xfId="1" applyNumberFormat="1" applyFont="1" applyFill="1" applyBorder="1" applyAlignment="1" applyProtection="1">
      <alignment horizontal="center" vertical="center" wrapText="1"/>
    </xf>
    <xf numFmtId="49" fontId="5" fillId="2" borderId="24" xfId="1" applyNumberFormat="1" applyFont="1" applyFill="1" applyBorder="1" applyAlignment="1" applyProtection="1">
      <alignment horizontal="center" vertical="center" wrapText="1"/>
    </xf>
    <xf numFmtId="3" fontId="5" fillId="3" borderId="10" xfId="6" applyNumberFormat="1" applyFont="1" applyFill="1" applyBorder="1" applyAlignment="1">
      <alignment horizontal="center" vertical="center" wrapText="1"/>
    </xf>
    <xf numFmtId="3" fontId="5" fillId="3" borderId="23" xfId="6" applyNumberFormat="1" applyFont="1" applyFill="1" applyBorder="1" applyAlignment="1">
      <alignment horizontal="center" vertical="center" wrapText="1"/>
    </xf>
    <xf numFmtId="3" fontId="5" fillId="3" borderId="11" xfId="6" applyNumberFormat="1" applyFont="1" applyFill="1" applyBorder="1" applyAlignment="1">
      <alignment horizontal="center" vertical="center" wrapText="1"/>
    </xf>
    <xf numFmtId="3" fontId="5" fillId="5" borderId="10" xfId="6" applyNumberFormat="1" applyFont="1" applyFill="1" applyBorder="1" applyAlignment="1">
      <alignment horizontal="center" vertical="center" wrapText="1"/>
    </xf>
    <xf numFmtId="3" fontId="5" fillId="5" borderId="23" xfId="6" applyNumberFormat="1" applyFont="1" applyFill="1" applyBorder="1" applyAlignment="1">
      <alignment horizontal="center" vertical="center" wrapText="1"/>
    </xf>
    <xf numFmtId="3" fontId="5" fillId="4" borderId="11" xfId="3" applyNumberFormat="1" applyFont="1" applyFill="1" applyBorder="1" applyAlignment="1">
      <alignment horizontal="center" vertical="center"/>
    </xf>
    <xf numFmtId="3" fontId="5" fillId="3" borderId="30" xfId="6" applyNumberFormat="1" applyFont="1" applyFill="1" applyBorder="1" applyAlignment="1">
      <alignment horizontal="center" vertical="center" wrapText="1"/>
    </xf>
    <xf numFmtId="3" fontId="5" fillId="3" borderId="31" xfId="6" applyNumberFormat="1" applyFont="1" applyFill="1" applyBorder="1" applyAlignment="1">
      <alignment horizontal="center" vertical="center" wrapText="1"/>
    </xf>
    <xf numFmtId="3" fontId="5" fillId="4" borderId="30" xfId="6" applyNumberFormat="1" applyFont="1" applyFill="1" applyBorder="1" applyAlignment="1">
      <alignment horizontal="center" vertical="center" wrapText="1"/>
    </xf>
    <xf numFmtId="3" fontId="5" fillId="4" borderId="31" xfId="6" applyNumberFormat="1" applyFont="1" applyFill="1" applyBorder="1" applyAlignment="1">
      <alignment horizontal="center" vertical="center" wrapText="1"/>
    </xf>
    <xf numFmtId="3" fontId="5" fillId="4" borderId="35" xfId="6" applyNumberFormat="1" applyFont="1" applyFill="1" applyBorder="1" applyAlignment="1">
      <alignment horizontal="center" vertical="center" wrapText="1"/>
    </xf>
    <xf numFmtId="3" fontId="5" fillId="4" borderId="12" xfId="3" applyNumberFormat="1" applyFont="1" applyFill="1" applyBorder="1" applyAlignment="1">
      <alignment horizontal="center" vertical="center"/>
    </xf>
    <xf numFmtId="0" fontId="5" fillId="2" borderId="40" xfId="6" applyFont="1" applyFill="1" applyBorder="1" applyAlignment="1">
      <alignment horizontal="center" vertical="center" wrapText="1"/>
    </xf>
    <xf numFmtId="0" fontId="5" fillId="2" borderId="41" xfId="6" applyFont="1" applyFill="1" applyBorder="1" applyAlignment="1">
      <alignment horizontal="center" vertical="center" wrapText="1"/>
    </xf>
    <xf numFmtId="0" fontId="5" fillId="2" borderId="39" xfId="6" applyFont="1" applyFill="1" applyBorder="1" applyAlignment="1">
      <alignment horizontal="center" vertical="center" wrapText="1"/>
    </xf>
    <xf numFmtId="0" fontId="5" fillId="2" borderId="4" xfId="8" applyFont="1" applyFill="1" applyBorder="1" applyAlignment="1">
      <alignment horizontal="center" vertical="center" wrapText="1"/>
    </xf>
    <xf numFmtId="0" fontId="5" fillId="2" borderId="10" xfId="8" applyFont="1" applyFill="1" applyBorder="1" applyAlignment="1">
      <alignment horizontal="center" vertical="center" wrapText="1"/>
    </xf>
    <xf numFmtId="0" fontId="5" fillId="2" borderId="23" xfId="8" applyFont="1" applyFill="1" applyBorder="1" applyAlignment="1">
      <alignment horizontal="center" vertical="center" wrapText="1"/>
    </xf>
    <xf numFmtId="49" fontId="5" fillId="2" borderId="2" xfId="6" applyNumberFormat="1" applyFont="1" applyFill="1" applyBorder="1" applyAlignment="1">
      <alignment horizontal="center" vertical="center" wrapText="1"/>
    </xf>
    <xf numFmtId="49" fontId="5" fillId="2" borderId="8" xfId="6" applyNumberFormat="1" applyFont="1" applyFill="1" applyBorder="1" applyAlignment="1">
      <alignment horizontal="center" vertical="center" wrapText="1"/>
    </xf>
    <xf numFmtId="49" fontId="5" fillId="2" borderId="20" xfId="6" applyNumberFormat="1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5" fillId="2" borderId="20" xfId="6" applyFont="1" applyFill="1" applyBorder="1" applyAlignment="1">
      <alignment horizontal="center" vertical="center" wrapText="1"/>
    </xf>
    <xf numFmtId="3" fontId="5" fillId="3" borderId="29" xfId="6" applyNumberFormat="1" applyFont="1" applyFill="1" applyBorder="1" applyAlignment="1">
      <alignment horizontal="center" vertical="center" wrapText="1"/>
    </xf>
    <xf numFmtId="3" fontId="5" fillId="3" borderId="42" xfId="6" applyNumberFormat="1" applyFont="1" applyFill="1" applyBorder="1" applyAlignment="1">
      <alignment horizontal="center" vertical="center" wrapText="1"/>
    </xf>
    <xf numFmtId="3" fontId="5" fillId="5" borderId="17" xfId="6" applyNumberFormat="1" applyFont="1" applyFill="1" applyBorder="1" applyAlignment="1">
      <alignment horizontal="center" vertical="center" wrapText="1"/>
    </xf>
    <xf numFmtId="3" fontId="5" fillId="5" borderId="20" xfId="6" applyNumberFormat="1" applyFont="1" applyFill="1" applyBorder="1" applyAlignment="1">
      <alignment horizontal="center" vertical="center" wrapText="1"/>
    </xf>
    <xf numFmtId="3" fontId="5" fillId="3" borderId="4" xfId="6" applyNumberFormat="1" applyFont="1" applyFill="1" applyBorder="1" applyAlignment="1">
      <alignment horizontal="center" vertical="center" wrapText="1"/>
    </xf>
    <xf numFmtId="3" fontId="5" fillId="3" borderId="5" xfId="6" applyNumberFormat="1" applyFont="1" applyFill="1" applyBorder="1" applyAlignment="1">
      <alignment horizontal="center" vertical="center" wrapText="1"/>
    </xf>
    <xf numFmtId="3" fontId="5" fillId="4" borderId="5" xfId="6" applyNumberFormat="1" applyFont="1" applyFill="1" applyBorder="1" applyAlignment="1">
      <alignment horizontal="center" vertical="center" wrapText="1"/>
    </xf>
    <xf numFmtId="0" fontId="5" fillId="2" borderId="22" xfId="6" applyFont="1" applyFill="1" applyBorder="1" applyAlignment="1">
      <alignment horizontal="center" vertical="center" wrapText="1"/>
    </xf>
    <xf numFmtId="0" fontId="5" fillId="2" borderId="43" xfId="6" applyFont="1" applyFill="1" applyBorder="1" applyAlignment="1">
      <alignment horizontal="center" vertical="center" wrapText="1"/>
    </xf>
    <xf numFmtId="0" fontId="5" fillId="2" borderId="45" xfId="6" applyFont="1" applyFill="1" applyBorder="1" applyAlignment="1">
      <alignment horizontal="center" vertical="center" wrapText="1"/>
    </xf>
    <xf numFmtId="0" fontId="5" fillId="2" borderId="16" xfId="8" applyFont="1" applyFill="1" applyBorder="1" applyAlignment="1">
      <alignment horizontal="center" vertical="center" wrapText="1"/>
    </xf>
    <xf numFmtId="49" fontId="5" fillId="2" borderId="5" xfId="6" applyNumberFormat="1" applyFont="1" applyFill="1" applyBorder="1" applyAlignment="1">
      <alignment horizontal="center" vertical="center" wrapText="1"/>
    </xf>
    <xf numFmtId="49" fontId="5" fillId="2" borderId="11" xfId="6" applyNumberFormat="1" applyFont="1" applyFill="1" applyBorder="1" applyAlignment="1">
      <alignment horizontal="center" vertical="center" wrapText="1"/>
    </xf>
    <xf numFmtId="49" fontId="5" fillId="2" borderId="17" xfId="6" applyNumberFormat="1" applyFont="1" applyFill="1" applyBorder="1" applyAlignment="1">
      <alignment horizontal="center" vertical="center" wrapText="1"/>
    </xf>
    <xf numFmtId="0" fontId="5" fillId="2" borderId="5" xfId="6" applyFont="1" applyFill="1" applyBorder="1" applyAlignment="1">
      <alignment horizontal="center" vertical="center" wrapText="1"/>
    </xf>
    <xf numFmtId="0" fontId="5" fillId="2" borderId="11" xfId="6" applyFont="1" applyFill="1" applyBorder="1" applyAlignment="1">
      <alignment horizontal="center" vertical="center" wrapText="1"/>
    </xf>
    <xf numFmtId="0" fontId="5" fillId="2" borderId="17" xfId="6" applyFont="1" applyFill="1" applyBorder="1" applyAlignment="1">
      <alignment horizontal="center" vertical="center" wrapText="1"/>
    </xf>
    <xf numFmtId="3" fontId="5" fillId="4" borderId="4" xfId="6" applyNumberFormat="1" applyFont="1" applyFill="1" applyBorder="1" applyAlignment="1">
      <alignment horizontal="center" vertical="center" wrapText="1"/>
    </xf>
    <xf numFmtId="0" fontId="5" fillId="2" borderId="25" xfId="6" applyFont="1" applyFill="1" applyBorder="1" applyAlignment="1">
      <alignment horizontal="center" vertical="center" wrapText="1"/>
    </xf>
    <xf numFmtId="0" fontId="5" fillId="2" borderId="24" xfId="6" applyFont="1" applyFill="1" applyBorder="1" applyAlignment="1">
      <alignment horizontal="center" vertical="center" wrapText="1"/>
    </xf>
    <xf numFmtId="49" fontId="5" fillId="2" borderId="24" xfId="6" applyNumberFormat="1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2" borderId="12" xfId="6" applyFont="1" applyFill="1" applyBorder="1" applyAlignment="1">
      <alignment horizontal="center" vertical="center" wrapText="1"/>
    </xf>
    <xf numFmtId="0" fontId="5" fillId="2" borderId="26" xfId="6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3" fontId="5" fillId="3" borderId="27" xfId="6" applyNumberFormat="1" applyFont="1" applyFill="1" applyBorder="1" applyAlignment="1">
      <alignment horizontal="center" vertical="center" wrapText="1"/>
    </xf>
    <xf numFmtId="3" fontId="5" fillId="4" borderId="6" xfId="6" applyNumberFormat="1" applyFont="1" applyFill="1" applyBorder="1" applyAlignment="1">
      <alignment horizontal="center" vertical="center" wrapText="1"/>
    </xf>
    <xf numFmtId="3" fontId="5" fillId="3" borderId="28" xfId="6" applyNumberFormat="1" applyFont="1" applyFill="1" applyBorder="1" applyAlignment="1">
      <alignment horizontal="center" vertical="center" wrapText="1"/>
    </xf>
    <xf numFmtId="3" fontId="5" fillId="3" borderId="47" xfId="6" applyNumberFormat="1" applyFont="1" applyFill="1" applyBorder="1" applyAlignment="1">
      <alignment horizontal="center" vertical="center" wrapText="1"/>
    </xf>
    <xf numFmtId="3" fontId="5" fillId="5" borderId="16" xfId="6" applyNumberFormat="1" applyFont="1" applyFill="1" applyBorder="1" applyAlignment="1">
      <alignment horizontal="center" vertical="center" wrapText="1"/>
    </xf>
    <xf numFmtId="49" fontId="5" fillId="2" borderId="6" xfId="5" applyNumberFormat="1" applyFont="1" applyFill="1" applyBorder="1" applyAlignment="1">
      <alignment horizontal="center" vertical="center" wrapText="1"/>
    </xf>
    <xf numFmtId="49" fontId="5" fillId="2" borderId="12" xfId="5" applyNumberFormat="1" applyFont="1" applyFill="1" applyBorder="1" applyAlignment="1">
      <alignment horizontal="center" vertical="center" wrapText="1"/>
    </xf>
    <xf numFmtId="49" fontId="5" fillId="2" borderId="26" xfId="5" applyNumberFormat="1" applyFont="1" applyFill="1" applyBorder="1" applyAlignment="1">
      <alignment horizontal="center" vertical="center" wrapText="1"/>
    </xf>
    <xf numFmtId="49" fontId="5" fillId="2" borderId="4" xfId="5" applyNumberFormat="1" applyFont="1" applyFill="1" applyBorder="1" applyAlignment="1">
      <alignment horizontal="center" vertical="center" wrapText="1"/>
    </xf>
    <xf numFmtId="49" fontId="5" fillId="2" borderId="10" xfId="5" applyNumberFormat="1" applyFont="1" applyFill="1" applyBorder="1" applyAlignment="1">
      <alignment horizontal="center" vertical="center" wrapText="1"/>
    </xf>
    <xf numFmtId="49" fontId="5" fillId="2" borderId="23" xfId="5" applyNumberFormat="1" applyFont="1" applyFill="1" applyBorder="1" applyAlignment="1">
      <alignment horizontal="center" vertical="center" wrapText="1"/>
    </xf>
    <xf numFmtId="49" fontId="5" fillId="2" borderId="5" xfId="5" applyNumberFormat="1" applyFont="1" applyFill="1" applyBorder="1" applyAlignment="1">
      <alignment horizontal="center" vertical="center" wrapText="1"/>
    </xf>
    <xf numFmtId="49" fontId="5" fillId="2" borderId="11" xfId="5" applyNumberFormat="1" applyFont="1" applyFill="1" applyBorder="1" applyAlignment="1">
      <alignment horizontal="center" vertical="center" wrapText="1"/>
    </xf>
    <xf numFmtId="49" fontId="5" fillId="2" borderId="24" xfId="5" applyNumberFormat="1" applyFont="1" applyFill="1" applyBorder="1" applyAlignment="1">
      <alignment horizontal="center" vertical="center" wrapText="1"/>
    </xf>
    <xf numFmtId="2" fontId="5" fillId="2" borderId="5" xfId="5" applyNumberFormat="1" applyFont="1" applyFill="1" applyBorder="1" applyAlignment="1">
      <alignment horizontal="center" vertical="center" wrapText="1"/>
    </xf>
    <xf numFmtId="2" fontId="5" fillId="2" borderId="11" xfId="5" applyNumberFormat="1" applyFont="1" applyFill="1" applyBorder="1" applyAlignment="1">
      <alignment horizontal="center" vertical="center" wrapText="1"/>
    </xf>
    <xf numFmtId="2" fontId="5" fillId="2" borderId="24" xfId="5" applyNumberFormat="1" applyFont="1" applyFill="1" applyBorder="1" applyAlignment="1">
      <alignment horizontal="center" vertical="center" wrapText="1"/>
    </xf>
    <xf numFmtId="3" fontId="5" fillId="5" borderId="11" xfId="6" applyNumberFormat="1" applyFont="1" applyFill="1" applyBorder="1" applyAlignment="1">
      <alignment horizontal="center" vertical="center" wrapText="1"/>
    </xf>
    <xf numFmtId="3" fontId="5" fillId="5" borderId="24" xfId="6" applyNumberFormat="1" applyFont="1" applyFill="1" applyBorder="1" applyAlignment="1">
      <alignment horizontal="center" vertical="center" wrapText="1"/>
    </xf>
  </cellXfs>
  <cellStyles count="9">
    <cellStyle name="Normal" xfId="3" xr:uid="{00000000-0005-0000-0000-000000000000}"/>
    <cellStyle name="Обычный" xfId="0" builtinId="0"/>
    <cellStyle name="Обычный 2 2 2" xfId="1" xr:uid="{00000000-0005-0000-0000-000002000000}"/>
    <cellStyle name="Обычный 3" xfId="5" xr:uid="{00000000-0005-0000-0000-000003000000}"/>
    <cellStyle name="Обычный_2017 год ВСЕ на 14.09.2016 г." xfId="7" xr:uid="{00000000-0005-0000-0000-000004000000}"/>
    <cellStyle name="Обычный_Лист1" xfId="2" xr:uid="{00000000-0005-0000-0000-000005000000}"/>
    <cellStyle name="Обычный_Лист1 2" xfId="6" xr:uid="{00000000-0005-0000-0000-000006000000}"/>
    <cellStyle name="Обычный_Лист2" xfId="8" xr:uid="{00000000-0005-0000-0000-000007000000}"/>
    <cellStyle name="Обычный_свод АПП 2" xfId="4" xr:uid="{00000000-0005-0000-0000-000008000000}"/>
  </cellStyles>
  <dxfs count="91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nova_tg\Desktop\WORK\&#1054;&#1052;&#1057;_&#1060;&#1048;&#1053;&#1040;&#1053;&#1057;\&#1055;&#1088;&#1086;&#1090;&#1086;&#1082;&#1086;&#1083;&#1099;\2021\118\&#1050;&#1086;&#1087;&#1080;&#1103;%20&#1055;&#1077;&#1088;&#1077;&#1076;&#1074;&#1080;&#1078;&#1082;&#1072;%20&#1082;%20118%20&#1087;&#1088;&#1086;&#1090;&#1086;&#1082;&#1086;&#1083;&#1091;%2029.04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117"/>
      <sheetName val="ВМП 117"/>
      <sheetName val="ДС 117"/>
      <sheetName val="ЭКО 117"/>
      <sheetName val="Диализ 117"/>
      <sheetName val="АПП 117"/>
      <sheetName val="Услуги 117"/>
      <sheetName val="СМП 117"/>
      <sheetName val="СВОД 117"/>
      <sheetName val="КС"/>
      <sheetName val="ВМП"/>
      <sheetName val="ДС"/>
      <sheetName val="ЭКО"/>
      <sheetName val="Диализ"/>
      <sheetName val="АПП"/>
      <sheetName val="Услуги"/>
      <sheetName val="СМП"/>
      <sheetName val="СВОД"/>
      <sheetName val="1 кв"/>
      <sheetName val="стомат"/>
      <sheetName val="КС 118"/>
      <sheetName val="ВМП 118"/>
      <sheetName val="ДС 118"/>
      <sheetName val="ЭКО 118"/>
      <sheetName val="Диализ 118"/>
      <sheetName val="АПП 118"/>
      <sheetName val="Услуги 118"/>
      <sheetName val="СМП 118"/>
      <sheetName val="СВОД 118"/>
      <sheetName val="МТР 118"/>
      <sheetName val="ТПГ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">
          <cell r="C4" t="str">
            <v>Код МО</v>
          </cell>
          <cell r="D4" t="str">
            <v>Наименование МО</v>
          </cell>
        </row>
        <row r="5">
          <cell r="C5">
            <v>10101</v>
          </cell>
          <cell r="D5" t="str">
            <v>ГБУЗ МО "БАЛАШИХИНСКАЯ ОБЛАСТНАЯ БОЛЬНИЦА"</v>
          </cell>
        </row>
        <row r="6">
          <cell r="C6">
            <v>10101</v>
          </cell>
          <cell r="D6" t="str">
            <v>ГБУЗ МО "БАЛАШИХИНСКАЯ ОБЛАСТНАЯ БОЛЬНИЦА"</v>
          </cell>
        </row>
        <row r="7">
          <cell r="C7">
            <v>10101</v>
          </cell>
          <cell r="D7" t="str">
            <v>ГБУЗ МО "БАЛАШИХИНСКАЯ ОБЛАСТНАЯ БОЛЬНИЦА"</v>
          </cell>
        </row>
        <row r="8">
          <cell r="C8">
            <v>10101</v>
          </cell>
          <cell r="D8" t="str">
            <v>ГБУЗ МО "БАЛАШИХИНСКАЯ ОБЛАСТНАЯ БОЛЬНИЦА"</v>
          </cell>
        </row>
        <row r="9">
          <cell r="C9">
            <v>10101</v>
          </cell>
          <cell r="D9" t="str">
            <v>ГБУЗ МО "БАЛАШИХИНСКАЯ ОБЛАСТНАЯ БОЛЬНИЦА"</v>
          </cell>
        </row>
        <row r="10">
          <cell r="C10">
            <v>10101</v>
          </cell>
          <cell r="D10" t="str">
            <v>ГБУЗ МО "БАЛАШИХИНСКАЯ ОБЛАСТНАЯ БОЛЬНИЦА"</v>
          </cell>
        </row>
        <row r="11">
          <cell r="C11">
            <v>10101</v>
          </cell>
          <cell r="D11" t="str">
            <v>ГБУЗ МО "БАЛАШИХИНСКАЯ ОБЛАСТНАЯ БОЛЬНИЦА"</v>
          </cell>
        </row>
        <row r="12">
          <cell r="C12">
            <v>10101</v>
          </cell>
          <cell r="D12" t="str">
            <v>ГБУЗ МО "БАЛАШИХИНСКАЯ ОБЛАСТНАЯ БОЛЬНИЦА"</v>
          </cell>
        </row>
        <row r="13">
          <cell r="C13" t="str">
            <v>10101 Итог</v>
          </cell>
          <cell r="D13" t="str">
            <v/>
          </cell>
        </row>
        <row r="14">
          <cell r="C14">
            <v>10108</v>
          </cell>
          <cell r="D14" t="str">
            <v>ГАУЗ МО "БАЛАШИХИНСКАЯ СТОМАТОЛОГИЧЕСКАЯ ПОЛИКЛИНИКА № 1"</v>
          </cell>
        </row>
        <row r="15">
          <cell r="C15">
            <v>10108</v>
          </cell>
          <cell r="D15" t="str">
            <v>ГАУЗ МО "БАЛАШИХИНСКАЯ СТОМАТОЛОГИЧЕСКАЯ ПОЛИКЛИНИКА № 1"</v>
          </cell>
        </row>
        <row r="16">
          <cell r="C16">
            <v>10108</v>
          </cell>
          <cell r="D16" t="str">
            <v>ГАУЗ МО "БАЛАШИХИНСКАЯ СТОМАТОЛОГИЧЕСКАЯ ПОЛИКЛИНИКА № 1"</v>
          </cell>
        </row>
        <row r="17">
          <cell r="C17">
            <v>10108</v>
          </cell>
          <cell r="D17" t="str">
            <v>ГАУЗ МО "БАЛАШИХИНСКАЯ СТОМАТОЛОГИЧЕСКАЯ ПОЛИКЛИНИКА № 1"</v>
          </cell>
        </row>
        <row r="18">
          <cell r="C18">
            <v>10108</v>
          </cell>
          <cell r="D18" t="str">
            <v>ГАУЗ МО "БАЛАШИХИНСКАЯ СТОМАТОЛОГИЧЕСКАЯ ПОЛИКЛИНИКА № 1"</v>
          </cell>
        </row>
        <row r="19">
          <cell r="C19">
            <v>10108</v>
          </cell>
          <cell r="D19" t="str">
            <v>ГАУЗ МО "БАЛАШИХИНСКАЯ СТОМАТОЛОГИЧЕСКАЯ ПОЛИКЛИНИКА № 1"</v>
          </cell>
        </row>
        <row r="20">
          <cell r="C20">
            <v>10108</v>
          </cell>
          <cell r="D20" t="str">
            <v>ГАУЗ МО "БАЛАШИХИНСКАЯ СТОМАТОЛОГИЧЕСКАЯ ПОЛИКЛИНИКА № 1"</v>
          </cell>
        </row>
        <row r="21">
          <cell r="C21">
            <v>10108</v>
          </cell>
          <cell r="D21" t="str">
            <v>ГАУЗ МО "БАЛАШИХИНСКАЯ СТОМАТОЛОГИЧЕСКАЯ ПОЛИКЛИНИКА № 1"</v>
          </cell>
        </row>
        <row r="22">
          <cell r="C22" t="str">
            <v>10108 Итог</v>
          </cell>
          <cell r="D22" t="str">
            <v/>
          </cell>
        </row>
        <row r="23">
          <cell r="C23">
            <v>10401</v>
          </cell>
          <cell r="D23" t="str">
            <v>ООО "БЕРЕЗКА"</v>
          </cell>
        </row>
        <row r="24">
          <cell r="C24">
            <v>10401</v>
          </cell>
          <cell r="D24" t="str">
            <v>ООО "БЕРЕЗКА"</v>
          </cell>
        </row>
        <row r="25">
          <cell r="C25">
            <v>10401</v>
          </cell>
          <cell r="D25" t="str">
            <v>ООО "БЕРЕЗКА"</v>
          </cell>
        </row>
        <row r="26">
          <cell r="C26">
            <v>10401</v>
          </cell>
          <cell r="D26" t="str">
            <v>ООО "БЕРЕЗКА"</v>
          </cell>
        </row>
        <row r="27">
          <cell r="C27">
            <v>10401</v>
          </cell>
          <cell r="D27" t="str">
            <v>ООО "БЕРЕЗКА"</v>
          </cell>
        </row>
        <row r="28">
          <cell r="C28">
            <v>10401</v>
          </cell>
          <cell r="D28" t="str">
            <v>ООО "БЕРЕЗКА"</v>
          </cell>
        </row>
        <row r="29">
          <cell r="C29">
            <v>10401</v>
          </cell>
          <cell r="D29" t="str">
            <v>ООО "БЕРЕЗКА"</v>
          </cell>
        </row>
        <row r="30">
          <cell r="C30">
            <v>10401</v>
          </cell>
          <cell r="D30" t="str">
            <v>ООО "БЕРЕЗКА"</v>
          </cell>
        </row>
        <row r="31">
          <cell r="C31" t="str">
            <v>10401 Итог</v>
          </cell>
          <cell r="D31" t="str">
            <v/>
          </cell>
        </row>
        <row r="32">
          <cell r="C32">
            <v>10501</v>
          </cell>
          <cell r="D32" t="str">
            <v>ООО "УЛЫБКА"</v>
          </cell>
        </row>
        <row r="33">
          <cell r="C33">
            <v>10501</v>
          </cell>
          <cell r="D33" t="str">
            <v>ООО "УЛЫБКА"</v>
          </cell>
        </row>
        <row r="34">
          <cell r="C34">
            <v>10501</v>
          </cell>
          <cell r="D34" t="str">
            <v>ООО "УЛЫБКА"</v>
          </cell>
        </row>
        <row r="35">
          <cell r="C35">
            <v>10501</v>
          </cell>
          <cell r="D35" t="str">
            <v>ООО "УЛЫБКА"</v>
          </cell>
        </row>
        <row r="36">
          <cell r="C36">
            <v>10501</v>
          </cell>
          <cell r="D36" t="str">
            <v>ООО "УЛЫБКА"</v>
          </cell>
        </row>
        <row r="37">
          <cell r="C37">
            <v>10501</v>
          </cell>
          <cell r="D37" t="str">
            <v>ООО "УЛЫБКА"</v>
          </cell>
        </row>
        <row r="38">
          <cell r="C38">
            <v>10501</v>
          </cell>
          <cell r="D38" t="str">
            <v>ООО "УЛЫБКА"</v>
          </cell>
        </row>
        <row r="39">
          <cell r="C39">
            <v>10501</v>
          </cell>
          <cell r="D39" t="str">
            <v>ООО "УЛЫБКА"</v>
          </cell>
        </row>
        <row r="40">
          <cell r="C40" t="str">
            <v>10501 Итог</v>
          </cell>
          <cell r="D40" t="str">
            <v/>
          </cell>
        </row>
        <row r="41">
          <cell r="C41">
            <v>11101</v>
          </cell>
          <cell r="D41" t="str">
            <v>ООО "ДЕНТА ЛАЙН"</v>
          </cell>
        </row>
        <row r="42">
          <cell r="C42">
            <v>11101</v>
          </cell>
          <cell r="D42" t="str">
            <v>ООО "ДЕНТА ЛАЙН"</v>
          </cell>
        </row>
        <row r="43">
          <cell r="C43">
            <v>11101</v>
          </cell>
          <cell r="D43" t="str">
            <v>ООО "ДЕНТА ЛАЙН"</v>
          </cell>
        </row>
        <row r="44">
          <cell r="C44">
            <v>11101</v>
          </cell>
          <cell r="D44" t="str">
            <v>ООО "ДЕНТА ЛАЙН"</v>
          </cell>
        </row>
        <row r="45">
          <cell r="C45">
            <v>11101</v>
          </cell>
          <cell r="D45" t="str">
            <v>ООО "ДЕНТА ЛАЙН"</v>
          </cell>
        </row>
        <row r="46">
          <cell r="C46">
            <v>11101</v>
          </cell>
          <cell r="D46" t="str">
            <v>ООО "ДЕНТА ЛАЙН"</v>
          </cell>
        </row>
        <row r="47">
          <cell r="C47">
            <v>11101</v>
          </cell>
          <cell r="D47" t="str">
            <v>ООО "ДЕНТА ЛАЙН"</v>
          </cell>
        </row>
        <row r="48">
          <cell r="C48">
            <v>11101</v>
          </cell>
          <cell r="D48" t="str">
            <v>ООО "ДЕНТА ЛАЙН"</v>
          </cell>
        </row>
        <row r="49">
          <cell r="C49" t="str">
            <v>11101 Итог</v>
          </cell>
          <cell r="D49" t="str">
            <v/>
          </cell>
        </row>
        <row r="50">
          <cell r="C50">
            <v>11401</v>
          </cell>
          <cell r="D50" t="str">
            <v>ГБУЗ МО "БАЛАШИХИНСКИЙ РОДИЛЬНЫЙ ДОМ"</v>
          </cell>
        </row>
        <row r="51">
          <cell r="C51">
            <v>11401</v>
          </cell>
          <cell r="D51" t="str">
            <v>ГБУЗ МО "БАЛАШИХИНСКИЙ РОДИЛЬНЫЙ ДОМ"</v>
          </cell>
        </row>
        <row r="52">
          <cell r="C52">
            <v>11401</v>
          </cell>
          <cell r="D52" t="str">
            <v>ГБУЗ МО "БАЛАШИХИНСКИЙ РОДИЛЬНЫЙ ДОМ"</v>
          </cell>
        </row>
        <row r="53">
          <cell r="C53">
            <v>11401</v>
          </cell>
          <cell r="D53" t="str">
            <v>ГБУЗ МО "БАЛАШИХИНСКИЙ РОДИЛЬНЫЙ ДОМ"</v>
          </cell>
        </row>
        <row r="54">
          <cell r="C54">
            <v>11401</v>
          </cell>
          <cell r="D54" t="str">
            <v>ГБУЗ МО "БАЛАШИХИНСКИЙ РОДИЛЬНЫЙ ДОМ"</v>
          </cell>
        </row>
        <row r="55">
          <cell r="C55">
            <v>11401</v>
          </cell>
          <cell r="D55" t="str">
            <v>ГБУЗ МО "БАЛАШИХИНСКИЙ РОДИЛЬНЫЙ ДОМ"</v>
          </cell>
        </row>
        <row r="56">
          <cell r="C56">
            <v>11401</v>
          </cell>
          <cell r="D56" t="str">
            <v>ГБУЗ МО "БАЛАШИХИНСКИЙ РОДИЛЬНЫЙ ДОМ"</v>
          </cell>
        </row>
        <row r="57">
          <cell r="C57">
            <v>11401</v>
          </cell>
          <cell r="D57" t="str">
            <v>ГБУЗ МО "БАЛАШИХИНСКИЙ РОДИЛЬНЫЙ ДОМ"</v>
          </cell>
        </row>
        <row r="58">
          <cell r="C58" t="str">
            <v>11401 Итог</v>
          </cell>
          <cell r="D58" t="str">
            <v/>
          </cell>
        </row>
        <row r="59">
          <cell r="C59">
            <v>11501</v>
          </cell>
          <cell r="D59" t="str">
            <v>ООО "ПЭТ-ТЕХНОЛОДЖИ БАЛАШИХА"</v>
          </cell>
        </row>
        <row r="60">
          <cell r="C60">
            <v>11501</v>
          </cell>
          <cell r="D60" t="str">
            <v>ООО "ПЭТ-ТЕХНОЛОДЖИ БАЛАШИХА"</v>
          </cell>
        </row>
        <row r="61">
          <cell r="C61">
            <v>11501</v>
          </cell>
          <cell r="D61" t="str">
            <v>ООО "ПЭТ-ТЕХНОЛОДЖИ БАЛАШИХА"</v>
          </cell>
        </row>
        <row r="62">
          <cell r="C62">
            <v>11501</v>
          </cell>
          <cell r="D62" t="str">
            <v>ООО "ПЭТ-ТЕХНОЛОДЖИ БАЛАШИХА"</v>
          </cell>
        </row>
        <row r="63">
          <cell r="C63">
            <v>11501</v>
          </cell>
          <cell r="D63" t="str">
            <v>ООО "ПЭТ-ТЕХНОЛОДЖИ БАЛАШИХА"</v>
          </cell>
        </row>
        <row r="64">
          <cell r="C64">
            <v>11501</v>
          </cell>
          <cell r="D64" t="str">
            <v>ООО "ПЭТ-ТЕХНОЛОДЖИ БАЛАШИХА"</v>
          </cell>
        </row>
        <row r="65">
          <cell r="C65">
            <v>11501</v>
          </cell>
          <cell r="D65" t="str">
            <v>ООО "ПЭТ-ТЕХНОЛОДЖИ БАЛАШИХА"</v>
          </cell>
        </row>
        <row r="66">
          <cell r="C66">
            <v>11501</v>
          </cell>
          <cell r="D66" t="str">
            <v>ООО "ПЭТ-ТЕХНОЛОДЖИ БАЛАШИХА"</v>
          </cell>
        </row>
        <row r="67">
          <cell r="C67" t="str">
            <v>11501 Итог</v>
          </cell>
          <cell r="D67" t="str">
            <v/>
          </cell>
        </row>
        <row r="68">
          <cell r="C68">
            <v>20101</v>
          </cell>
          <cell r="D68" t="str">
            <v>ГБУЗ МО "ВОЛОКОЛАМСКАЯ ЦЕНТРАЛЬНАЯ РАЙОННАЯ БОЛЬНИЦА"</v>
          </cell>
        </row>
        <row r="69">
          <cell r="C69">
            <v>20101</v>
          </cell>
          <cell r="D69" t="str">
            <v>ГБУЗ МО "ВОЛОКОЛАМСКАЯ ЦЕНТРАЛЬНАЯ РАЙОННАЯ БОЛЬНИЦА"</v>
          </cell>
        </row>
        <row r="70">
          <cell r="C70">
            <v>20101</v>
          </cell>
          <cell r="D70" t="str">
            <v>ГБУЗ МО "ВОЛОКОЛАМСКАЯ ЦЕНТРАЛЬНАЯ РАЙОННАЯ БОЛЬНИЦА"</v>
          </cell>
        </row>
        <row r="71">
          <cell r="C71">
            <v>20101</v>
          </cell>
          <cell r="D71" t="str">
            <v>ГБУЗ МО "ВОЛОКОЛАМСКАЯ ЦЕНТРАЛЬНАЯ РАЙОННАЯ БОЛЬНИЦА"</v>
          </cell>
        </row>
        <row r="72">
          <cell r="C72">
            <v>20101</v>
          </cell>
          <cell r="D72" t="str">
            <v>ГБУЗ МО "ВОЛОКОЛАМСКАЯ ЦЕНТРАЛЬНАЯ РАЙОННАЯ БОЛЬНИЦА"</v>
          </cell>
        </row>
        <row r="73">
          <cell r="C73">
            <v>20101</v>
          </cell>
          <cell r="D73" t="str">
            <v>ГБУЗ МО "ВОЛОКОЛАМСКАЯ ЦЕНТРАЛЬНАЯ РАЙОННАЯ БОЛЬНИЦА"</v>
          </cell>
        </row>
        <row r="74">
          <cell r="C74">
            <v>20101</v>
          </cell>
          <cell r="D74" t="str">
            <v>ГБУЗ МО "ВОЛОКОЛАМСКАЯ ЦЕНТРАЛЬНАЯ РАЙОННАЯ БОЛЬНИЦА"</v>
          </cell>
        </row>
        <row r="75">
          <cell r="C75">
            <v>20101</v>
          </cell>
          <cell r="D75" t="str">
            <v>ГБУЗ МО "ВОЛОКОЛАМСКАЯ ЦЕНТРАЛЬНАЯ РАЙОННАЯ БОЛЬНИЦА"</v>
          </cell>
        </row>
        <row r="76">
          <cell r="C76" t="str">
            <v>20101 Итог</v>
          </cell>
          <cell r="D76" t="str">
            <v/>
          </cell>
        </row>
        <row r="77">
          <cell r="C77">
            <v>30101</v>
          </cell>
          <cell r="D77" t="str">
            <v>ГБУЗ МО "ВОСКРЕСЕНСКАЯ ПЕРВАЯ РАЙОННАЯ БОЛЬНИЦА"</v>
          </cell>
        </row>
        <row r="78">
          <cell r="C78">
            <v>30101</v>
          </cell>
          <cell r="D78" t="str">
            <v>ГБУЗ МО "ВОСКРЕСЕНСКАЯ ПЕРВАЯ РАЙОННАЯ БОЛЬНИЦА"</v>
          </cell>
        </row>
        <row r="79">
          <cell r="C79">
            <v>30101</v>
          </cell>
          <cell r="D79" t="str">
            <v>ГБУЗ МО "ВОСКРЕСЕНСКАЯ ПЕРВАЯ РАЙОННАЯ БОЛЬНИЦА"</v>
          </cell>
        </row>
        <row r="80">
          <cell r="C80">
            <v>30101</v>
          </cell>
          <cell r="D80" t="str">
            <v>ГБУЗ МО "ВОСКРЕСЕНСКАЯ ПЕРВАЯ РАЙОННАЯ БОЛЬНИЦА"</v>
          </cell>
        </row>
        <row r="81">
          <cell r="C81">
            <v>30101</v>
          </cell>
          <cell r="D81" t="str">
            <v>ГБУЗ МО "ВОСКРЕСЕНСКАЯ ПЕРВАЯ РАЙОННАЯ БОЛЬНИЦА"</v>
          </cell>
        </row>
        <row r="82">
          <cell r="C82">
            <v>30101</v>
          </cell>
          <cell r="D82" t="str">
            <v>ГБУЗ МО "ВОСКРЕСЕНСКАЯ ПЕРВАЯ РАЙОННАЯ БОЛЬНИЦА"</v>
          </cell>
        </row>
        <row r="83">
          <cell r="C83">
            <v>30101</v>
          </cell>
          <cell r="D83" t="str">
            <v>ГБУЗ МО "ВОСКРЕСЕНСКАЯ ПЕРВАЯ РАЙОННАЯ БОЛЬНИЦА"</v>
          </cell>
        </row>
        <row r="84">
          <cell r="C84">
            <v>30101</v>
          </cell>
          <cell r="D84" t="str">
            <v>ГБУЗ МО "ВОСКРЕСЕНСКАЯ ПЕРВАЯ РАЙОННАЯ БОЛЬНИЦА"</v>
          </cell>
        </row>
        <row r="85">
          <cell r="C85" t="str">
            <v>30101 Итог</v>
          </cell>
          <cell r="D85" t="str">
            <v/>
          </cell>
        </row>
        <row r="86">
          <cell r="C86">
            <v>30201</v>
          </cell>
          <cell r="D86" t="str">
            <v>ГАУЗ МО "ВОСКРЕСЕНСКАЯ РАЙОННАЯ БОЛЬНИЦА № 2"</v>
          </cell>
        </row>
        <row r="87">
          <cell r="C87">
            <v>30201</v>
          </cell>
          <cell r="D87" t="str">
            <v>ГАУЗ МО "ВОСКРЕСЕНСКАЯ РАЙОННАЯ БОЛЬНИЦА № 2"</v>
          </cell>
        </row>
        <row r="88">
          <cell r="C88">
            <v>30201</v>
          </cell>
          <cell r="D88" t="str">
            <v>ГАУЗ МО "ВОСКРЕСЕНСКАЯ РАЙОННАЯ БОЛЬНИЦА № 2"</v>
          </cell>
        </row>
        <row r="89">
          <cell r="C89">
            <v>30201</v>
          </cell>
          <cell r="D89" t="str">
            <v>ГАУЗ МО "ВОСКРЕСЕНСКАЯ РАЙОННАЯ БОЛЬНИЦА № 2"</v>
          </cell>
        </row>
        <row r="90">
          <cell r="C90">
            <v>30201</v>
          </cell>
          <cell r="D90" t="str">
            <v>ГАУЗ МО "ВОСКРЕСЕНСКАЯ РАЙОННАЯ БОЛЬНИЦА № 2"</v>
          </cell>
        </row>
        <row r="91">
          <cell r="C91">
            <v>30201</v>
          </cell>
          <cell r="D91" t="str">
            <v>ГАУЗ МО "ВОСКРЕСЕНСКАЯ РАЙОННАЯ БОЛЬНИЦА № 2"</v>
          </cell>
        </row>
        <row r="92">
          <cell r="C92">
            <v>30201</v>
          </cell>
          <cell r="D92" t="str">
            <v>ГАУЗ МО "ВОСКРЕСЕНСКАЯ РАЙОННАЯ БОЛЬНИЦА № 2"</v>
          </cell>
        </row>
        <row r="93">
          <cell r="C93">
            <v>30201</v>
          </cell>
          <cell r="D93" t="str">
            <v>ГАУЗ МО "ВОСКРЕСЕНСКАЯ РАЙОННАЯ БОЛЬНИЦА № 2"</v>
          </cell>
        </row>
        <row r="94">
          <cell r="C94" t="str">
            <v>30201 Итог</v>
          </cell>
          <cell r="D94" t="str">
            <v/>
          </cell>
        </row>
        <row r="95">
          <cell r="C95">
            <v>31301</v>
          </cell>
          <cell r="D95" t="str">
            <v>ГАУЗ МО "ВОСКРЕСЕНСКАЯ СТОМАТОЛОГИЧЕСКАЯ ПОЛИКЛИНИКА"</v>
          </cell>
        </row>
        <row r="96">
          <cell r="C96">
            <v>31301</v>
          </cell>
          <cell r="D96" t="str">
            <v>ГАУЗ МО "ВОСКРЕСЕНСКАЯ СТОМАТОЛОГИЧЕСКАЯ ПОЛИКЛИНИКА"</v>
          </cell>
        </row>
        <row r="97">
          <cell r="C97">
            <v>31301</v>
          </cell>
          <cell r="D97" t="str">
            <v>ГАУЗ МО "ВОСКРЕСЕНСКАЯ СТОМАТОЛОГИЧЕСКАЯ ПОЛИКЛИНИКА"</v>
          </cell>
        </row>
        <row r="98">
          <cell r="C98">
            <v>31301</v>
          </cell>
          <cell r="D98" t="str">
            <v>ГАУЗ МО "ВОСКРЕСЕНСКАЯ СТОМАТОЛОГИЧЕСКАЯ ПОЛИКЛИНИКА"</v>
          </cell>
        </row>
        <row r="99">
          <cell r="C99">
            <v>31301</v>
          </cell>
          <cell r="D99" t="str">
            <v>ГАУЗ МО "ВОСКРЕСЕНСКАЯ СТОМАТОЛОГИЧЕСКАЯ ПОЛИКЛИНИКА"</v>
          </cell>
        </row>
        <row r="100">
          <cell r="C100">
            <v>31301</v>
          </cell>
          <cell r="D100" t="str">
            <v>ГАУЗ МО "ВОСКРЕСЕНСКАЯ СТОМАТОЛОГИЧЕСКАЯ ПОЛИКЛИНИКА"</v>
          </cell>
        </row>
        <row r="101">
          <cell r="C101">
            <v>31301</v>
          </cell>
          <cell r="D101" t="str">
            <v>ГАУЗ МО "ВОСКРЕСЕНСКАЯ СТОМАТОЛОГИЧЕСКАЯ ПОЛИКЛИНИКА"</v>
          </cell>
        </row>
        <row r="102">
          <cell r="C102">
            <v>31301</v>
          </cell>
          <cell r="D102" t="str">
            <v>ГАУЗ МО "ВОСКРЕСЕНСКАЯ СТОМАТОЛОГИЧЕСКАЯ ПОЛИКЛИНИКА"</v>
          </cell>
        </row>
        <row r="103">
          <cell r="C103" t="str">
            <v>31301 Итог</v>
          </cell>
          <cell r="D103" t="str">
            <v/>
          </cell>
        </row>
        <row r="104">
          <cell r="C104">
            <v>31501</v>
          </cell>
          <cell r="D104" t="str">
            <v>ООО "ДИОМАГ"</v>
          </cell>
        </row>
        <row r="105">
          <cell r="C105">
            <v>31501</v>
          </cell>
          <cell r="D105" t="str">
            <v>ООО "ДИОМАГ"</v>
          </cell>
        </row>
        <row r="106">
          <cell r="C106">
            <v>31501</v>
          </cell>
          <cell r="D106" t="str">
            <v>ООО "ДИОМАГ"</v>
          </cell>
        </row>
        <row r="107">
          <cell r="C107">
            <v>31501</v>
          </cell>
          <cell r="D107" t="str">
            <v>ООО "ДИОМАГ"</v>
          </cell>
        </row>
        <row r="108">
          <cell r="C108">
            <v>31501</v>
          </cell>
          <cell r="D108" t="str">
            <v>ООО "ДИОМАГ"</v>
          </cell>
        </row>
        <row r="109">
          <cell r="C109">
            <v>31501</v>
          </cell>
          <cell r="D109" t="str">
            <v>ООО "ДИОМАГ"</v>
          </cell>
        </row>
        <row r="110">
          <cell r="C110">
            <v>31501</v>
          </cell>
          <cell r="D110" t="str">
            <v>ООО "ДИОМАГ"</v>
          </cell>
        </row>
        <row r="111">
          <cell r="C111">
            <v>31501</v>
          </cell>
          <cell r="D111" t="str">
            <v>ООО "ДИОМАГ"</v>
          </cell>
        </row>
        <row r="112">
          <cell r="C112" t="str">
            <v>31501 Итог</v>
          </cell>
          <cell r="D112" t="str">
            <v/>
          </cell>
        </row>
        <row r="113">
          <cell r="C113">
            <v>31601</v>
          </cell>
          <cell r="D113" t="str">
            <v>ООО "ДИОМАГ-Р"</v>
          </cell>
        </row>
        <row r="114">
          <cell r="C114">
            <v>31601</v>
          </cell>
          <cell r="D114" t="str">
            <v>ООО "ДИОМАГ-Р"</v>
          </cell>
        </row>
        <row r="115">
          <cell r="C115">
            <v>31601</v>
          </cell>
          <cell r="D115" t="str">
            <v>ООО "ДИОМАГ-Р"</v>
          </cell>
        </row>
        <row r="116">
          <cell r="C116">
            <v>31601</v>
          </cell>
          <cell r="D116" t="str">
            <v>ООО "ДИОМАГ-Р"</v>
          </cell>
        </row>
        <row r="117">
          <cell r="C117">
            <v>31601</v>
          </cell>
          <cell r="D117" t="str">
            <v>ООО "ДИОМАГ-Р"</v>
          </cell>
        </row>
        <row r="118">
          <cell r="C118">
            <v>31601</v>
          </cell>
          <cell r="D118" t="str">
            <v>ООО "ДИОМАГ-Р"</v>
          </cell>
        </row>
        <row r="119">
          <cell r="C119">
            <v>31601</v>
          </cell>
          <cell r="D119" t="str">
            <v>ООО "ДИОМАГ-Р"</v>
          </cell>
        </row>
        <row r="120">
          <cell r="C120">
            <v>31601</v>
          </cell>
          <cell r="D120" t="str">
            <v>ООО "ДИОМАГ-Р"</v>
          </cell>
        </row>
        <row r="121">
          <cell r="C121" t="str">
            <v>31601 Итог</v>
          </cell>
          <cell r="D121" t="str">
            <v/>
          </cell>
        </row>
        <row r="122">
          <cell r="C122">
            <v>40701</v>
          </cell>
          <cell r="D122" t="str">
            <v>ГАУЗ МО "ДМИТРОВСКАЯ ГОРОДСКАЯ СТОМАТОЛОГИЧЕСКАЯ ПОЛИКЛИНИКА"</v>
          </cell>
        </row>
        <row r="123">
          <cell r="C123">
            <v>40701</v>
          </cell>
          <cell r="D123" t="str">
            <v>ГАУЗ МО "ДМИТРОВСКАЯ ГОРОДСКАЯ СТОМАТОЛОГИЧЕСКАЯ ПОЛИКЛИНИКА"</v>
          </cell>
        </row>
        <row r="124">
          <cell r="C124">
            <v>40701</v>
          </cell>
          <cell r="D124" t="str">
            <v>ГАУЗ МО "ДМИТРОВСКАЯ ГОРОДСКАЯ СТОМАТОЛОГИЧЕСКАЯ ПОЛИКЛИНИКА"</v>
          </cell>
        </row>
        <row r="125">
          <cell r="C125">
            <v>40701</v>
          </cell>
          <cell r="D125" t="str">
            <v>ГАУЗ МО "ДМИТРОВСКАЯ ГОРОДСКАЯ СТОМАТОЛОГИЧЕСКАЯ ПОЛИКЛИНИКА"</v>
          </cell>
        </row>
        <row r="126">
          <cell r="C126">
            <v>40701</v>
          </cell>
          <cell r="D126" t="str">
            <v>ГАУЗ МО "ДМИТРОВСКАЯ ГОРОДСКАЯ СТОМАТОЛОГИЧЕСКАЯ ПОЛИКЛИНИКА"</v>
          </cell>
        </row>
        <row r="127">
          <cell r="C127">
            <v>40701</v>
          </cell>
          <cell r="D127" t="str">
            <v>ГАУЗ МО "ДМИТРОВСКАЯ ГОРОДСКАЯ СТОМАТОЛОГИЧЕСКАЯ ПОЛИКЛИНИКА"</v>
          </cell>
        </row>
        <row r="128">
          <cell r="C128">
            <v>40701</v>
          </cell>
          <cell r="D128" t="str">
            <v>ГАУЗ МО "ДМИТРОВСКАЯ ГОРОДСКАЯ СТОМАТОЛОГИЧЕСКАЯ ПОЛИКЛИНИКА"</v>
          </cell>
        </row>
        <row r="129">
          <cell r="C129">
            <v>40701</v>
          </cell>
          <cell r="D129" t="str">
            <v>ГАУЗ МО "ДМИТРОВСКАЯ ГОРОДСКАЯ СТОМАТОЛОГИЧЕСКАЯ ПОЛИКЛИНИКА"</v>
          </cell>
        </row>
        <row r="130">
          <cell r="C130" t="str">
            <v>40701 Итог</v>
          </cell>
          <cell r="D130" t="str">
            <v/>
          </cell>
        </row>
        <row r="131">
          <cell r="C131">
            <v>41601</v>
          </cell>
          <cell r="D131" t="str">
            <v>ГБУЗ МО "ДМИТРОВСКАЯ ОБЛАСТНАЯ БОЛЬНИЦА"</v>
          </cell>
        </row>
        <row r="132">
          <cell r="C132">
            <v>41601</v>
          </cell>
          <cell r="D132" t="str">
            <v>ГБУЗ МО "ДМИТРОВСКАЯ ОБЛАСТНАЯ БОЛЬНИЦА"</v>
          </cell>
        </row>
        <row r="133">
          <cell r="C133">
            <v>41601</v>
          </cell>
          <cell r="D133" t="str">
            <v>ГБУЗ МО "ДМИТРОВСКАЯ ОБЛАСТНАЯ БОЛЬНИЦА"</v>
          </cell>
        </row>
        <row r="134">
          <cell r="C134">
            <v>41601</v>
          </cell>
          <cell r="D134" t="str">
            <v>ГБУЗ МО "ДМИТРОВСКАЯ ОБЛАСТНАЯ БОЛЬНИЦА"</v>
          </cell>
        </row>
        <row r="135">
          <cell r="C135">
            <v>41601</v>
          </cell>
          <cell r="D135" t="str">
            <v>ГБУЗ МО "ДМИТРОВСКАЯ ОБЛАСТНАЯ БОЛЬНИЦА"</v>
          </cell>
        </row>
        <row r="136">
          <cell r="C136">
            <v>41601</v>
          </cell>
          <cell r="D136" t="str">
            <v>ГБУЗ МО "ДМИТРОВСКАЯ ОБЛАСТНАЯ БОЛЬНИЦА"</v>
          </cell>
        </row>
        <row r="137">
          <cell r="C137">
            <v>41601</v>
          </cell>
          <cell r="D137" t="str">
            <v>ГБУЗ МО "ДМИТРОВСКАЯ ОБЛАСТНАЯ БОЛЬНИЦА"</v>
          </cell>
        </row>
        <row r="138">
          <cell r="C138">
            <v>41601</v>
          </cell>
          <cell r="D138" t="str">
            <v>ГБУЗ МО "ДМИТРОВСКАЯ ОБЛАСТНАЯ БОЛЬНИЦА"</v>
          </cell>
        </row>
        <row r="139">
          <cell r="C139" t="str">
            <v>41601 Итог</v>
          </cell>
          <cell r="D139" t="str">
            <v/>
          </cell>
        </row>
        <row r="140">
          <cell r="C140">
            <v>41701</v>
          </cell>
          <cell r="D140" t="str">
            <v>ООО "ДОКТОР Т"</v>
          </cell>
        </row>
        <row r="141">
          <cell r="C141">
            <v>41701</v>
          </cell>
          <cell r="D141" t="str">
            <v>ООО "ДОКТОР Т"</v>
          </cell>
        </row>
        <row r="142">
          <cell r="C142">
            <v>41701</v>
          </cell>
          <cell r="D142" t="str">
            <v>ООО "ДОКТОР Т"</v>
          </cell>
        </row>
        <row r="143">
          <cell r="C143">
            <v>41701</v>
          </cell>
          <cell r="D143" t="str">
            <v>ООО "ДОКТОР Т"</v>
          </cell>
        </row>
        <row r="144">
          <cell r="C144">
            <v>41701</v>
          </cell>
          <cell r="D144" t="str">
            <v>ООО "ДОКТОР Т"</v>
          </cell>
        </row>
        <row r="145">
          <cell r="C145">
            <v>41701</v>
          </cell>
          <cell r="D145" t="str">
            <v>ООО "ДОКТОР Т"</v>
          </cell>
        </row>
        <row r="146">
          <cell r="C146">
            <v>41701</v>
          </cell>
          <cell r="D146" t="str">
            <v>ООО "ДОКТОР Т"</v>
          </cell>
        </row>
        <row r="147">
          <cell r="C147">
            <v>41701</v>
          </cell>
          <cell r="D147" t="str">
            <v>ООО "ДОКТОР Т"</v>
          </cell>
        </row>
        <row r="148">
          <cell r="C148" t="str">
            <v>41701 Итог</v>
          </cell>
          <cell r="D148" t="str">
            <v/>
          </cell>
        </row>
        <row r="149">
          <cell r="C149">
            <v>50101</v>
          </cell>
          <cell r="D149" t="str">
            <v>ГБУЗ МО "ДОЛГОПРУДНЕНСКАЯ ЦЕНТРАЛЬНАЯ ГОРОДСКАЯ БОЛЬНИЦА"</v>
          </cell>
        </row>
        <row r="150">
          <cell r="C150">
            <v>50101</v>
          </cell>
          <cell r="D150" t="str">
            <v>ГБУЗ МО "ДОЛГОПРУДНЕНСКАЯ ЦЕНТРАЛЬНАЯ ГОРОДСКАЯ БОЛЬНИЦА"</v>
          </cell>
        </row>
        <row r="151">
          <cell r="C151">
            <v>50101</v>
          </cell>
          <cell r="D151" t="str">
            <v>ГБУЗ МО "ДОЛГОПРУДНЕНСКАЯ ЦЕНТРАЛЬНАЯ ГОРОДСКАЯ БОЛЬНИЦА"</v>
          </cell>
        </row>
        <row r="152">
          <cell r="C152">
            <v>50101</v>
          </cell>
          <cell r="D152" t="str">
            <v>ГБУЗ МО "ДОЛГОПРУДНЕНСКАЯ ЦЕНТРАЛЬНАЯ ГОРОДСКАЯ БОЛЬНИЦА"</v>
          </cell>
        </row>
        <row r="153">
          <cell r="C153">
            <v>50101</v>
          </cell>
          <cell r="D153" t="str">
            <v>ГБУЗ МО "ДОЛГОПРУДНЕНСКАЯ ЦЕНТРАЛЬНАЯ ГОРОДСКАЯ БОЛЬНИЦА"</v>
          </cell>
        </row>
        <row r="154">
          <cell r="C154">
            <v>50101</v>
          </cell>
          <cell r="D154" t="str">
            <v>ГБУЗ МО "ДОЛГОПРУДНЕНСКАЯ ЦЕНТРАЛЬНАЯ ГОРОДСКАЯ БОЛЬНИЦА"</v>
          </cell>
        </row>
        <row r="155">
          <cell r="C155">
            <v>50101</v>
          </cell>
          <cell r="D155" t="str">
            <v>ГБУЗ МО "ДОЛГОПРУДНЕНСКАЯ ЦЕНТРАЛЬНАЯ ГОРОДСКАЯ БОЛЬНИЦА"</v>
          </cell>
        </row>
        <row r="156">
          <cell r="C156">
            <v>50101</v>
          </cell>
          <cell r="D156" t="str">
            <v>ГБУЗ МО "ДОЛГОПРУДНЕНСКАЯ ЦЕНТРАЛЬНАЯ ГОРОДСКАЯ БОЛЬНИЦА"</v>
          </cell>
        </row>
        <row r="157">
          <cell r="C157" t="str">
            <v>50101 Итог</v>
          </cell>
          <cell r="D157" t="str">
            <v/>
          </cell>
        </row>
        <row r="158">
          <cell r="C158">
            <v>50601</v>
          </cell>
          <cell r="D158" t="str">
            <v>ООО "МИРАМЕДИКПЛЮС"</v>
          </cell>
        </row>
        <row r="159">
          <cell r="C159">
            <v>50601</v>
          </cell>
          <cell r="D159" t="str">
            <v>ООО "МИРАМЕДИКПЛЮС"</v>
          </cell>
        </row>
        <row r="160">
          <cell r="C160">
            <v>50601</v>
          </cell>
          <cell r="D160" t="str">
            <v>ООО "МИРАМЕДИКПЛЮС"</v>
          </cell>
        </row>
        <row r="161">
          <cell r="C161">
            <v>50601</v>
          </cell>
          <cell r="D161" t="str">
            <v>ООО "МИРАМЕДИКПЛЮС"</v>
          </cell>
        </row>
        <row r="162">
          <cell r="C162">
            <v>50601</v>
          </cell>
          <cell r="D162" t="str">
            <v>ООО "МИРАМЕДИКПЛЮС"</v>
          </cell>
        </row>
        <row r="163">
          <cell r="C163">
            <v>50601</v>
          </cell>
          <cell r="D163" t="str">
            <v>ООО "МИРАМЕДИКПЛЮС"</v>
          </cell>
        </row>
        <row r="164">
          <cell r="C164">
            <v>50601</v>
          </cell>
          <cell r="D164" t="str">
            <v>ООО "МИРАМЕДИКПЛЮС"</v>
          </cell>
        </row>
        <row r="165">
          <cell r="C165">
            <v>50601</v>
          </cell>
          <cell r="D165" t="str">
            <v>ООО "МИРАМЕДИКПЛЮС"</v>
          </cell>
        </row>
        <row r="166">
          <cell r="C166" t="str">
            <v>50601 Итог</v>
          </cell>
          <cell r="D166" t="str">
            <v/>
          </cell>
        </row>
        <row r="167">
          <cell r="C167">
            <v>50801</v>
          </cell>
          <cell r="D167" t="str">
            <v>ООО "ЭСТЕТ ДЕНТ"</v>
          </cell>
        </row>
        <row r="168">
          <cell r="C168">
            <v>50801</v>
          </cell>
          <cell r="D168" t="str">
            <v>ООО "ЭСТЕТ ДЕНТ"</v>
          </cell>
        </row>
        <row r="169">
          <cell r="C169">
            <v>50801</v>
          </cell>
          <cell r="D169" t="str">
            <v>ООО "ЭСТЕТ ДЕНТ"</v>
          </cell>
        </row>
        <row r="170">
          <cell r="C170">
            <v>50801</v>
          </cell>
          <cell r="D170" t="str">
            <v>ООО "ЭСТЕТ ДЕНТ"</v>
          </cell>
        </row>
        <row r="171">
          <cell r="C171">
            <v>50801</v>
          </cell>
          <cell r="D171" t="str">
            <v>ООО "ЭСТЕТ ДЕНТ"</v>
          </cell>
        </row>
        <row r="172">
          <cell r="C172">
            <v>50801</v>
          </cell>
          <cell r="D172" t="str">
            <v>ООО "ЭСТЕТ ДЕНТ"</v>
          </cell>
        </row>
        <row r="173">
          <cell r="C173">
            <v>50801</v>
          </cell>
          <cell r="D173" t="str">
            <v>ООО "ЭСТЕТ ДЕНТ"</v>
          </cell>
        </row>
        <row r="174">
          <cell r="C174">
            <v>50801</v>
          </cell>
          <cell r="D174" t="str">
            <v>ООО "ЭСТЕТ ДЕНТ"</v>
          </cell>
        </row>
        <row r="175">
          <cell r="C175" t="str">
            <v>50801 Итог</v>
          </cell>
          <cell r="D175" t="str">
            <v/>
          </cell>
        </row>
        <row r="176">
          <cell r="C176">
            <v>51001</v>
          </cell>
          <cell r="D176" t="str">
            <v>ООО "САМОРОДОВ-МЕДИЦИНА"</v>
          </cell>
        </row>
        <row r="177">
          <cell r="C177">
            <v>51001</v>
          </cell>
          <cell r="D177" t="str">
            <v>ООО "САМОРОДОВ-МЕДИЦИНА"</v>
          </cell>
        </row>
        <row r="178">
          <cell r="C178">
            <v>51001</v>
          </cell>
          <cell r="D178" t="str">
            <v>ООО "САМОРОДОВ-МЕДИЦИНА"</v>
          </cell>
        </row>
        <row r="179">
          <cell r="C179">
            <v>51001</v>
          </cell>
          <cell r="D179" t="str">
            <v>ООО "САМОРОДОВ-МЕДИЦИНА"</v>
          </cell>
        </row>
        <row r="180">
          <cell r="C180">
            <v>51001</v>
          </cell>
          <cell r="D180" t="str">
            <v>ООО "САМОРОДОВ-МЕДИЦИНА"</v>
          </cell>
        </row>
        <row r="181">
          <cell r="C181">
            <v>51001</v>
          </cell>
          <cell r="D181" t="str">
            <v>ООО "САМОРОДОВ-МЕДИЦИНА"</v>
          </cell>
        </row>
        <row r="182">
          <cell r="C182">
            <v>51001</v>
          </cell>
          <cell r="D182" t="str">
            <v>ООО "САМОРОДОВ-МЕДИЦИНА"</v>
          </cell>
        </row>
        <row r="183">
          <cell r="C183">
            <v>51001</v>
          </cell>
          <cell r="D183" t="str">
            <v>ООО "САМОРОДОВ-МЕДИЦИНА"</v>
          </cell>
        </row>
        <row r="184">
          <cell r="C184" t="str">
            <v>51001 Итог</v>
          </cell>
          <cell r="D184" t="str">
            <v/>
          </cell>
        </row>
        <row r="185">
          <cell r="C185">
            <v>60101</v>
          </cell>
          <cell r="D185" t="str">
            <v>ГБУЗ МО "ДОМОДЕДОВСКАЯ ЦЕНТРАЛЬНАЯ ГОРОДСКАЯ БОЛЬНИЦА"</v>
          </cell>
        </row>
        <row r="186">
          <cell r="C186">
            <v>60101</v>
          </cell>
          <cell r="D186" t="str">
            <v>ГБУЗ МО "ДОМОДЕДОВСКАЯ ЦЕНТРАЛЬНАЯ ГОРОДСКАЯ БОЛЬНИЦА"</v>
          </cell>
        </row>
        <row r="187">
          <cell r="C187">
            <v>60101</v>
          </cell>
          <cell r="D187" t="str">
            <v>ГБУЗ МО "ДОМОДЕДОВСКАЯ ЦЕНТРАЛЬНАЯ ГОРОДСКАЯ БОЛЬНИЦА"</v>
          </cell>
        </row>
        <row r="188">
          <cell r="C188">
            <v>60101</v>
          </cell>
          <cell r="D188" t="str">
            <v>ГБУЗ МО "ДОМОДЕДОВСКАЯ ЦЕНТРАЛЬНАЯ ГОРОДСКАЯ БОЛЬНИЦА"</v>
          </cell>
        </row>
        <row r="189">
          <cell r="C189">
            <v>60101</v>
          </cell>
          <cell r="D189" t="str">
            <v>ГБУЗ МО "ДОМОДЕДОВСКАЯ ЦЕНТРАЛЬНАЯ ГОРОДСКАЯ БОЛЬНИЦА"</v>
          </cell>
        </row>
        <row r="190">
          <cell r="C190">
            <v>60101</v>
          </cell>
          <cell r="D190" t="str">
            <v>ГБУЗ МО "ДОМОДЕДОВСКАЯ ЦЕНТРАЛЬНАЯ ГОРОДСКАЯ БОЛЬНИЦА"</v>
          </cell>
        </row>
        <row r="191">
          <cell r="C191">
            <v>60101</v>
          </cell>
          <cell r="D191" t="str">
            <v>ГБУЗ МО "ДОМОДЕДОВСКАЯ ЦЕНТРАЛЬНАЯ ГОРОДСКАЯ БОЛЬНИЦА"</v>
          </cell>
        </row>
        <row r="192">
          <cell r="C192">
            <v>60101</v>
          </cell>
          <cell r="D192" t="str">
            <v>ГБУЗ МО "ДОМОДЕДОВСКАЯ ЦЕНТРАЛЬНАЯ ГОРОДСКАЯ БОЛЬНИЦА"</v>
          </cell>
        </row>
        <row r="193">
          <cell r="C193" t="str">
            <v>60101 Итог</v>
          </cell>
          <cell r="D193" t="str">
            <v/>
          </cell>
        </row>
        <row r="194">
          <cell r="C194">
            <v>60115</v>
          </cell>
          <cell r="D194" t="str">
            <v>ГАУЗ МО "ДОМОДЕДОВСКИЙ КОЖНО-ВЕНЕРОЛОГИЧЕСКИЙ ДИСПАНСЕР"</v>
          </cell>
        </row>
        <row r="195">
          <cell r="C195">
            <v>60115</v>
          </cell>
          <cell r="D195" t="str">
            <v>ГАУЗ МО "ДОМОДЕДОВСКИЙ КОЖНО-ВЕНЕРОЛОГИЧЕСКИЙ ДИСПАНСЕР"</v>
          </cell>
        </row>
        <row r="196">
          <cell r="C196">
            <v>60115</v>
          </cell>
          <cell r="D196" t="str">
            <v>ГАУЗ МО "ДОМОДЕДОВСКИЙ КОЖНО-ВЕНЕРОЛОГИЧЕСКИЙ ДИСПАНСЕР"</v>
          </cell>
        </row>
        <row r="197">
          <cell r="C197">
            <v>60115</v>
          </cell>
          <cell r="D197" t="str">
            <v>ГАУЗ МО "ДОМОДЕДОВСКИЙ КОЖНО-ВЕНЕРОЛОГИЧЕСКИЙ ДИСПАНСЕР"</v>
          </cell>
        </row>
        <row r="198">
          <cell r="C198">
            <v>60115</v>
          </cell>
          <cell r="D198" t="str">
            <v>ГАУЗ МО "ДОМОДЕДОВСКИЙ КОЖНО-ВЕНЕРОЛОГИЧЕСКИЙ ДИСПАНСЕР"</v>
          </cell>
        </row>
        <row r="199">
          <cell r="C199">
            <v>60115</v>
          </cell>
          <cell r="D199" t="str">
            <v>ГАУЗ МО "ДОМОДЕДОВСКИЙ КОЖНО-ВЕНЕРОЛОГИЧЕСКИЙ ДИСПАНСЕР"</v>
          </cell>
        </row>
        <row r="200">
          <cell r="C200">
            <v>60115</v>
          </cell>
          <cell r="D200" t="str">
            <v>ГАУЗ МО "ДОМОДЕДОВСКИЙ КОЖНО-ВЕНЕРОЛОГИЧЕСКИЙ ДИСПАНСЕР"</v>
          </cell>
        </row>
        <row r="201">
          <cell r="C201">
            <v>60115</v>
          </cell>
          <cell r="D201" t="str">
            <v>ГАУЗ МО "ДОМОДЕДОВСКИЙ КОЖНО-ВЕНЕРОЛОГИЧЕСКИЙ ДИСПАНСЕР"</v>
          </cell>
        </row>
        <row r="202">
          <cell r="C202" t="str">
            <v>60115 Итог</v>
          </cell>
          <cell r="D202" t="str">
            <v/>
          </cell>
        </row>
        <row r="203">
          <cell r="C203">
            <v>60301</v>
          </cell>
          <cell r="D203" t="str">
            <v>ГАУЗ МО "ДОМОДЕДОВСКАЯ ГОРОДСКАЯ СТОМАТОЛОГИЧЕСКАЯ ПОЛИКЛИНИКА"</v>
          </cell>
        </row>
        <row r="204">
          <cell r="C204">
            <v>60301</v>
          </cell>
          <cell r="D204" t="str">
            <v>ГАУЗ МО "ДОМОДЕДОВСКАЯ ГОРОДСКАЯ СТОМАТОЛОГИЧЕСКАЯ ПОЛИКЛИНИКА"</v>
          </cell>
        </row>
        <row r="205">
          <cell r="C205">
            <v>60301</v>
          </cell>
          <cell r="D205" t="str">
            <v>ГАУЗ МО "ДОМОДЕДОВСКАЯ ГОРОДСКАЯ СТОМАТОЛОГИЧЕСКАЯ ПОЛИКЛИНИКА"</v>
          </cell>
        </row>
        <row r="206">
          <cell r="C206">
            <v>60301</v>
          </cell>
          <cell r="D206" t="str">
            <v>ГАУЗ МО "ДОМОДЕДОВСКАЯ ГОРОДСКАЯ СТОМАТОЛОГИЧЕСКАЯ ПОЛИКЛИНИКА"</v>
          </cell>
        </row>
        <row r="207">
          <cell r="C207">
            <v>60301</v>
          </cell>
          <cell r="D207" t="str">
            <v>ГАУЗ МО "ДОМОДЕДОВСКАЯ ГОРОДСКАЯ СТОМАТОЛОГИЧЕСКАЯ ПОЛИКЛИНИКА"</v>
          </cell>
        </row>
        <row r="208">
          <cell r="C208">
            <v>60301</v>
          </cell>
          <cell r="D208" t="str">
            <v>ГАУЗ МО "ДОМОДЕДОВСКАЯ ГОРОДСКАЯ СТОМАТОЛОГИЧЕСКАЯ ПОЛИКЛИНИКА"</v>
          </cell>
        </row>
        <row r="209">
          <cell r="C209">
            <v>60301</v>
          </cell>
          <cell r="D209" t="str">
            <v>ГАУЗ МО "ДОМОДЕДОВСКАЯ ГОРОДСКАЯ СТОМАТОЛОГИЧЕСКАЯ ПОЛИКЛИНИКА"</v>
          </cell>
        </row>
        <row r="210">
          <cell r="C210">
            <v>60301</v>
          </cell>
          <cell r="D210" t="str">
            <v>ГАУЗ МО "ДОМОДЕДОВСКАЯ ГОРОДСКАЯ СТОМАТОЛОГИЧЕСКАЯ ПОЛИКЛИНИКА"</v>
          </cell>
        </row>
        <row r="211">
          <cell r="C211" t="str">
            <v>60301 Итог</v>
          </cell>
          <cell r="D211" t="str">
            <v/>
          </cell>
        </row>
        <row r="212">
          <cell r="C212">
            <v>60801</v>
          </cell>
          <cell r="D212" t="str">
            <v>ООО "МЕДИЦИНСКИЙ ЦЕНТР ТОМОГРАФИЯ ДОМОДЕДОВО"</v>
          </cell>
        </row>
        <row r="213">
          <cell r="C213">
            <v>60801</v>
          </cell>
          <cell r="D213" t="str">
            <v>ООО "МЕДИЦИНСКИЙ ЦЕНТР ТОМОГРАФИЯ ДОМОДЕДОВО"</v>
          </cell>
        </row>
        <row r="214">
          <cell r="C214">
            <v>60801</v>
          </cell>
          <cell r="D214" t="str">
            <v>ООО "МЕДИЦИНСКИЙ ЦЕНТР ТОМОГРАФИЯ ДОМОДЕДОВО"</v>
          </cell>
        </row>
        <row r="215">
          <cell r="C215">
            <v>60801</v>
          </cell>
          <cell r="D215" t="str">
            <v>ООО "МЕДИЦИНСКИЙ ЦЕНТР ТОМОГРАФИЯ ДОМОДЕДОВО"</v>
          </cell>
        </row>
        <row r="216">
          <cell r="C216">
            <v>60801</v>
          </cell>
          <cell r="D216" t="str">
            <v>ООО "МЕДИЦИНСКИЙ ЦЕНТР ТОМОГРАФИЯ ДОМОДЕДОВО"</v>
          </cell>
        </row>
        <row r="217">
          <cell r="C217">
            <v>60801</v>
          </cell>
          <cell r="D217" t="str">
            <v>ООО "МЕДИЦИНСКИЙ ЦЕНТР ТОМОГРАФИЯ ДОМОДЕДОВО"</v>
          </cell>
        </row>
        <row r="218">
          <cell r="C218">
            <v>60801</v>
          </cell>
          <cell r="D218" t="str">
            <v>ООО "МЕДИЦИНСКИЙ ЦЕНТР ТОМОГРАФИЯ ДОМОДЕДОВО"</v>
          </cell>
        </row>
        <row r="219">
          <cell r="C219">
            <v>60801</v>
          </cell>
          <cell r="D219" t="str">
            <v>ООО "МЕДИЦИНСКИЙ ЦЕНТР ТОМОГРАФИЯ ДОМОДЕДОВО"</v>
          </cell>
        </row>
        <row r="220">
          <cell r="C220" t="str">
            <v>60801 Итог</v>
          </cell>
          <cell r="D220" t="str">
            <v/>
          </cell>
        </row>
        <row r="221">
          <cell r="C221">
            <v>60901</v>
          </cell>
          <cell r="D221" t="str">
            <v>ООО "МЕДИСКАН"</v>
          </cell>
        </row>
        <row r="222">
          <cell r="C222">
            <v>60901</v>
          </cell>
          <cell r="D222" t="str">
            <v>ООО "МЕДИСКАН"</v>
          </cell>
        </row>
        <row r="223">
          <cell r="C223">
            <v>60901</v>
          </cell>
          <cell r="D223" t="str">
            <v>ООО "МЕДИСКАН"</v>
          </cell>
        </row>
        <row r="224">
          <cell r="C224">
            <v>60901</v>
          </cell>
          <cell r="D224" t="str">
            <v>ООО "МЕДИСКАН"</v>
          </cell>
        </row>
        <row r="225">
          <cell r="C225">
            <v>60901</v>
          </cell>
          <cell r="D225" t="str">
            <v>ООО "МЕДИСКАН"</v>
          </cell>
        </row>
        <row r="226">
          <cell r="C226">
            <v>60901</v>
          </cell>
          <cell r="D226" t="str">
            <v>ООО "МЕДИСКАН"</v>
          </cell>
        </row>
        <row r="227">
          <cell r="C227">
            <v>60901</v>
          </cell>
          <cell r="D227" t="str">
            <v>ООО "МЕДИСКАН"</v>
          </cell>
        </row>
        <row r="228">
          <cell r="C228">
            <v>60901</v>
          </cell>
          <cell r="D228" t="str">
            <v>ООО "МЕДИСКАН"</v>
          </cell>
        </row>
        <row r="229">
          <cell r="C229" t="str">
            <v>60901 Итог</v>
          </cell>
          <cell r="D229" t="str">
            <v/>
          </cell>
        </row>
        <row r="230">
          <cell r="C230">
            <v>61001</v>
          </cell>
          <cell r="D230" t="str">
            <v>ООО "ЦЕНТР ТАРГЕТНОЙ ТЕРАПИИ"</v>
          </cell>
        </row>
        <row r="231">
          <cell r="C231">
            <v>61001</v>
          </cell>
          <cell r="D231" t="str">
            <v>ООО "ЦЕНТР ТАРГЕТНОЙ ТЕРАПИИ"</v>
          </cell>
        </row>
        <row r="232">
          <cell r="C232">
            <v>61001</v>
          </cell>
          <cell r="D232" t="str">
            <v>ООО "ЦЕНТР ТАРГЕТНОЙ ТЕРАПИИ"</v>
          </cell>
        </row>
        <row r="233">
          <cell r="C233">
            <v>61001</v>
          </cell>
          <cell r="D233" t="str">
            <v>ООО "ЦЕНТР ТАРГЕТНОЙ ТЕРАПИИ"</v>
          </cell>
        </row>
        <row r="234">
          <cell r="C234">
            <v>61001</v>
          </cell>
          <cell r="D234" t="str">
            <v>ООО "ЦЕНТР ТАРГЕТНОЙ ТЕРАПИИ"</v>
          </cell>
        </row>
        <row r="235">
          <cell r="C235">
            <v>61001</v>
          </cell>
          <cell r="D235" t="str">
            <v>ООО "ЦЕНТР ТАРГЕТНОЙ ТЕРАПИИ"</v>
          </cell>
        </row>
        <row r="236">
          <cell r="C236">
            <v>61001</v>
          </cell>
          <cell r="D236" t="str">
            <v>ООО "ЦЕНТР ТАРГЕТНОЙ ТЕРАПИИ"</v>
          </cell>
        </row>
        <row r="237">
          <cell r="C237">
            <v>61001</v>
          </cell>
          <cell r="D237" t="str">
            <v>ООО "ЦЕНТР ТАРГЕТНОЙ ТЕРАПИИ"</v>
          </cell>
        </row>
        <row r="238">
          <cell r="C238" t="str">
            <v>61001 Итог</v>
          </cell>
          <cell r="D238" t="str">
            <v/>
          </cell>
        </row>
        <row r="239">
          <cell r="C239">
            <v>61401</v>
          </cell>
          <cell r="D239" t="str">
            <v>ООО "ДОМОДЕДОВО ПЭССЕНДЖЕР ТЕРМИНАЛ"</v>
          </cell>
        </row>
        <row r="240">
          <cell r="C240">
            <v>61401</v>
          </cell>
          <cell r="D240" t="str">
            <v>ООО "ДОМОДЕДОВО ПЭССЕНДЖЕР ТЕРМИНАЛ"</v>
          </cell>
        </row>
        <row r="241">
          <cell r="C241">
            <v>61401</v>
          </cell>
          <cell r="D241" t="str">
            <v>ООО "ДОМОДЕДОВО ПЭССЕНДЖЕР ТЕРМИНАЛ"</v>
          </cell>
        </row>
        <row r="242">
          <cell r="C242">
            <v>61401</v>
          </cell>
          <cell r="D242" t="str">
            <v>ООО "ДОМОДЕДОВО ПЭССЕНДЖЕР ТЕРМИНАЛ"</v>
          </cell>
        </row>
        <row r="243">
          <cell r="C243">
            <v>61401</v>
          </cell>
          <cell r="D243" t="str">
            <v>ООО "ДОМОДЕДОВО ПЭССЕНДЖЕР ТЕРМИНАЛ"</v>
          </cell>
        </row>
        <row r="244">
          <cell r="C244">
            <v>61401</v>
          </cell>
          <cell r="D244" t="str">
            <v>ООО "ДОМОДЕДОВО ПЭССЕНДЖЕР ТЕРМИНАЛ"</v>
          </cell>
        </row>
        <row r="245">
          <cell r="C245">
            <v>61401</v>
          </cell>
          <cell r="D245" t="str">
            <v>ООО "ДОМОДЕДОВО ПЭССЕНДЖЕР ТЕРМИНАЛ"</v>
          </cell>
        </row>
        <row r="246">
          <cell r="C246">
            <v>61401</v>
          </cell>
          <cell r="D246" t="str">
            <v>ООО "ДОМОДЕДОВО ПЭССЕНДЖЕР ТЕРМИНАЛ"</v>
          </cell>
        </row>
        <row r="247">
          <cell r="C247" t="str">
            <v>61401 Итог</v>
          </cell>
          <cell r="D247" t="str">
            <v/>
          </cell>
        </row>
        <row r="248">
          <cell r="C248">
            <v>70101</v>
          </cell>
          <cell r="D248" t="str">
            <v>ГАУЗ МО "ДУБНЕНСКАЯ ГОРОДСКАЯ БОЛЬНИЦА"</v>
          </cell>
        </row>
        <row r="249">
          <cell r="C249">
            <v>70101</v>
          </cell>
          <cell r="D249" t="str">
            <v>ГАУЗ МО "ДУБНЕНСКАЯ ГОРОДСКАЯ БОЛЬНИЦА"</v>
          </cell>
        </row>
        <row r="250">
          <cell r="C250">
            <v>70101</v>
          </cell>
          <cell r="D250" t="str">
            <v>ГАУЗ МО "ДУБНЕНСКАЯ ГОРОДСКАЯ БОЛЬНИЦА"</v>
          </cell>
        </row>
        <row r="251">
          <cell r="C251">
            <v>70101</v>
          </cell>
          <cell r="D251" t="str">
            <v>ГАУЗ МО "ДУБНЕНСКАЯ ГОРОДСКАЯ БОЛЬНИЦА"</v>
          </cell>
        </row>
        <row r="252">
          <cell r="C252">
            <v>70101</v>
          </cell>
          <cell r="D252" t="str">
            <v>ГАУЗ МО "ДУБНЕНСКАЯ ГОРОДСКАЯ БОЛЬНИЦА"</v>
          </cell>
        </row>
        <row r="253">
          <cell r="C253">
            <v>70101</v>
          </cell>
          <cell r="D253" t="str">
            <v>ГАУЗ МО "ДУБНЕНСКАЯ ГОРОДСКАЯ БОЛЬНИЦА"</v>
          </cell>
        </row>
        <row r="254">
          <cell r="C254">
            <v>70101</v>
          </cell>
          <cell r="D254" t="str">
            <v>ГАУЗ МО "ДУБНЕНСКАЯ ГОРОДСКАЯ БОЛЬНИЦА"</v>
          </cell>
        </row>
        <row r="255">
          <cell r="C255">
            <v>70101</v>
          </cell>
          <cell r="D255" t="str">
            <v>ГАУЗ МО "ДУБНЕНСКАЯ ГОРОДСКАЯ БОЛЬНИЦА"</v>
          </cell>
        </row>
        <row r="256">
          <cell r="C256" t="str">
            <v>70101 Итог</v>
          </cell>
          <cell r="D256" t="str">
            <v/>
          </cell>
        </row>
        <row r="257">
          <cell r="C257">
            <v>70301</v>
          </cell>
          <cell r="D257" t="str">
            <v>ФБУЗ "МСЧ № 9"ФМБА</v>
          </cell>
        </row>
        <row r="258">
          <cell r="C258">
            <v>70301</v>
          </cell>
          <cell r="D258" t="str">
            <v>ФБУЗ "МСЧ № 9"ФМБА</v>
          </cell>
        </row>
        <row r="259">
          <cell r="C259">
            <v>70301</v>
          </cell>
          <cell r="D259" t="str">
            <v>ФБУЗ "МСЧ № 9"ФМБА</v>
          </cell>
        </row>
        <row r="260">
          <cell r="C260">
            <v>70301</v>
          </cell>
          <cell r="D260" t="str">
            <v>ФБУЗ "МСЧ № 9"ФМБА</v>
          </cell>
        </row>
        <row r="261">
          <cell r="C261">
            <v>70301</v>
          </cell>
          <cell r="D261" t="str">
            <v>ФБУЗ "МСЧ № 9"ФМБА</v>
          </cell>
        </row>
        <row r="262">
          <cell r="C262">
            <v>70301</v>
          </cell>
          <cell r="D262" t="str">
            <v>ФБУЗ "МСЧ № 9"ФМБА</v>
          </cell>
        </row>
        <row r="263">
          <cell r="C263">
            <v>70301</v>
          </cell>
          <cell r="D263" t="str">
            <v>ФБУЗ "МСЧ № 9"ФМБА</v>
          </cell>
        </row>
        <row r="264">
          <cell r="C264">
            <v>70301</v>
          </cell>
          <cell r="D264" t="str">
            <v>ФБУЗ "МСЧ № 9"ФМБА</v>
          </cell>
        </row>
        <row r="265">
          <cell r="C265" t="str">
            <v>70301 Итог</v>
          </cell>
          <cell r="D265" t="str">
            <v/>
          </cell>
        </row>
        <row r="266">
          <cell r="C266">
            <v>70801</v>
          </cell>
          <cell r="D266" t="str">
            <v>ГАУЗ МО "ДУБНЕНСКАЯ СТОМАТОЛОГИЧЕСКАЯ ПОЛИКЛИНИКА"</v>
          </cell>
        </row>
        <row r="267">
          <cell r="C267">
            <v>70801</v>
          </cell>
          <cell r="D267" t="str">
            <v>ГАУЗ МО "ДУБНЕНСКАЯ СТОМАТОЛОГИЧЕСКАЯ ПОЛИКЛИНИКА"</v>
          </cell>
        </row>
        <row r="268">
          <cell r="C268">
            <v>70801</v>
          </cell>
          <cell r="D268" t="str">
            <v>ГАУЗ МО "ДУБНЕНСКАЯ СТОМАТОЛОГИЧЕСКАЯ ПОЛИКЛИНИКА"</v>
          </cell>
        </row>
        <row r="269">
          <cell r="C269">
            <v>70801</v>
          </cell>
          <cell r="D269" t="str">
            <v>ГАУЗ МО "ДУБНЕНСКАЯ СТОМАТОЛОГИЧЕСКАЯ ПОЛИКЛИНИКА"</v>
          </cell>
        </row>
        <row r="270">
          <cell r="C270">
            <v>70801</v>
          </cell>
          <cell r="D270" t="str">
            <v>ГАУЗ МО "ДУБНЕНСКАЯ СТОМАТОЛОГИЧЕСКАЯ ПОЛИКЛИНИКА"</v>
          </cell>
        </row>
        <row r="271">
          <cell r="C271">
            <v>70801</v>
          </cell>
          <cell r="D271" t="str">
            <v>ГАУЗ МО "ДУБНЕНСКАЯ СТОМАТОЛОГИЧЕСКАЯ ПОЛИКЛИНИКА"</v>
          </cell>
        </row>
        <row r="272">
          <cell r="C272">
            <v>70801</v>
          </cell>
          <cell r="D272" t="str">
            <v>ГАУЗ МО "ДУБНЕНСКАЯ СТОМАТОЛОГИЧЕСКАЯ ПОЛИКЛИНИКА"</v>
          </cell>
        </row>
        <row r="273">
          <cell r="C273">
            <v>70801</v>
          </cell>
          <cell r="D273" t="str">
            <v>ГАУЗ МО "ДУБНЕНСКАЯ СТОМАТОЛОГИЧЕСКАЯ ПОЛИКЛИНИКА"</v>
          </cell>
        </row>
        <row r="274">
          <cell r="C274" t="str">
            <v>70801 Итог</v>
          </cell>
          <cell r="D274" t="str">
            <v/>
          </cell>
        </row>
        <row r="275">
          <cell r="C275">
            <v>71001</v>
          </cell>
          <cell r="D275" t="str">
            <v>ООО "МЕДИ ТЕХНОЛОДЖИ"</v>
          </cell>
        </row>
        <row r="276">
          <cell r="C276">
            <v>71001</v>
          </cell>
          <cell r="D276" t="str">
            <v>ООО "МЕДИ ТЕХНОЛОДЖИ"</v>
          </cell>
        </row>
        <row r="277">
          <cell r="C277">
            <v>71001</v>
          </cell>
          <cell r="D277" t="str">
            <v>ООО "МЕДИ ТЕХНОЛОДЖИ"</v>
          </cell>
        </row>
        <row r="278">
          <cell r="C278">
            <v>71001</v>
          </cell>
          <cell r="D278" t="str">
            <v>ООО "МЕДИ ТЕХНОЛОДЖИ"</v>
          </cell>
        </row>
        <row r="279">
          <cell r="C279">
            <v>71001</v>
          </cell>
          <cell r="D279" t="str">
            <v>ООО "МЕДИ ТЕХНОЛОДЖИ"</v>
          </cell>
        </row>
        <row r="280">
          <cell r="C280">
            <v>71001</v>
          </cell>
          <cell r="D280" t="str">
            <v>ООО "МЕДИ ТЕХНОЛОДЖИ"</v>
          </cell>
        </row>
        <row r="281">
          <cell r="C281">
            <v>71001</v>
          </cell>
          <cell r="D281" t="str">
            <v>ООО "МЕДИ ТЕХНОЛОДЖИ"</v>
          </cell>
        </row>
        <row r="282">
          <cell r="C282">
            <v>71001</v>
          </cell>
          <cell r="D282" t="str">
            <v>ООО "МЕДИ ТЕХНОЛОДЖИ"</v>
          </cell>
        </row>
        <row r="283">
          <cell r="C283" t="str">
            <v>71001 Итог</v>
          </cell>
          <cell r="D283" t="str">
            <v/>
          </cell>
        </row>
        <row r="284">
          <cell r="C284">
            <v>80101</v>
          </cell>
          <cell r="D284" t="str">
            <v>ГБУЗ МО "ЕГОРЬЕВСКАЯ ЦЕНТРАЛЬНАЯ РАЙОННАЯ БОЛЬНИЦА"</v>
          </cell>
        </row>
        <row r="285">
          <cell r="C285">
            <v>80101</v>
          </cell>
          <cell r="D285" t="str">
            <v>ГБУЗ МО "ЕГОРЬЕВСКАЯ ЦЕНТРАЛЬНАЯ РАЙОННАЯ БОЛЬНИЦА"</v>
          </cell>
        </row>
        <row r="286">
          <cell r="C286">
            <v>80101</v>
          </cell>
          <cell r="D286" t="str">
            <v>ГБУЗ МО "ЕГОРЬЕВСКАЯ ЦЕНТРАЛЬНАЯ РАЙОННАЯ БОЛЬНИЦА"</v>
          </cell>
        </row>
        <row r="287">
          <cell r="C287">
            <v>80101</v>
          </cell>
          <cell r="D287" t="str">
            <v>ГБУЗ МО "ЕГОРЬЕВСКАЯ ЦЕНТРАЛЬНАЯ РАЙОННАЯ БОЛЬНИЦА"</v>
          </cell>
        </row>
        <row r="288">
          <cell r="C288">
            <v>80101</v>
          </cell>
          <cell r="D288" t="str">
            <v>ГБУЗ МО "ЕГОРЬЕВСКАЯ ЦЕНТРАЛЬНАЯ РАЙОННАЯ БОЛЬНИЦА"</v>
          </cell>
        </row>
        <row r="289">
          <cell r="C289">
            <v>80101</v>
          </cell>
          <cell r="D289" t="str">
            <v>ГБУЗ МО "ЕГОРЬЕВСКАЯ ЦЕНТРАЛЬНАЯ РАЙОННАЯ БОЛЬНИЦА"</v>
          </cell>
        </row>
        <row r="290">
          <cell r="C290">
            <v>80101</v>
          </cell>
          <cell r="D290" t="str">
            <v>ГБУЗ МО "ЕГОРЬЕВСКАЯ ЦЕНТРАЛЬНАЯ РАЙОННАЯ БОЛЬНИЦА"</v>
          </cell>
        </row>
        <row r="291">
          <cell r="C291">
            <v>80101</v>
          </cell>
          <cell r="D291" t="str">
            <v>ГБУЗ МО "ЕГОРЬЕВСКАЯ ЦЕНТРАЛЬНАЯ РАЙОННАЯ БОЛЬНИЦА"</v>
          </cell>
        </row>
        <row r="292">
          <cell r="C292" t="str">
            <v>80101 Итог</v>
          </cell>
          <cell r="D292" t="str">
            <v/>
          </cell>
        </row>
        <row r="293">
          <cell r="C293">
            <v>80104</v>
          </cell>
          <cell r="D293" t="str">
            <v>ГАУЗ МО "ЕГОРЬЕВСКАЯ СТОМАТОЛОГИЧЕСКАЯ ПОЛИКЛИНИКА"</v>
          </cell>
        </row>
        <row r="294">
          <cell r="C294">
            <v>80104</v>
          </cell>
          <cell r="D294" t="str">
            <v>ГАУЗ МО "ЕГОРЬЕВСКАЯ СТОМАТОЛОГИЧЕСКАЯ ПОЛИКЛИНИКА"</v>
          </cell>
        </row>
        <row r="295">
          <cell r="C295">
            <v>80104</v>
          </cell>
          <cell r="D295" t="str">
            <v>ГАУЗ МО "ЕГОРЬЕВСКАЯ СТОМАТОЛОГИЧЕСКАЯ ПОЛИКЛИНИКА"</v>
          </cell>
        </row>
        <row r="296">
          <cell r="C296">
            <v>80104</v>
          </cell>
          <cell r="D296" t="str">
            <v>ГАУЗ МО "ЕГОРЬЕВСКАЯ СТОМАТОЛОГИЧЕСКАЯ ПОЛИКЛИНИКА"</v>
          </cell>
        </row>
        <row r="297">
          <cell r="C297">
            <v>80104</v>
          </cell>
          <cell r="D297" t="str">
            <v>ГАУЗ МО "ЕГОРЬЕВСКАЯ СТОМАТОЛОГИЧЕСКАЯ ПОЛИКЛИНИКА"</v>
          </cell>
        </row>
        <row r="298">
          <cell r="C298">
            <v>80104</v>
          </cell>
          <cell r="D298" t="str">
            <v>ГАУЗ МО "ЕГОРЬЕВСКАЯ СТОМАТОЛОГИЧЕСКАЯ ПОЛИКЛИНИКА"</v>
          </cell>
        </row>
        <row r="299">
          <cell r="C299">
            <v>80104</v>
          </cell>
          <cell r="D299" t="str">
            <v>ГАУЗ МО "ЕГОРЬЕВСКАЯ СТОМАТОЛОГИЧЕСКАЯ ПОЛИКЛИНИКА"</v>
          </cell>
        </row>
        <row r="300">
          <cell r="C300">
            <v>80104</v>
          </cell>
          <cell r="D300" t="str">
            <v>ГАУЗ МО "ЕГОРЬЕВСКАЯ СТОМАТОЛОГИЧЕСКАЯ ПОЛИКЛИНИКА"</v>
          </cell>
        </row>
        <row r="301">
          <cell r="C301" t="str">
            <v>80104 Итог</v>
          </cell>
          <cell r="D301" t="str">
            <v/>
          </cell>
        </row>
        <row r="302">
          <cell r="C302">
            <v>80301</v>
          </cell>
          <cell r="D302" t="str">
            <v>ГБУЗ МО "ЕГОРЬЕВСКИЙ КОЖНО-ВЕНЕРОЛОГИЧЕСКИЙ ДИСПАНСЕР"</v>
          </cell>
        </row>
        <row r="303">
          <cell r="C303">
            <v>80301</v>
          </cell>
          <cell r="D303" t="str">
            <v>ГБУЗ МО "ЕГОРЬЕВСКИЙ КОЖНО-ВЕНЕРОЛОГИЧЕСКИЙ ДИСПАНСЕР"</v>
          </cell>
        </row>
        <row r="304">
          <cell r="C304">
            <v>80301</v>
          </cell>
          <cell r="D304" t="str">
            <v>ГБУЗ МО "ЕГОРЬЕВСКИЙ КОЖНО-ВЕНЕРОЛОГИЧЕСКИЙ ДИСПАНСЕР"</v>
          </cell>
        </row>
        <row r="305">
          <cell r="C305">
            <v>80301</v>
          </cell>
          <cell r="D305" t="str">
            <v>ГБУЗ МО "ЕГОРЬЕВСКИЙ КОЖНО-ВЕНЕРОЛОГИЧЕСКИЙ ДИСПАНСЕР"</v>
          </cell>
        </row>
        <row r="306">
          <cell r="C306">
            <v>80301</v>
          </cell>
          <cell r="D306" t="str">
            <v>ГБУЗ МО "ЕГОРЬЕВСКИЙ КОЖНО-ВЕНЕРОЛОГИЧЕСКИЙ ДИСПАНСЕР"</v>
          </cell>
        </row>
        <row r="307">
          <cell r="C307">
            <v>80301</v>
          </cell>
          <cell r="D307" t="str">
            <v>ГБУЗ МО "ЕГОРЬЕВСКИЙ КОЖНО-ВЕНЕРОЛОГИЧЕСКИЙ ДИСПАНСЕР"</v>
          </cell>
        </row>
        <row r="308">
          <cell r="C308">
            <v>80301</v>
          </cell>
          <cell r="D308" t="str">
            <v>ГБУЗ МО "ЕГОРЬЕВСКИЙ КОЖНО-ВЕНЕРОЛОГИЧЕСКИЙ ДИСПАНСЕР"</v>
          </cell>
        </row>
        <row r="309">
          <cell r="C309">
            <v>80301</v>
          </cell>
          <cell r="D309" t="str">
            <v>ГБУЗ МО "ЕГОРЬЕВСКИЙ КОЖНО-ВЕНЕРОЛОГИЧЕСКИЙ ДИСПАНСЕР"</v>
          </cell>
        </row>
        <row r="310">
          <cell r="C310" t="str">
            <v>80301 Итог</v>
          </cell>
          <cell r="D310" t="str">
            <v/>
          </cell>
        </row>
        <row r="311">
          <cell r="C311">
            <v>81401</v>
          </cell>
          <cell r="D311" t="str">
            <v>ООО "МЕДИЦИНСКИЙ ЦЕНТР-ТОМОГРАФИЯ ПЛЮС"</v>
          </cell>
        </row>
        <row r="312">
          <cell r="C312">
            <v>81401</v>
          </cell>
          <cell r="D312" t="str">
            <v>ООО "МЕДИЦИНСКИЙ ЦЕНТР-ТОМОГРАФИЯ ПЛЮС"</v>
          </cell>
        </row>
        <row r="313">
          <cell r="C313">
            <v>81401</v>
          </cell>
          <cell r="D313" t="str">
            <v>ООО "МЕДИЦИНСКИЙ ЦЕНТР-ТОМОГРАФИЯ ПЛЮС"</v>
          </cell>
        </row>
        <row r="314">
          <cell r="C314">
            <v>81401</v>
          </cell>
          <cell r="D314" t="str">
            <v>ООО "МЕДИЦИНСКИЙ ЦЕНТР-ТОМОГРАФИЯ ПЛЮС"</v>
          </cell>
        </row>
        <row r="315">
          <cell r="C315">
            <v>81401</v>
          </cell>
          <cell r="D315" t="str">
            <v>ООО "МЕДИЦИНСКИЙ ЦЕНТР-ТОМОГРАФИЯ ПЛЮС"</v>
          </cell>
        </row>
        <row r="316">
          <cell r="C316">
            <v>81401</v>
          </cell>
          <cell r="D316" t="str">
            <v>ООО "МЕДИЦИНСКИЙ ЦЕНТР-ТОМОГРАФИЯ ПЛЮС"</v>
          </cell>
        </row>
        <row r="317">
          <cell r="C317">
            <v>81401</v>
          </cell>
          <cell r="D317" t="str">
            <v>ООО "МЕДИЦИНСКИЙ ЦЕНТР-ТОМОГРАФИЯ ПЛЮС"</v>
          </cell>
        </row>
        <row r="318">
          <cell r="C318">
            <v>81401</v>
          </cell>
          <cell r="D318" t="str">
            <v>ООО "МЕДИЦИНСКИЙ ЦЕНТР-ТОМОГРАФИЯ ПЛЮС"</v>
          </cell>
        </row>
        <row r="319">
          <cell r="C319" t="str">
            <v>81401 Итог</v>
          </cell>
          <cell r="D319" t="str">
            <v/>
          </cell>
        </row>
        <row r="320">
          <cell r="C320">
            <v>90401</v>
          </cell>
          <cell r="D320" t="str">
            <v>ГАУЗ МО "БАЛАШИХИНСКАЯ СТОМАТОЛОГИЧЕСКАЯ ПОЛИКЛИНИКА№ 2"</v>
          </cell>
        </row>
        <row r="321">
          <cell r="C321">
            <v>90401</v>
          </cell>
          <cell r="D321" t="str">
            <v>ГАУЗ МО "БАЛАШИХИНСКАЯ СТОМАТОЛОГИЧЕСКАЯ ПОЛИКЛИНИКА№ 2"</v>
          </cell>
        </row>
        <row r="322">
          <cell r="C322">
            <v>90401</v>
          </cell>
          <cell r="D322" t="str">
            <v>ГАУЗ МО "БАЛАШИХИНСКАЯ СТОМАТОЛОГИЧЕСКАЯ ПОЛИКЛИНИКА№ 2"</v>
          </cell>
        </row>
        <row r="323">
          <cell r="C323">
            <v>90401</v>
          </cell>
          <cell r="D323" t="str">
            <v>ГАУЗ МО "БАЛАШИХИНСКАЯ СТОМАТОЛОГИЧЕСКАЯ ПОЛИКЛИНИКА№ 2"</v>
          </cell>
        </row>
        <row r="324">
          <cell r="C324">
            <v>90401</v>
          </cell>
          <cell r="D324" t="str">
            <v>ГАУЗ МО "БАЛАШИХИНСКАЯ СТОМАТОЛОГИЧЕСКАЯ ПОЛИКЛИНИКА№ 2"</v>
          </cell>
        </row>
        <row r="325">
          <cell r="C325">
            <v>90401</v>
          </cell>
          <cell r="D325" t="str">
            <v>ГАУЗ МО "БАЛАШИХИНСКАЯ СТОМАТОЛОГИЧЕСКАЯ ПОЛИКЛИНИКА№ 2"</v>
          </cell>
        </row>
        <row r="326">
          <cell r="C326">
            <v>90401</v>
          </cell>
          <cell r="D326" t="str">
            <v>ГАУЗ МО "БАЛАШИХИНСКАЯ СТОМАТОЛОГИЧЕСКАЯ ПОЛИКЛИНИКА№ 2"</v>
          </cell>
        </row>
        <row r="327">
          <cell r="C327">
            <v>90401</v>
          </cell>
          <cell r="D327" t="str">
            <v>ГАУЗ МО "БАЛАШИХИНСКАЯ СТОМАТОЛОГИЧЕСКАЯ ПОЛИКЛИНИКА№ 2"</v>
          </cell>
        </row>
        <row r="328">
          <cell r="C328" t="str">
            <v>90401 Итог</v>
          </cell>
          <cell r="D328" t="str">
            <v/>
          </cell>
        </row>
        <row r="329">
          <cell r="C329">
            <v>90601</v>
          </cell>
          <cell r="D329" t="str">
            <v>ООО "МЕД ГАРАНТ"</v>
          </cell>
        </row>
        <row r="330">
          <cell r="C330">
            <v>90601</v>
          </cell>
          <cell r="D330" t="str">
            <v>ООО "МЕД ГАРАНТ"</v>
          </cell>
        </row>
        <row r="331">
          <cell r="C331">
            <v>90601</v>
          </cell>
          <cell r="D331" t="str">
            <v>ООО "МЕД ГАРАНТ"</v>
          </cell>
        </row>
        <row r="332">
          <cell r="C332">
            <v>90601</v>
          </cell>
          <cell r="D332" t="str">
            <v>ООО "МЕД ГАРАНТ"</v>
          </cell>
        </row>
        <row r="333">
          <cell r="C333">
            <v>90601</v>
          </cell>
          <cell r="D333" t="str">
            <v>ООО "МЕД ГАРАНТ"</v>
          </cell>
        </row>
        <row r="334">
          <cell r="C334">
            <v>90601</v>
          </cell>
          <cell r="D334" t="str">
            <v>ООО "МЕД ГАРАНТ"</v>
          </cell>
        </row>
        <row r="335">
          <cell r="C335">
            <v>90601</v>
          </cell>
          <cell r="D335" t="str">
            <v>ООО "МЕД ГАРАНТ"</v>
          </cell>
        </row>
        <row r="336">
          <cell r="C336">
            <v>90601</v>
          </cell>
          <cell r="D336" t="str">
            <v>ООО "МЕД ГАРАНТ"</v>
          </cell>
        </row>
        <row r="337">
          <cell r="C337" t="str">
            <v>90601 Итог</v>
          </cell>
          <cell r="D337" t="str">
            <v/>
          </cell>
        </row>
        <row r="338">
          <cell r="C338">
            <v>100101</v>
          </cell>
          <cell r="D338" t="str">
            <v>ГБУЗ МО "ЖУКОВСКАЯ ГОРОДСКАЯ КЛИНИЧЕСКАЯ БОЛЬНИЦА"</v>
          </cell>
        </row>
        <row r="339">
          <cell r="C339">
            <v>100101</v>
          </cell>
          <cell r="D339" t="str">
            <v>ГБУЗ МО "ЖУКОВСКАЯ ГОРОДСКАЯ КЛИНИЧЕСКАЯ БОЛЬНИЦА"</v>
          </cell>
        </row>
        <row r="340">
          <cell r="C340">
            <v>100101</v>
          </cell>
          <cell r="D340" t="str">
            <v>ГБУЗ МО "ЖУКОВСКАЯ ГОРОДСКАЯ КЛИНИЧЕСКАЯ БОЛЬНИЦА"</v>
          </cell>
        </row>
        <row r="341">
          <cell r="C341">
            <v>100101</v>
          </cell>
          <cell r="D341" t="str">
            <v>ГБУЗ МО "ЖУКОВСКАЯ ГОРОДСКАЯ КЛИНИЧЕСКАЯ БОЛЬНИЦА"</v>
          </cell>
        </row>
        <row r="342">
          <cell r="C342">
            <v>100101</v>
          </cell>
          <cell r="D342" t="str">
            <v>ГБУЗ МО "ЖУКОВСКАЯ ГОРОДСКАЯ КЛИНИЧЕСКАЯ БОЛЬНИЦА"</v>
          </cell>
        </row>
        <row r="343">
          <cell r="C343">
            <v>100101</v>
          </cell>
          <cell r="D343" t="str">
            <v>ГБУЗ МО "ЖУКОВСКАЯ ГОРОДСКАЯ КЛИНИЧЕСКАЯ БОЛЬНИЦА"</v>
          </cell>
        </row>
        <row r="344">
          <cell r="C344">
            <v>100101</v>
          </cell>
          <cell r="D344" t="str">
            <v>ГБУЗ МО "ЖУКОВСКАЯ ГОРОДСКАЯ КЛИНИЧЕСКАЯ БОЛЬНИЦА"</v>
          </cell>
        </row>
        <row r="345">
          <cell r="C345">
            <v>100101</v>
          </cell>
          <cell r="D345" t="str">
            <v>ГБУЗ МО "ЖУКОВСКАЯ ГОРОДСКАЯ КЛИНИЧЕСКАЯ БОЛЬНИЦА"</v>
          </cell>
        </row>
        <row r="346">
          <cell r="C346" t="str">
            <v>100101 Итог</v>
          </cell>
          <cell r="D346" t="str">
            <v/>
          </cell>
        </row>
        <row r="347">
          <cell r="C347">
            <v>100201</v>
          </cell>
          <cell r="D347" t="str">
            <v>ФГУП "ЦЕНТРАЛЬНЫЙ АЭРОГИДРОДИНАМИЧЕСКИЙ ИНСТИТУТ ИМЕНИ ПРОФЕССОРА Н.Е. ЖУКОВСКОГО"</v>
          </cell>
        </row>
        <row r="348">
          <cell r="C348">
            <v>100201</v>
          </cell>
          <cell r="D348" t="str">
            <v>ФГУП "ЦЕНТРАЛЬНЫЙ АЭРОГИДРОДИНАМИЧЕСКИЙ ИНСТИТУТ ИМЕНИ ПРОФЕССОРА Н.Е. ЖУКОВСКОГО"</v>
          </cell>
        </row>
        <row r="349">
          <cell r="C349">
            <v>100201</v>
          </cell>
          <cell r="D349" t="str">
            <v>ФГУП "ЦЕНТРАЛЬНЫЙ АЭРОГИДРОДИНАМИЧЕСКИЙ ИНСТИТУТ ИМЕНИ ПРОФЕССОРА Н.Е. ЖУКОВСКОГО"</v>
          </cell>
        </row>
        <row r="350">
          <cell r="C350">
            <v>100201</v>
          </cell>
          <cell r="D350" t="str">
            <v>ФГУП "ЦЕНТРАЛЬНЫЙ АЭРОГИДРОДИНАМИЧЕСКИЙ ИНСТИТУТ ИМЕНИ ПРОФЕССОРА Н.Е. ЖУКОВСКОГО"</v>
          </cell>
        </row>
        <row r="351">
          <cell r="C351">
            <v>100201</v>
          </cell>
          <cell r="D351" t="str">
            <v>ФГУП "ЦЕНТРАЛЬНЫЙ АЭРОГИДРОДИНАМИЧЕСКИЙ ИНСТИТУТ ИМЕНИ ПРОФЕССОРА Н.Е. ЖУКОВСКОГО"</v>
          </cell>
        </row>
        <row r="352">
          <cell r="C352">
            <v>100201</v>
          </cell>
          <cell r="D352" t="str">
            <v>ФГУП "ЦЕНТРАЛЬНЫЙ АЭРОГИДРОДИНАМИЧЕСКИЙ ИНСТИТУТ ИМЕНИ ПРОФЕССОРА Н.Е. ЖУКОВСКОГО"</v>
          </cell>
        </row>
        <row r="353">
          <cell r="C353">
            <v>100201</v>
          </cell>
          <cell r="D353" t="str">
            <v>ФГУП "ЦЕНТРАЛЬНЫЙ АЭРОГИДРОДИНАМИЧЕСКИЙ ИНСТИТУТ ИМЕНИ ПРОФЕССОРА Н.Е. ЖУКОВСКОГО"</v>
          </cell>
        </row>
        <row r="354">
          <cell r="C354">
            <v>100201</v>
          </cell>
          <cell r="D354" t="str">
            <v>ФГУП "ЦЕНТРАЛЬНЫЙ АЭРОГИДРОДИНАМИЧЕСКИЙ ИНСТИТУТ ИМЕНИ ПРОФЕССОРА Н.Е. ЖУКОВСКОГО"</v>
          </cell>
        </row>
        <row r="355">
          <cell r="C355" t="str">
            <v>100201 Итог</v>
          </cell>
          <cell r="D355" t="str">
            <v/>
          </cell>
        </row>
        <row r="356">
          <cell r="C356">
            <v>100301</v>
          </cell>
          <cell r="D356" t="str">
            <v>АО "ЛЕТНО-ИССЛЕДОВАТЕЛЬСКИЙ ИНСТИТУТ ИМЕНИ М.М. ГРОМОВА"</v>
          </cell>
        </row>
        <row r="357">
          <cell r="C357">
            <v>100301</v>
          </cell>
          <cell r="D357" t="str">
            <v>АО "ЛЕТНО-ИССЛЕДОВАТЕЛЬСКИЙ ИНСТИТУТ ИМЕНИ М.М. ГРОМОВА"</v>
          </cell>
        </row>
        <row r="358">
          <cell r="C358">
            <v>100301</v>
          </cell>
          <cell r="D358" t="str">
            <v>АО "ЛЕТНО-ИССЛЕДОВАТЕЛЬСКИЙ ИНСТИТУТ ИМЕНИ М.М. ГРОМОВА"</v>
          </cell>
        </row>
        <row r="359">
          <cell r="C359">
            <v>100301</v>
          </cell>
          <cell r="D359" t="str">
            <v>АО "ЛЕТНО-ИССЛЕДОВАТЕЛЬСКИЙ ИНСТИТУТ ИМЕНИ М.М. ГРОМОВА"</v>
          </cell>
        </row>
        <row r="360">
          <cell r="C360">
            <v>100301</v>
          </cell>
          <cell r="D360" t="str">
            <v>АО "ЛЕТНО-ИССЛЕДОВАТЕЛЬСКИЙ ИНСТИТУТ ИМЕНИ М.М. ГРОМОВА"</v>
          </cell>
        </row>
        <row r="361">
          <cell r="C361">
            <v>100301</v>
          </cell>
          <cell r="D361" t="str">
            <v>АО "ЛЕТНО-ИССЛЕДОВАТЕЛЬСКИЙ ИНСТИТУТ ИМЕНИ М.М. ГРОМОВА"</v>
          </cell>
        </row>
        <row r="362">
          <cell r="C362">
            <v>100301</v>
          </cell>
          <cell r="D362" t="str">
            <v>АО "ЛЕТНО-ИССЛЕДОВАТЕЛЬСКИЙ ИНСТИТУТ ИМЕНИ М.М. ГРОМОВА"</v>
          </cell>
        </row>
        <row r="363">
          <cell r="C363">
            <v>100301</v>
          </cell>
          <cell r="D363" t="str">
            <v>АО "ЛЕТНО-ИССЛЕДОВАТЕЛЬСКИЙ ИНСТИТУТ ИМЕНИ М.М. ГРОМОВА"</v>
          </cell>
        </row>
        <row r="364">
          <cell r="C364" t="str">
            <v>100301 Итог</v>
          </cell>
          <cell r="D364" t="str">
            <v/>
          </cell>
        </row>
        <row r="365">
          <cell r="C365">
            <v>100401</v>
          </cell>
          <cell r="D365" t="str">
            <v>ГБУЗ МО "ЖУКОВСКАЯ СТОМАТОЛОГИЧЕСКАЯ ПОЛИКЛИНИКА"</v>
          </cell>
        </row>
        <row r="366">
          <cell r="C366">
            <v>100401</v>
          </cell>
          <cell r="D366" t="str">
            <v>ГБУЗ МО "ЖУКОВСКАЯ СТОМАТОЛОГИЧЕСКАЯ ПОЛИКЛИНИКА"</v>
          </cell>
        </row>
        <row r="367">
          <cell r="C367">
            <v>100401</v>
          </cell>
          <cell r="D367" t="str">
            <v>ГБУЗ МО "ЖУКОВСКАЯ СТОМАТОЛОГИЧЕСКАЯ ПОЛИКЛИНИКА"</v>
          </cell>
        </row>
        <row r="368">
          <cell r="C368">
            <v>100401</v>
          </cell>
          <cell r="D368" t="str">
            <v>ГБУЗ МО "ЖУКОВСКАЯ СТОМАТОЛОГИЧЕСКАЯ ПОЛИКЛИНИКА"</v>
          </cell>
        </row>
        <row r="369">
          <cell r="C369">
            <v>100401</v>
          </cell>
          <cell r="D369" t="str">
            <v>ГБУЗ МО "ЖУКОВСКАЯ СТОМАТОЛОГИЧЕСКАЯ ПОЛИКЛИНИКА"</v>
          </cell>
        </row>
        <row r="370">
          <cell r="C370">
            <v>100401</v>
          </cell>
          <cell r="D370" t="str">
            <v>ГБУЗ МО "ЖУКОВСКАЯ СТОМАТОЛОГИЧЕСКАЯ ПОЛИКЛИНИКА"</v>
          </cell>
        </row>
        <row r="371">
          <cell r="C371">
            <v>100401</v>
          </cell>
          <cell r="D371" t="str">
            <v>ГБУЗ МО "ЖУКОВСКАЯ СТОМАТОЛОГИЧЕСКАЯ ПОЛИКЛИНИКА"</v>
          </cell>
        </row>
        <row r="372">
          <cell r="C372">
            <v>100401</v>
          </cell>
          <cell r="D372" t="str">
            <v>ГБУЗ МО "ЖУКОВСКАЯ СТОМАТОЛОГИЧЕСКАЯ ПОЛИКЛИНИКА"</v>
          </cell>
        </row>
        <row r="373">
          <cell r="C373" t="str">
            <v>100401 Итог</v>
          </cell>
          <cell r="D373" t="str">
            <v/>
          </cell>
        </row>
        <row r="374">
          <cell r="C374">
            <v>100601</v>
          </cell>
          <cell r="D374" t="str">
            <v>ГБУЗ МО ДЕТСКИЙ САНАТОРИЙ "ОТДЫХ"</v>
          </cell>
        </row>
        <row r="375">
          <cell r="C375">
            <v>100601</v>
          </cell>
          <cell r="D375" t="str">
            <v>ГБУЗ МО ДЕТСКИЙ САНАТОРИЙ "ОТДЫХ"</v>
          </cell>
        </row>
        <row r="376">
          <cell r="C376">
            <v>100601</v>
          </cell>
          <cell r="D376" t="str">
            <v>ГБУЗ МО ДЕТСКИЙ САНАТОРИЙ "ОТДЫХ"</v>
          </cell>
        </row>
        <row r="377">
          <cell r="C377">
            <v>100601</v>
          </cell>
          <cell r="D377" t="str">
            <v>ГБУЗ МО ДЕТСКИЙ САНАТОРИЙ "ОТДЫХ"</v>
          </cell>
        </row>
        <row r="378">
          <cell r="C378">
            <v>100601</v>
          </cell>
          <cell r="D378" t="str">
            <v>ГБУЗ МО ДЕТСКИЙ САНАТОРИЙ "ОТДЫХ"</v>
          </cell>
        </row>
        <row r="379">
          <cell r="C379">
            <v>100601</v>
          </cell>
          <cell r="D379" t="str">
            <v>ГБУЗ МО ДЕТСКИЙ САНАТОРИЙ "ОТДЫХ"</v>
          </cell>
        </row>
        <row r="380">
          <cell r="C380">
            <v>100601</v>
          </cell>
          <cell r="D380" t="str">
            <v>ГБУЗ МО ДЕТСКИЙ САНАТОРИЙ "ОТДЫХ"</v>
          </cell>
        </row>
        <row r="381">
          <cell r="C381">
            <v>100601</v>
          </cell>
          <cell r="D381" t="str">
            <v>ГБУЗ МО ДЕТСКИЙ САНАТОРИЙ "ОТДЫХ"</v>
          </cell>
        </row>
        <row r="382">
          <cell r="C382" t="str">
            <v>100601 Итог</v>
          </cell>
          <cell r="D382" t="str">
            <v/>
          </cell>
        </row>
        <row r="383">
          <cell r="C383">
            <v>100801</v>
          </cell>
          <cell r="D383" t="str">
            <v>ООО "ЦЕНТР НОВЫХ МЕДТЕХНОЛОГИЙ"</v>
          </cell>
        </row>
        <row r="384">
          <cell r="C384">
            <v>100801</v>
          </cell>
          <cell r="D384" t="str">
            <v>ООО "ЦЕНТР НОВЫХ МЕДТЕХНОЛОГИЙ"</v>
          </cell>
        </row>
        <row r="385">
          <cell r="C385">
            <v>100801</v>
          </cell>
          <cell r="D385" t="str">
            <v>ООО "ЦЕНТР НОВЫХ МЕДТЕХНОЛОГИЙ"</v>
          </cell>
        </row>
        <row r="386">
          <cell r="C386">
            <v>100801</v>
          </cell>
          <cell r="D386" t="str">
            <v>ООО "ЦЕНТР НОВЫХ МЕДТЕХНОЛОГИЙ"</v>
          </cell>
        </row>
        <row r="387">
          <cell r="C387">
            <v>100801</v>
          </cell>
          <cell r="D387" t="str">
            <v>ООО "ЦЕНТР НОВЫХ МЕДТЕХНОЛОГИЙ"</v>
          </cell>
        </row>
        <row r="388">
          <cell r="C388">
            <v>100801</v>
          </cell>
          <cell r="D388" t="str">
            <v>ООО "ЦЕНТР НОВЫХ МЕДТЕХНОЛОГИЙ"</v>
          </cell>
        </row>
        <row r="389">
          <cell r="C389">
            <v>100801</v>
          </cell>
          <cell r="D389" t="str">
            <v>ООО "ЦЕНТР НОВЫХ МЕДТЕХНОЛОГИЙ"</v>
          </cell>
        </row>
        <row r="390">
          <cell r="C390">
            <v>100801</v>
          </cell>
          <cell r="D390" t="str">
            <v>ООО "ЦЕНТР НОВЫХ МЕДТЕХНОЛОГИЙ"</v>
          </cell>
        </row>
        <row r="391">
          <cell r="C391" t="str">
            <v>100801 Итог</v>
          </cell>
          <cell r="D391" t="str">
            <v/>
          </cell>
        </row>
        <row r="392">
          <cell r="C392">
            <v>110101</v>
          </cell>
          <cell r="D392" t="str">
            <v>ГБУЗ МО "ЗАРАЙСКАЯ ЦЕНТРАЛЬНАЯ РАЙОННАЯ БОЛЬНИЦА"</v>
          </cell>
        </row>
        <row r="393">
          <cell r="C393">
            <v>110101</v>
          </cell>
          <cell r="D393" t="str">
            <v>ГБУЗ МО "ЗАРАЙСКАЯ ЦЕНТРАЛЬНАЯ РАЙОННАЯ БОЛЬНИЦА"</v>
          </cell>
        </row>
        <row r="394">
          <cell r="C394">
            <v>110101</v>
          </cell>
          <cell r="D394" t="str">
            <v>ГБУЗ МО "ЗАРАЙСКАЯ ЦЕНТРАЛЬНАЯ РАЙОННАЯ БОЛЬНИЦА"</v>
          </cell>
        </row>
        <row r="395">
          <cell r="C395">
            <v>110101</v>
          </cell>
          <cell r="D395" t="str">
            <v>ГБУЗ МО "ЗАРАЙСКАЯ ЦЕНТРАЛЬНАЯ РАЙОННАЯ БОЛЬНИЦА"</v>
          </cell>
        </row>
        <row r="396">
          <cell r="C396">
            <v>110101</v>
          </cell>
          <cell r="D396" t="str">
            <v>ГБУЗ МО "ЗАРАЙСКАЯ ЦЕНТРАЛЬНАЯ РАЙОННАЯ БОЛЬНИЦА"</v>
          </cell>
        </row>
        <row r="397">
          <cell r="C397">
            <v>110101</v>
          </cell>
          <cell r="D397" t="str">
            <v>ГБУЗ МО "ЗАРАЙСКАЯ ЦЕНТРАЛЬНАЯ РАЙОННАЯ БОЛЬНИЦА"</v>
          </cell>
        </row>
        <row r="398">
          <cell r="C398">
            <v>110101</v>
          </cell>
          <cell r="D398" t="str">
            <v>ГБУЗ МО "ЗАРАЙСКАЯ ЦЕНТРАЛЬНАЯ РАЙОННАЯ БОЛЬНИЦА"</v>
          </cell>
        </row>
        <row r="399">
          <cell r="C399">
            <v>110101</v>
          </cell>
          <cell r="D399" t="str">
            <v>ГБУЗ МО "ЗАРАЙСКАЯ ЦЕНТРАЛЬНАЯ РАЙОННАЯ БОЛЬНИЦА"</v>
          </cell>
        </row>
        <row r="400">
          <cell r="C400" t="str">
            <v>110101 Итог</v>
          </cell>
          <cell r="D400" t="str">
            <v/>
          </cell>
        </row>
        <row r="401">
          <cell r="C401">
            <v>130101</v>
          </cell>
          <cell r="D401" t="str">
            <v>ГБУЗ МО "ИВАНТЕЕВСКАЯ ЦЕНТРАЛЬНАЯ ГОРОДСКАЯ БОЛЬНИЦА"</v>
          </cell>
        </row>
        <row r="402">
          <cell r="C402">
            <v>130101</v>
          </cell>
          <cell r="D402" t="str">
            <v>ГБУЗ МО "ИВАНТЕЕВСКАЯ ЦЕНТРАЛЬНАЯ ГОРОДСКАЯ БОЛЬНИЦА"</v>
          </cell>
        </row>
        <row r="403">
          <cell r="C403">
            <v>130101</v>
          </cell>
          <cell r="D403" t="str">
            <v>ГБУЗ МО "ИВАНТЕЕВСКАЯ ЦЕНТРАЛЬНАЯ ГОРОДСКАЯ БОЛЬНИЦА"</v>
          </cell>
        </row>
        <row r="404">
          <cell r="C404">
            <v>130101</v>
          </cell>
          <cell r="D404" t="str">
            <v>ГБУЗ МО "ИВАНТЕЕВСКАЯ ЦЕНТРАЛЬНАЯ ГОРОДСКАЯ БОЛЬНИЦА"</v>
          </cell>
        </row>
        <row r="405">
          <cell r="C405">
            <v>130101</v>
          </cell>
          <cell r="D405" t="str">
            <v>ГБУЗ МО "ИВАНТЕЕВСКАЯ ЦЕНТРАЛЬНАЯ ГОРОДСКАЯ БОЛЬНИЦА"</v>
          </cell>
        </row>
        <row r="406">
          <cell r="C406">
            <v>130101</v>
          </cell>
          <cell r="D406" t="str">
            <v>ГБУЗ МО "ИВАНТЕЕВСКАЯ ЦЕНТРАЛЬНАЯ ГОРОДСКАЯ БОЛЬНИЦА"</v>
          </cell>
        </row>
        <row r="407">
          <cell r="C407">
            <v>130101</v>
          </cell>
          <cell r="D407" t="str">
            <v>ГБУЗ МО "ИВАНТЕЕВСКАЯ ЦЕНТРАЛЬНАЯ ГОРОДСКАЯ БОЛЬНИЦА"</v>
          </cell>
        </row>
        <row r="408">
          <cell r="C408">
            <v>130101</v>
          </cell>
          <cell r="D408" t="str">
            <v>ГБУЗ МО "ИВАНТЕЕВСКАЯ ЦЕНТРАЛЬНАЯ ГОРОДСКАЯ БОЛЬНИЦА"</v>
          </cell>
        </row>
        <row r="409">
          <cell r="C409" t="str">
            <v>130101 Итог</v>
          </cell>
          <cell r="D409" t="str">
            <v/>
          </cell>
        </row>
        <row r="410">
          <cell r="C410">
            <v>130201</v>
          </cell>
          <cell r="D410" t="str">
            <v>ООО "СФЕРА-СМ"</v>
          </cell>
        </row>
        <row r="411">
          <cell r="C411">
            <v>130201</v>
          </cell>
          <cell r="D411" t="str">
            <v>ООО "СФЕРА-СМ"</v>
          </cell>
        </row>
        <row r="412">
          <cell r="C412">
            <v>130201</v>
          </cell>
          <cell r="D412" t="str">
            <v>ООО "СФЕРА-СМ"</v>
          </cell>
        </row>
        <row r="413">
          <cell r="C413">
            <v>130201</v>
          </cell>
          <cell r="D413" t="str">
            <v>ООО "СФЕРА-СМ"</v>
          </cell>
        </row>
        <row r="414">
          <cell r="C414">
            <v>130201</v>
          </cell>
          <cell r="D414" t="str">
            <v>ООО "СФЕРА-СМ"</v>
          </cell>
        </row>
        <row r="415">
          <cell r="C415">
            <v>130201</v>
          </cell>
          <cell r="D415" t="str">
            <v>ООО "СФЕРА-СМ"</v>
          </cell>
        </row>
        <row r="416">
          <cell r="C416">
            <v>130201</v>
          </cell>
          <cell r="D416" t="str">
            <v>ООО "СФЕРА-СМ"</v>
          </cell>
        </row>
        <row r="417">
          <cell r="C417">
            <v>130201</v>
          </cell>
          <cell r="D417" t="str">
            <v>ООО "СФЕРА-СМ"</v>
          </cell>
        </row>
        <row r="418">
          <cell r="C418" t="str">
            <v>130201 Итог</v>
          </cell>
          <cell r="D418" t="str">
            <v/>
          </cell>
        </row>
        <row r="419">
          <cell r="C419">
            <v>130301</v>
          </cell>
          <cell r="D419" t="str">
            <v>ООО "СФЕРА-СМ"</v>
          </cell>
        </row>
        <row r="420">
          <cell r="C420">
            <v>130301</v>
          </cell>
          <cell r="D420" t="str">
            <v>ООО "СФЕРА-СМ"</v>
          </cell>
        </row>
        <row r="421">
          <cell r="C421">
            <v>130301</v>
          </cell>
          <cell r="D421" t="str">
            <v>ООО "СФЕРА-СМ"</v>
          </cell>
        </row>
        <row r="422">
          <cell r="C422">
            <v>130301</v>
          </cell>
          <cell r="D422" t="str">
            <v>ООО "СФЕРА-СМ"</v>
          </cell>
        </row>
        <row r="423">
          <cell r="C423">
            <v>130301</v>
          </cell>
          <cell r="D423" t="str">
            <v>ООО "СФЕРА-СМ"</v>
          </cell>
        </row>
        <row r="424">
          <cell r="C424">
            <v>130301</v>
          </cell>
          <cell r="D424" t="str">
            <v>ООО "СФЕРА-СМ"</v>
          </cell>
        </row>
        <row r="425">
          <cell r="C425">
            <v>130301</v>
          </cell>
          <cell r="D425" t="str">
            <v>ООО "СФЕРА-СМ"</v>
          </cell>
        </row>
        <row r="426">
          <cell r="C426">
            <v>130301</v>
          </cell>
          <cell r="D426" t="str">
            <v>ООО "СФЕРА-СМ"</v>
          </cell>
        </row>
        <row r="427">
          <cell r="C427" t="str">
            <v>130301 Итог</v>
          </cell>
          <cell r="D427" t="str">
            <v/>
          </cell>
        </row>
        <row r="428">
          <cell r="C428">
            <v>140101</v>
          </cell>
          <cell r="D428" t="str">
            <v>ГБУЗ МО "ИСТРИНСКАЯ РАЙОННАЯ КЛИНИЧЕСКАЯ БОЛЬНИЦА"</v>
          </cell>
        </row>
        <row r="429">
          <cell r="C429">
            <v>140101</v>
          </cell>
          <cell r="D429" t="str">
            <v>ГБУЗ МО "ИСТРИНСКАЯ РАЙОННАЯ КЛИНИЧЕСКАЯ БОЛЬНИЦА"</v>
          </cell>
        </row>
        <row r="430">
          <cell r="C430">
            <v>140101</v>
          </cell>
          <cell r="D430" t="str">
            <v>ГБУЗ МО "ИСТРИНСКАЯ РАЙОННАЯ КЛИНИЧЕСКАЯ БОЛЬНИЦА"</v>
          </cell>
        </row>
        <row r="431">
          <cell r="C431">
            <v>140101</v>
          </cell>
          <cell r="D431" t="str">
            <v>ГБУЗ МО "ИСТРИНСКАЯ РАЙОННАЯ КЛИНИЧЕСКАЯ БОЛЬНИЦА"</v>
          </cell>
        </row>
        <row r="432">
          <cell r="C432">
            <v>140101</v>
          </cell>
          <cell r="D432" t="str">
            <v>ГБУЗ МО "ИСТРИНСКАЯ РАЙОННАЯ КЛИНИЧЕСКАЯ БОЛЬНИЦА"</v>
          </cell>
        </row>
        <row r="433">
          <cell r="C433">
            <v>140101</v>
          </cell>
          <cell r="D433" t="str">
            <v>ГБУЗ МО "ИСТРИНСКАЯ РАЙОННАЯ КЛИНИЧЕСКАЯ БОЛЬНИЦА"</v>
          </cell>
        </row>
        <row r="434">
          <cell r="C434">
            <v>140101</v>
          </cell>
          <cell r="D434" t="str">
            <v>ГБУЗ МО "ИСТРИНСКАЯ РАЙОННАЯ КЛИНИЧЕСКАЯ БОЛЬНИЦА"</v>
          </cell>
        </row>
        <row r="435">
          <cell r="C435">
            <v>140101</v>
          </cell>
          <cell r="D435" t="str">
            <v>ГБУЗ МО "ИСТРИНСКАЯ РАЙОННАЯ КЛИНИЧЕСКАЯ БОЛЬНИЦА"</v>
          </cell>
        </row>
        <row r="436">
          <cell r="C436" t="str">
            <v>140101 Итог</v>
          </cell>
          <cell r="D436" t="str">
            <v/>
          </cell>
        </row>
        <row r="437">
          <cell r="C437">
            <v>140201</v>
          </cell>
          <cell r="D437" t="str">
            <v>ГБУЗ МО "ДЕДОВСКАЯ ГОРОДСКАЯ БОЛЬНИЦА"</v>
          </cell>
        </row>
        <row r="438">
          <cell r="C438">
            <v>140201</v>
          </cell>
          <cell r="D438" t="str">
            <v>ГБУЗ МО "ДЕДОВСКАЯ ГОРОДСКАЯ БОЛЬНИЦА"</v>
          </cell>
        </row>
        <row r="439">
          <cell r="C439">
            <v>140201</v>
          </cell>
          <cell r="D439" t="str">
            <v>ГБУЗ МО "ДЕДОВСКАЯ ГОРОДСКАЯ БОЛЬНИЦА"</v>
          </cell>
        </row>
        <row r="440">
          <cell r="C440">
            <v>140201</v>
          </cell>
          <cell r="D440" t="str">
            <v>ГБУЗ МО "ДЕДОВСКАЯ ГОРОДСКАЯ БОЛЬНИЦА"</v>
          </cell>
        </row>
        <row r="441">
          <cell r="C441">
            <v>140201</v>
          </cell>
          <cell r="D441" t="str">
            <v>ГБУЗ МО "ДЕДОВСКАЯ ГОРОДСКАЯ БОЛЬНИЦА"</v>
          </cell>
        </row>
        <row r="442">
          <cell r="C442">
            <v>140201</v>
          </cell>
          <cell r="D442" t="str">
            <v>ГБУЗ МО "ДЕДОВСКАЯ ГОРОДСКАЯ БОЛЬНИЦА"</v>
          </cell>
        </row>
        <row r="443">
          <cell r="C443">
            <v>140201</v>
          </cell>
          <cell r="D443" t="str">
            <v>ГБУЗ МО "ДЕДОВСКАЯ ГОРОДСКАЯ БОЛЬНИЦА"</v>
          </cell>
        </row>
        <row r="444">
          <cell r="C444">
            <v>140201</v>
          </cell>
          <cell r="D444" t="str">
            <v>ГБУЗ МО "ДЕДОВСКАЯ ГОРОДСКАЯ БОЛЬНИЦА"</v>
          </cell>
        </row>
        <row r="445">
          <cell r="C445" t="str">
            <v>140201 Итог</v>
          </cell>
          <cell r="D445" t="str">
            <v/>
          </cell>
        </row>
        <row r="446">
          <cell r="C446">
            <v>140701</v>
          </cell>
          <cell r="D446" t="str">
            <v>ООО "ЦЕНТР ГЕМОДИАЛИЗА "ДИАЛОГ"</v>
          </cell>
        </row>
        <row r="447">
          <cell r="C447">
            <v>140701</v>
          </cell>
          <cell r="D447" t="str">
            <v>ООО "ЦЕНТР ГЕМОДИАЛИЗА "ДИАЛОГ"</v>
          </cell>
        </row>
        <row r="448">
          <cell r="C448">
            <v>140701</v>
          </cell>
          <cell r="D448" t="str">
            <v>ООО "ЦЕНТР ГЕМОДИАЛИЗА "ДИАЛОГ"</v>
          </cell>
        </row>
        <row r="449">
          <cell r="C449">
            <v>140701</v>
          </cell>
          <cell r="D449" t="str">
            <v>ООО "ЦЕНТР ГЕМОДИАЛИЗА "ДИАЛОГ"</v>
          </cell>
        </row>
        <row r="450">
          <cell r="C450">
            <v>140701</v>
          </cell>
          <cell r="D450" t="str">
            <v>ООО "ЦЕНТР ГЕМОДИАЛИЗА "ДИАЛОГ"</v>
          </cell>
        </row>
        <row r="451">
          <cell r="C451">
            <v>140701</v>
          </cell>
          <cell r="D451" t="str">
            <v>ООО "ЦЕНТР ГЕМОДИАЛИЗА "ДИАЛОГ"</v>
          </cell>
        </row>
        <row r="452">
          <cell r="C452">
            <v>140701</v>
          </cell>
          <cell r="D452" t="str">
            <v>ООО "ЦЕНТР ГЕМОДИАЛИЗА "ДИАЛОГ"</v>
          </cell>
        </row>
        <row r="453">
          <cell r="C453">
            <v>140701</v>
          </cell>
          <cell r="D453" t="str">
            <v>ООО "ЦЕНТР ГЕМОДИАЛИЗА "ДИАЛОГ"</v>
          </cell>
        </row>
        <row r="454">
          <cell r="C454" t="str">
            <v>140701 Итог</v>
          </cell>
          <cell r="D454" t="str">
            <v/>
          </cell>
        </row>
        <row r="455">
          <cell r="C455">
            <v>141001</v>
          </cell>
          <cell r="D455" t="str">
            <v>ООО "ТВОЕ ДЫХАНИЕ"</v>
          </cell>
        </row>
        <row r="456">
          <cell r="C456">
            <v>141001</v>
          </cell>
          <cell r="D456" t="str">
            <v>ООО "ТВОЕ ДЫХАНИЕ"</v>
          </cell>
        </row>
        <row r="457">
          <cell r="C457">
            <v>141001</v>
          </cell>
          <cell r="D457" t="str">
            <v>ООО "ТВОЕ ДЫХАНИЕ"</v>
          </cell>
        </row>
        <row r="458">
          <cell r="C458">
            <v>141001</v>
          </cell>
          <cell r="D458" t="str">
            <v>ООО "ТВОЕ ДЫХАНИЕ"</v>
          </cell>
        </row>
        <row r="459">
          <cell r="C459">
            <v>141001</v>
          </cell>
          <cell r="D459" t="str">
            <v>ООО "ТВОЕ ДЫХАНИЕ"</v>
          </cell>
        </row>
        <row r="460">
          <cell r="C460">
            <v>141001</v>
          </cell>
          <cell r="D460" t="str">
            <v>ООО "ТВОЕ ДЫХАНИЕ"</v>
          </cell>
        </row>
        <row r="461">
          <cell r="C461">
            <v>141001</v>
          </cell>
          <cell r="D461" t="str">
            <v>ООО "ТВОЕ ДЫХАНИЕ"</v>
          </cell>
        </row>
        <row r="462">
          <cell r="C462">
            <v>141001</v>
          </cell>
          <cell r="D462" t="str">
            <v>ООО "ТВОЕ ДЫХАНИЕ"</v>
          </cell>
        </row>
        <row r="463">
          <cell r="C463" t="str">
            <v>141001 Итог</v>
          </cell>
          <cell r="D463" t="str">
            <v/>
          </cell>
        </row>
        <row r="464">
          <cell r="C464">
            <v>150101</v>
          </cell>
          <cell r="D464" t="str">
            <v>ГБУЗ МО "КОРОЛЕВСКАЯ ГОРОДСКАЯ БОЛЬНИЦА "</v>
          </cell>
        </row>
        <row r="465">
          <cell r="C465">
            <v>150101</v>
          </cell>
          <cell r="D465" t="str">
            <v>ГБУЗ МО "КОРОЛЕВСКАЯ ГОРОДСКАЯ БОЛЬНИЦА "</v>
          </cell>
        </row>
        <row r="466">
          <cell r="C466">
            <v>150101</v>
          </cell>
          <cell r="D466" t="str">
            <v>ГБУЗ МО "КОРОЛЕВСКАЯ ГОРОДСКАЯ БОЛЬНИЦА "</v>
          </cell>
        </row>
        <row r="467">
          <cell r="C467">
            <v>150101</v>
          </cell>
          <cell r="D467" t="str">
            <v>ГБУЗ МО "КОРОЛЕВСКАЯ ГОРОДСКАЯ БОЛЬНИЦА "</v>
          </cell>
        </row>
        <row r="468">
          <cell r="C468">
            <v>150101</v>
          </cell>
          <cell r="D468" t="str">
            <v>ГБУЗ МО "КОРОЛЕВСКАЯ ГОРОДСКАЯ БОЛЬНИЦА "</v>
          </cell>
        </row>
        <row r="469">
          <cell r="C469">
            <v>150101</v>
          </cell>
          <cell r="D469" t="str">
            <v>ГБУЗ МО "КОРОЛЕВСКАЯ ГОРОДСКАЯ БОЛЬНИЦА "</v>
          </cell>
        </row>
        <row r="470">
          <cell r="C470">
            <v>150101</v>
          </cell>
          <cell r="D470" t="str">
            <v>ГБУЗ МО "КОРОЛЕВСКАЯ ГОРОДСКАЯ БОЛЬНИЦА "</v>
          </cell>
        </row>
        <row r="471">
          <cell r="C471">
            <v>150101</v>
          </cell>
          <cell r="D471" t="str">
            <v>ГБУЗ МО "КОРОЛЕВСКАЯ ГОРОДСКАЯ БОЛЬНИЦА "</v>
          </cell>
        </row>
        <row r="472">
          <cell r="C472" t="str">
            <v>150101 Итог</v>
          </cell>
          <cell r="D472" t="str">
            <v/>
          </cell>
        </row>
        <row r="473">
          <cell r="C473">
            <v>150601</v>
          </cell>
          <cell r="D473" t="str">
            <v>ФГБУЗ "МСЧ №170 ФМБА"</v>
          </cell>
        </row>
        <row r="474">
          <cell r="C474">
            <v>150601</v>
          </cell>
          <cell r="D474" t="str">
            <v>ФГБУЗ "МСЧ №170 ФМБА"</v>
          </cell>
        </row>
        <row r="475">
          <cell r="C475">
            <v>150601</v>
          </cell>
          <cell r="D475" t="str">
            <v>ФГБУЗ "МСЧ №170 ФМБА"</v>
          </cell>
        </row>
        <row r="476">
          <cell r="C476">
            <v>150601</v>
          </cell>
          <cell r="D476" t="str">
            <v>ФГБУЗ "МСЧ №170 ФМБА"</v>
          </cell>
        </row>
        <row r="477">
          <cell r="C477">
            <v>150601</v>
          </cell>
          <cell r="D477" t="str">
            <v>ФГБУЗ "МСЧ №170 ФМБА"</v>
          </cell>
        </row>
        <row r="478">
          <cell r="C478">
            <v>150601</v>
          </cell>
          <cell r="D478" t="str">
            <v>ФГБУЗ "МСЧ №170 ФМБА"</v>
          </cell>
        </row>
        <row r="479">
          <cell r="C479">
            <v>150601</v>
          </cell>
          <cell r="D479" t="str">
            <v>ФГБУЗ "МСЧ №170 ФМБА"</v>
          </cell>
        </row>
        <row r="480">
          <cell r="C480">
            <v>150601</v>
          </cell>
          <cell r="D480" t="str">
            <v>ФГБУЗ "МСЧ №170 ФМБА"</v>
          </cell>
        </row>
        <row r="481">
          <cell r="C481" t="str">
            <v>150601 Итог</v>
          </cell>
          <cell r="D481" t="str">
            <v/>
          </cell>
        </row>
        <row r="482">
          <cell r="C482">
            <v>150701</v>
          </cell>
          <cell r="D482" t="str">
            <v>ГАУЗ МО "КОРОЛЕВСКИЙ КОЖНО-ВЕНЕРОЛОГИЧЕСКИЙ ДИСПАНСЕР"</v>
          </cell>
        </row>
        <row r="483">
          <cell r="C483">
            <v>150701</v>
          </cell>
          <cell r="D483" t="str">
            <v>ГАУЗ МО "КОРОЛЕВСКИЙ КОЖНО-ВЕНЕРОЛОГИЧЕСКИЙ ДИСПАНСЕР"</v>
          </cell>
        </row>
        <row r="484">
          <cell r="C484">
            <v>150701</v>
          </cell>
          <cell r="D484" t="str">
            <v>ГАУЗ МО "КОРОЛЕВСКИЙ КОЖНО-ВЕНЕРОЛОГИЧЕСКИЙ ДИСПАНСЕР"</v>
          </cell>
        </row>
        <row r="485">
          <cell r="C485">
            <v>150701</v>
          </cell>
          <cell r="D485" t="str">
            <v>ГАУЗ МО "КОРОЛЕВСКИЙ КОЖНО-ВЕНЕРОЛОГИЧЕСКИЙ ДИСПАНСЕР"</v>
          </cell>
        </row>
        <row r="486">
          <cell r="C486">
            <v>150701</v>
          </cell>
          <cell r="D486" t="str">
            <v>ГАУЗ МО "КОРОЛЕВСКИЙ КОЖНО-ВЕНЕРОЛОГИЧЕСКИЙ ДИСПАНСЕР"</v>
          </cell>
        </row>
        <row r="487">
          <cell r="C487">
            <v>150701</v>
          </cell>
          <cell r="D487" t="str">
            <v>ГАУЗ МО "КОРОЛЕВСКИЙ КОЖНО-ВЕНЕРОЛОГИЧЕСКИЙ ДИСПАНСЕР"</v>
          </cell>
        </row>
        <row r="488">
          <cell r="C488">
            <v>150701</v>
          </cell>
          <cell r="D488" t="str">
            <v>ГАУЗ МО "КОРОЛЕВСКИЙ КОЖНО-ВЕНЕРОЛОГИЧЕСКИЙ ДИСПАНСЕР"</v>
          </cell>
        </row>
        <row r="489">
          <cell r="C489">
            <v>150701</v>
          </cell>
          <cell r="D489" t="str">
            <v>ГАУЗ МО "КОРОЛЕВСКИЙ КОЖНО-ВЕНЕРОЛОГИЧЕСКИЙ ДИСПАНСЕР"</v>
          </cell>
        </row>
        <row r="490">
          <cell r="C490" t="str">
            <v>150701 Итог</v>
          </cell>
          <cell r="D490" t="str">
            <v/>
          </cell>
        </row>
        <row r="491">
          <cell r="C491">
            <v>150801</v>
          </cell>
          <cell r="D491" t="str">
            <v>ГАУЗ МО "КОРОЛЕВСКАЯ СТОМАТОЛОГИЧЕСКАЯ ПОЛИКЛИНИКА"</v>
          </cell>
        </row>
        <row r="492">
          <cell r="C492">
            <v>150801</v>
          </cell>
          <cell r="D492" t="str">
            <v>ГАУЗ МО "КОРОЛЕВСКАЯ СТОМАТОЛОГИЧЕСКАЯ ПОЛИКЛИНИКА"</v>
          </cell>
        </row>
        <row r="493">
          <cell r="C493">
            <v>150801</v>
          </cell>
          <cell r="D493" t="str">
            <v>ГАУЗ МО "КОРОЛЕВСКАЯ СТОМАТОЛОГИЧЕСКАЯ ПОЛИКЛИНИКА"</v>
          </cell>
        </row>
        <row r="494">
          <cell r="C494">
            <v>150801</v>
          </cell>
          <cell r="D494" t="str">
            <v>ГАУЗ МО "КОРОЛЕВСКАЯ СТОМАТОЛОГИЧЕСКАЯ ПОЛИКЛИНИКА"</v>
          </cell>
        </row>
        <row r="495">
          <cell r="C495">
            <v>150801</v>
          </cell>
          <cell r="D495" t="str">
            <v>ГАУЗ МО "КОРОЛЕВСКАЯ СТОМАТОЛОГИЧЕСКАЯ ПОЛИКЛИНИКА"</v>
          </cell>
        </row>
        <row r="496">
          <cell r="C496">
            <v>150801</v>
          </cell>
          <cell r="D496" t="str">
            <v>ГАУЗ МО "КОРОЛЕВСКАЯ СТОМАТОЛОГИЧЕСКАЯ ПОЛИКЛИНИКА"</v>
          </cell>
        </row>
        <row r="497">
          <cell r="C497">
            <v>150801</v>
          </cell>
          <cell r="D497" t="str">
            <v>ГАУЗ МО "КОРОЛЕВСКАЯ СТОМАТОЛОГИЧЕСКАЯ ПОЛИКЛИНИКА"</v>
          </cell>
        </row>
        <row r="498">
          <cell r="C498">
            <v>150801</v>
          </cell>
          <cell r="D498" t="str">
            <v>ГАУЗ МО "КОРОЛЕВСКАЯ СТОМАТОЛОГИЧЕСКАЯ ПОЛИКЛИНИКА"</v>
          </cell>
        </row>
        <row r="499">
          <cell r="C499" t="str">
            <v>150801 Итог</v>
          </cell>
          <cell r="D499" t="str">
            <v/>
          </cell>
        </row>
        <row r="500">
          <cell r="C500">
            <v>151401</v>
          </cell>
          <cell r="D500" t="str">
            <v>ООО "ЗДОРОВЬЕ"</v>
          </cell>
        </row>
        <row r="501">
          <cell r="C501">
            <v>151401</v>
          </cell>
          <cell r="D501" t="str">
            <v>ООО "ЗДОРОВЬЕ"</v>
          </cell>
        </row>
        <row r="502">
          <cell r="C502">
            <v>151401</v>
          </cell>
          <cell r="D502" t="str">
            <v>ООО "ЗДОРОВЬЕ"</v>
          </cell>
        </row>
        <row r="503">
          <cell r="C503">
            <v>151401</v>
          </cell>
          <cell r="D503" t="str">
            <v>ООО "ЗДОРОВЬЕ"</v>
          </cell>
        </row>
        <row r="504">
          <cell r="C504">
            <v>151401</v>
          </cell>
          <cell r="D504" t="str">
            <v>ООО "ЗДОРОВЬЕ"</v>
          </cell>
        </row>
        <row r="505">
          <cell r="C505">
            <v>151401</v>
          </cell>
          <cell r="D505" t="str">
            <v>ООО "ЗДОРОВЬЕ"</v>
          </cell>
        </row>
        <row r="506">
          <cell r="C506">
            <v>151401</v>
          </cell>
          <cell r="D506" t="str">
            <v>ООО "ЗДОРОВЬЕ"</v>
          </cell>
        </row>
        <row r="507">
          <cell r="C507">
            <v>151401</v>
          </cell>
          <cell r="D507" t="str">
            <v>ООО "ЗДОРОВЬЕ"</v>
          </cell>
        </row>
        <row r="508">
          <cell r="C508" t="str">
            <v>151401 Итог</v>
          </cell>
          <cell r="D508" t="str">
            <v/>
          </cell>
        </row>
        <row r="509">
          <cell r="C509">
            <v>151901</v>
          </cell>
          <cell r="D509" t="str">
            <v>ООО НАУЧНО-ИССЛЕДОВАТЕЛЬСКИЙ МЕДИЦИНСКИЙ ЦЕНТР "МЕДИКА МЕНТЕ"</v>
          </cell>
        </row>
        <row r="510">
          <cell r="C510">
            <v>151901</v>
          </cell>
          <cell r="D510" t="str">
            <v>ООО НАУЧНО-ИССЛЕДОВАТЕЛЬСКИЙ МЕДИЦИНСКИЙ ЦЕНТР "МЕДИКА МЕНТЕ"</v>
          </cell>
        </row>
        <row r="511">
          <cell r="C511">
            <v>151901</v>
          </cell>
          <cell r="D511" t="str">
            <v>ООО НАУЧНО-ИССЛЕДОВАТЕЛЬСКИЙ МЕДИЦИНСКИЙ ЦЕНТР "МЕДИКА МЕНТЕ"</v>
          </cell>
        </row>
        <row r="512">
          <cell r="C512">
            <v>151901</v>
          </cell>
          <cell r="D512" t="str">
            <v>ООО НАУЧНО-ИССЛЕДОВАТЕЛЬСКИЙ МЕДИЦИНСКИЙ ЦЕНТР "МЕДИКА МЕНТЕ"</v>
          </cell>
        </row>
        <row r="513">
          <cell r="C513">
            <v>151901</v>
          </cell>
          <cell r="D513" t="str">
            <v>ООО НАУЧНО-ИССЛЕДОВАТЕЛЬСКИЙ МЕДИЦИНСКИЙ ЦЕНТР "МЕДИКА МЕНТЕ"</v>
          </cell>
        </row>
        <row r="514">
          <cell r="C514">
            <v>151901</v>
          </cell>
          <cell r="D514" t="str">
            <v>ООО НАУЧНО-ИССЛЕДОВАТЕЛЬСКИЙ МЕДИЦИНСКИЙ ЦЕНТР "МЕДИКА МЕНТЕ"</v>
          </cell>
        </row>
        <row r="515">
          <cell r="C515">
            <v>151901</v>
          </cell>
          <cell r="D515" t="str">
            <v>ООО НАУЧНО-ИССЛЕДОВАТЕЛЬСКИЙ МЕДИЦИНСКИЙ ЦЕНТР "МЕДИКА МЕНТЕ"</v>
          </cell>
        </row>
        <row r="516">
          <cell r="C516">
            <v>151901</v>
          </cell>
          <cell r="D516" t="str">
            <v>ООО НАУЧНО-ИССЛЕДОВАТЕЛЬСКИЙ МЕДИЦИНСКИЙ ЦЕНТР "МЕДИКА МЕНТЕ"</v>
          </cell>
        </row>
        <row r="517">
          <cell r="C517" t="str">
            <v>151901 Итог</v>
          </cell>
          <cell r="D517" t="str">
            <v/>
          </cell>
        </row>
        <row r="518">
          <cell r="C518">
            <v>160101</v>
          </cell>
          <cell r="D518" t="str">
            <v>ГБУЗ МО "КАШИРСКАЯ ЦЕНТРАЛЬНАЯ РАЙОННАЯ БОЛЬНИЦА"</v>
          </cell>
        </row>
        <row r="519">
          <cell r="C519">
            <v>160101</v>
          </cell>
          <cell r="D519" t="str">
            <v>ГБУЗ МО "КАШИРСКАЯ ЦЕНТРАЛЬНАЯ РАЙОННАЯ БОЛЬНИЦА"</v>
          </cell>
        </row>
        <row r="520">
          <cell r="C520">
            <v>160101</v>
          </cell>
          <cell r="D520" t="str">
            <v>ГБУЗ МО "КАШИРСКАЯ ЦЕНТРАЛЬНАЯ РАЙОННАЯ БОЛЬНИЦА"</v>
          </cell>
        </row>
        <row r="521">
          <cell r="C521">
            <v>160101</v>
          </cell>
          <cell r="D521" t="str">
            <v>ГБУЗ МО "КАШИРСКАЯ ЦЕНТРАЛЬНАЯ РАЙОННАЯ БОЛЬНИЦА"</v>
          </cell>
        </row>
        <row r="522">
          <cell r="C522">
            <v>160101</v>
          </cell>
          <cell r="D522" t="str">
            <v>ГБУЗ МО "КАШИРСКАЯ ЦЕНТРАЛЬНАЯ РАЙОННАЯ БОЛЬНИЦА"</v>
          </cell>
        </row>
        <row r="523">
          <cell r="C523">
            <v>160101</v>
          </cell>
          <cell r="D523" t="str">
            <v>ГБУЗ МО "КАШИРСКАЯ ЦЕНТРАЛЬНАЯ РАЙОННАЯ БОЛЬНИЦА"</v>
          </cell>
        </row>
        <row r="524">
          <cell r="C524">
            <v>160101</v>
          </cell>
          <cell r="D524" t="str">
            <v>ГБУЗ МО "КАШИРСКАЯ ЦЕНТРАЛЬНАЯ РАЙОННАЯ БОЛЬНИЦА"</v>
          </cell>
        </row>
        <row r="525">
          <cell r="C525">
            <v>160101</v>
          </cell>
          <cell r="D525" t="str">
            <v>ГБУЗ МО "КАШИРСКАЯ ЦЕНТРАЛЬНАЯ РАЙОННАЯ БОЛЬНИЦА"</v>
          </cell>
        </row>
        <row r="526">
          <cell r="C526" t="str">
            <v>160101 Итог</v>
          </cell>
          <cell r="D526" t="str">
            <v/>
          </cell>
        </row>
        <row r="527">
          <cell r="C527">
            <v>160201</v>
          </cell>
          <cell r="D527" t="str">
            <v>ЧУЗ ПОЛИКЛИНИКА "РЖД-МЕДИЦИНА"МИКРОРАЙОНА ОЖЕРЕЛЬЕ ГОРОДА КАШИРА"</v>
          </cell>
        </row>
        <row r="528">
          <cell r="C528">
            <v>160201</v>
          </cell>
          <cell r="D528" t="str">
            <v>ЧУЗ ПОЛИКЛИНИКА "РЖД-МЕДИЦИНА"МИКРОРАЙОНА ОЖЕРЕЛЬЕ ГОРОДА КАШИРА"</v>
          </cell>
        </row>
        <row r="529">
          <cell r="C529">
            <v>160201</v>
          </cell>
          <cell r="D529" t="str">
            <v>ЧУЗ ПОЛИКЛИНИКА "РЖД-МЕДИЦИНА"МИКРОРАЙОНА ОЖЕРЕЛЬЕ ГОРОДА КАШИРА"</v>
          </cell>
        </row>
        <row r="530">
          <cell r="C530">
            <v>160201</v>
          </cell>
          <cell r="D530" t="str">
            <v>ЧУЗ ПОЛИКЛИНИКА "РЖД-МЕДИЦИНА"МИКРОРАЙОНА ОЖЕРЕЛЬЕ ГОРОДА КАШИРА"</v>
          </cell>
        </row>
        <row r="531">
          <cell r="C531">
            <v>160201</v>
          </cell>
          <cell r="D531" t="str">
            <v>ЧУЗ ПОЛИКЛИНИКА "РЖД-МЕДИЦИНА"МИКРОРАЙОНА ОЖЕРЕЛЬЕ ГОРОДА КАШИРА"</v>
          </cell>
        </row>
        <row r="532">
          <cell r="C532">
            <v>160201</v>
          </cell>
          <cell r="D532" t="str">
            <v>ЧУЗ ПОЛИКЛИНИКА "РЖД-МЕДИЦИНА"МИКРОРАЙОНА ОЖЕРЕЛЬЕ ГОРОДА КАШИРА"</v>
          </cell>
        </row>
        <row r="533">
          <cell r="C533">
            <v>160201</v>
          </cell>
          <cell r="D533" t="str">
            <v>ЧУЗ ПОЛИКЛИНИКА "РЖД-МЕДИЦИНА"МИКРОРАЙОНА ОЖЕРЕЛЬЕ ГОРОДА КАШИРА"</v>
          </cell>
        </row>
        <row r="534">
          <cell r="C534">
            <v>160201</v>
          </cell>
          <cell r="D534" t="str">
            <v>ЧУЗ ПОЛИКЛИНИКА "РЖД-МЕДИЦИНА"МИКРОРАЙОНА ОЖЕРЕЛЬЕ ГОРОДА КАШИРА"</v>
          </cell>
        </row>
        <row r="535">
          <cell r="C535" t="str">
            <v>160201 Итог</v>
          </cell>
          <cell r="D535" t="str">
            <v/>
          </cell>
        </row>
        <row r="536">
          <cell r="C536">
            <v>974801</v>
          </cell>
          <cell r="D536" t="str">
            <v>ООО "ЦТА и СМ на Минской"</v>
          </cell>
        </row>
        <row r="537">
          <cell r="C537">
            <v>974801</v>
          </cell>
          <cell r="D537" t="str">
            <v>ООО "ЦТА и СМ на Минской"</v>
          </cell>
        </row>
        <row r="538">
          <cell r="C538">
            <v>974801</v>
          </cell>
          <cell r="D538" t="str">
            <v>ООО "ЦТА и СМ на Минской"</v>
          </cell>
        </row>
        <row r="539">
          <cell r="C539">
            <v>974801</v>
          </cell>
          <cell r="D539" t="str">
            <v>ООО "ЦТА и СМ на Минской"</v>
          </cell>
        </row>
        <row r="540">
          <cell r="C540">
            <v>974801</v>
          </cell>
          <cell r="D540" t="str">
            <v>ООО "ЦТА и СМ на Минской"</v>
          </cell>
        </row>
        <row r="541">
          <cell r="C541">
            <v>974801</v>
          </cell>
          <cell r="D541" t="str">
            <v>ООО "ЦТА и СМ на Минской"</v>
          </cell>
        </row>
        <row r="542">
          <cell r="C542">
            <v>974801</v>
          </cell>
          <cell r="D542" t="str">
            <v>ООО "ЦТА и СМ на Минской"</v>
          </cell>
        </row>
        <row r="543">
          <cell r="C543">
            <v>974801</v>
          </cell>
          <cell r="D543" t="str">
            <v>ООО "ЦТА и СМ на Минской"</v>
          </cell>
        </row>
        <row r="544">
          <cell r="C544" t="str">
            <v>974801 Итог</v>
          </cell>
          <cell r="D544" t="str">
            <v/>
          </cell>
        </row>
        <row r="545">
          <cell r="C545">
            <v>170101</v>
          </cell>
          <cell r="D545" t="str">
            <v>ГАУЗ МО "КЛИНСКАЯ ГОРОДСКАЯ БОЛЬНИЦА"</v>
          </cell>
        </row>
        <row r="546">
          <cell r="C546">
            <v>170101</v>
          </cell>
          <cell r="D546" t="str">
            <v>ГАУЗ МО "КЛИНСКАЯ ГОРОДСКАЯ БОЛЬНИЦА"</v>
          </cell>
        </row>
        <row r="547">
          <cell r="C547">
            <v>170101</v>
          </cell>
          <cell r="D547" t="str">
            <v>ГАУЗ МО "КЛИНСКАЯ ГОРОДСКАЯ БОЛЬНИЦА"</v>
          </cell>
        </row>
        <row r="548">
          <cell r="C548">
            <v>170101</v>
          </cell>
          <cell r="D548" t="str">
            <v>ГАУЗ МО "КЛИНСКАЯ ГОРОДСКАЯ БОЛЬНИЦА"</v>
          </cell>
        </row>
        <row r="549">
          <cell r="C549">
            <v>170101</v>
          </cell>
          <cell r="D549" t="str">
            <v>ГАУЗ МО "КЛИНСКАЯ ГОРОДСКАЯ БОЛЬНИЦА"</v>
          </cell>
        </row>
        <row r="550">
          <cell r="C550">
            <v>170101</v>
          </cell>
          <cell r="D550" t="str">
            <v>ГАУЗ МО "КЛИНСКАЯ ГОРОДСКАЯ БОЛЬНИЦА"</v>
          </cell>
        </row>
        <row r="551">
          <cell r="C551">
            <v>170101</v>
          </cell>
          <cell r="D551" t="str">
            <v>ГАУЗ МО "КЛИНСКАЯ ГОРОДСКАЯ БОЛЬНИЦА"</v>
          </cell>
        </row>
        <row r="552">
          <cell r="C552">
            <v>170101</v>
          </cell>
          <cell r="D552" t="str">
            <v>ГАУЗ МО "КЛИНСКАЯ ГОРОДСКАЯ БОЛЬНИЦА"</v>
          </cell>
        </row>
        <row r="553">
          <cell r="C553" t="str">
            <v>170101 Итог</v>
          </cell>
          <cell r="D553" t="str">
            <v/>
          </cell>
        </row>
        <row r="554">
          <cell r="C554">
            <v>170201</v>
          </cell>
          <cell r="D554" t="str">
            <v>ГБУЗ МО "КЛИНСКАЯ ДЕТСКАЯ ГОРОДСКАЯ БОЛЬНИЦА"</v>
          </cell>
        </row>
        <row r="555">
          <cell r="C555">
            <v>170201</v>
          </cell>
          <cell r="D555" t="str">
            <v>ГБУЗ МО "КЛИНСКАЯ ДЕТСКАЯ ГОРОДСКАЯ БОЛЬНИЦА"</v>
          </cell>
        </row>
        <row r="556">
          <cell r="C556">
            <v>170201</v>
          </cell>
          <cell r="D556" t="str">
            <v>ГБУЗ МО "КЛИНСКАЯ ДЕТСКАЯ ГОРОДСКАЯ БОЛЬНИЦА"</v>
          </cell>
        </row>
        <row r="557">
          <cell r="C557">
            <v>170201</v>
          </cell>
          <cell r="D557" t="str">
            <v>ГБУЗ МО "КЛИНСКАЯ ДЕТСКАЯ ГОРОДСКАЯ БОЛЬНИЦА"</v>
          </cell>
        </row>
        <row r="558">
          <cell r="C558">
            <v>170201</v>
          </cell>
          <cell r="D558" t="str">
            <v>ГБУЗ МО "КЛИНСКАЯ ДЕТСКАЯ ГОРОДСКАЯ БОЛЬНИЦА"</v>
          </cell>
        </row>
        <row r="559">
          <cell r="C559">
            <v>170201</v>
          </cell>
          <cell r="D559" t="str">
            <v>ГБУЗ МО "КЛИНСКАЯ ДЕТСКАЯ ГОРОДСКАЯ БОЛЬНИЦА"</v>
          </cell>
        </row>
        <row r="560">
          <cell r="C560">
            <v>170201</v>
          </cell>
          <cell r="D560" t="str">
            <v>ГБУЗ МО "КЛИНСКАЯ ДЕТСКАЯ ГОРОДСКАЯ БОЛЬНИЦА"</v>
          </cell>
        </row>
        <row r="561">
          <cell r="C561">
            <v>170201</v>
          </cell>
          <cell r="D561" t="str">
            <v>ГБУЗ МО "КЛИНСКАЯ ДЕТСКАЯ ГОРОДСКАЯ БОЛЬНИЦА"</v>
          </cell>
        </row>
        <row r="562">
          <cell r="C562" t="str">
            <v>170201 Итог</v>
          </cell>
          <cell r="D562" t="str">
            <v/>
          </cell>
        </row>
        <row r="563">
          <cell r="C563">
            <v>170501</v>
          </cell>
          <cell r="D563" t="str">
            <v>ГАУЗ МО "КЛИНСКАЯ СТОМАТОЛОГИЧЕСКАЯ ПОЛИКЛИНИКА"</v>
          </cell>
        </row>
        <row r="564">
          <cell r="C564">
            <v>170501</v>
          </cell>
          <cell r="D564" t="str">
            <v>ГАУЗ МО "КЛИНСКАЯ СТОМАТОЛОГИЧЕСКАЯ ПОЛИКЛИНИКА"</v>
          </cell>
        </row>
        <row r="565">
          <cell r="C565">
            <v>170501</v>
          </cell>
          <cell r="D565" t="str">
            <v>ГАУЗ МО "КЛИНСКАЯ СТОМАТОЛОГИЧЕСКАЯ ПОЛИКЛИНИКА"</v>
          </cell>
        </row>
        <row r="566">
          <cell r="C566">
            <v>170501</v>
          </cell>
          <cell r="D566" t="str">
            <v>ГАУЗ МО "КЛИНСКАЯ СТОМАТОЛОГИЧЕСКАЯ ПОЛИКЛИНИКА"</v>
          </cell>
        </row>
        <row r="567">
          <cell r="C567">
            <v>170501</v>
          </cell>
          <cell r="D567" t="str">
            <v>ГАУЗ МО "КЛИНСКАЯ СТОМАТОЛОГИЧЕСКАЯ ПОЛИКЛИНИКА"</v>
          </cell>
        </row>
        <row r="568">
          <cell r="C568">
            <v>170501</v>
          </cell>
          <cell r="D568" t="str">
            <v>ГАУЗ МО "КЛИНСКАЯ СТОМАТОЛОГИЧЕСКАЯ ПОЛИКЛИНИКА"</v>
          </cell>
        </row>
        <row r="569">
          <cell r="C569">
            <v>170501</v>
          </cell>
          <cell r="D569" t="str">
            <v>ГАУЗ МО "КЛИНСКАЯ СТОМАТОЛОГИЧЕСКАЯ ПОЛИКЛИНИКА"</v>
          </cell>
        </row>
        <row r="570">
          <cell r="C570">
            <v>170501</v>
          </cell>
          <cell r="D570" t="str">
            <v>ГАУЗ МО "КЛИНСКАЯ СТОМАТОЛОГИЧЕСКАЯ ПОЛИКЛИНИКА"</v>
          </cell>
        </row>
        <row r="571">
          <cell r="C571" t="str">
            <v>170501 Итог</v>
          </cell>
          <cell r="D571" t="str">
            <v/>
          </cell>
        </row>
        <row r="572">
          <cell r="C572">
            <v>170601</v>
          </cell>
          <cell r="D572" t="str">
            <v>ГАУЗ МО "КЛИНСКИЙ КОЖНО-ВЕНЕРОЛОГИЧЕСКИЙ ДИСПАНСЕР"</v>
          </cell>
        </row>
        <row r="573">
          <cell r="C573">
            <v>170601</v>
          </cell>
          <cell r="D573" t="str">
            <v>ГАУЗ МО "КЛИНСКИЙ КОЖНО-ВЕНЕРОЛОГИЧЕСКИЙ ДИСПАНСЕР"</v>
          </cell>
        </row>
        <row r="574">
          <cell r="C574">
            <v>170601</v>
          </cell>
          <cell r="D574" t="str">
            <v>ГАУЗ МО "КЛИНСКИЙ КОЖНО-ВЕНЕРОЛОГИЧЕСКИЙ ДИСПАНСЕР"</v>
          </cell>
        </row>
        <row r="575">
          <cell r="C575">
            <v>170601</v>
          </cell>
          <cell r="D575" t="str">
            <v>ГАУЗ МО "КЛИНСКИЙ КОЖНО-ВЕНЕРОЛОГИЧЕСКИЙ ДИСПАНСЕР"</v>
          </cell>
        </row>
        <row r="576">
          <cell r="C576">
            <v>170601</v>
          </cell>
          <cell r="D576" t="str">
            <v>ГАУЗ МО "КЛИНСКИЙ КОЖНО-ВЕНЕРОЛОГИЧЕСКИЙ ДИСПАНСЕР"</v>
          </cell>
        </row>
        <row r="577">
          <cell r="C577">
            <v>170601</v>
          </cell>
          <cell r="D577" t="str">
            <v>ГАУЗ МО "КЛИНСКИЙ КОЖНО-ВЕНЕРОЛОГИЧЕСКИЙ ДИСПАНСЕР"</v>
          </cell>
        </row>
        <row r="578">
          <cell r="C578">
            <v>170601</v>
          </cell>
          <cell r="D578" t="str">
            <v>ГАУЗ МО "КЛИНСКИЙ КОЖНО-ВЕНЕРОЛОГИЧЕСКИЙ ДИСПАНСЕР"</v>
          </cell>
        </row>
        <row r="579">
          <cell r="C579">
            <v>170601</v>
          </cell>
          <cell r="D579" t="str">
            <v>ГАУЗ МО "КЛИНСКИЙ КОЖНО-ВЕНЕРОЛОГИЧЕСКИЙ ДИСПАНСЕР"</v>
          </cell>
        </row>
        <row r="580">
          <cell r="C580" t="str">
            <v>170601 Итог</v>
          </cell>
          <cell r="D580" t="str">
            <v/>
          </cell>
        </row>
        <row r="581">
          <cell r="C581">
            <v>171001</v>
          </cell>
          <cell r="D581" t="str">
            <v>ООО "КЛИНИКА"</v>
          </cell>
        </row>
        <row r="582">
          <cell r="C582">
            <v>171001</v>
          </cell>
          <cell r="D582" t="str">
            <v>ООО "КЛИНИКА"</v>
          </cell>
        </row>
        <row r="583">
          <cell r="C583">
            <v>171001</v>
          </cell>
          <cell r="D583" t="str">
            <v>ООО "КЛИНИКА"</v>
          </cell>
        </row>
        <row r="584">
          <cell r="C584">
            <v>171001</v>
          </cell>
          <cell r="D584" t="str">
            <v>ООО "КЛИНИКА"</v>
          </cell>
        </row>
        <row r="585">
          <cell r="C585">
            <v>171001</v>
          </cell>
          <cell r="D585" t="str">
            <v>ООО "КЛИНИКА"</v>
          </cell>
        </row>
        <row r="586">
          <cell r="C586">
            <v>171001</v>
          </cell>
          <cell r="D586" t="str">
            <v>ООО "КЛИНИКА"</v>
          </cell>
        </row>
        <row r="587">
          <cell r="C587">
            <v>171001</v>
          </cell>
          <cell r="D587" t="str">
            <v>ООО "КЛИНИКА"</v>
          </cell>
        </row>
        <row r="588">
          <cell r="C588">
            <v>171001</v>
          </cell>
          <cell r="D588" t="str">
            <v>ООО "КЛИНИКА"</v>
          </cell>
        </row>
        <row r="589">
          <cell r="C589" t="str">
            <v>171001 Итог</v>
          </cell>
          <cell r="D589" t="str">
            <v/>
          </cell>
        </row>
        <row r="590">
          <cell r="C590">
            <v>171201</v>
          </cell>
          <cell r="D590" t="str">
            <v>ООО "ЗУБОПРОТЕЗИСТ"</v>
          </cell>
        </row>
        <row r="591">
          <cell r="C591">
            <v>171201</v>
          </cell>
          <cell r="D591" t="str">
            <v>ООО "ЗУБОПРОТЕЗИСТ"</v>
          </cell>
        </row>
        <row r="592">
          <cell r="C592">
            <v>171201</v>
          </cell>
          <cell r="D592" t="str">
            <v>ООО "ЗУБОПРОТЕЗИСТ"</v>
          </cell>
        </row>
        <row r="593">
          <cell r="C593">
            <v>171201</v>
          </cell>
          <cell r="D593" t="str">
            <v>ООО "ЗУБОПРОТЕЗИСТ"</v>
          </cell>
        </row>
        <row r="594">
          <cell r="C594">
            <v>171201</v>
          </cell>
          <cell r="D594" t="str">
            <v>ООО "ЗУБОПРОТЕЗИСТ"</v>
          </cell>
        </row>
        <row r="595">
          <cell r="C595">
            <v>171201</v>
          </cell>
          <cell r="D595" t="str">
            <v>ООО "ЗУБОПРОТЕЗИСТ"</v>
          </cell>
        </row>
        <row r="596">
          <cell r="C596">
            <v>171201</v>
          </cell>
          <cell r="D596" t="str">
            <v>ООО "ЗУБОПРОТЕЗИСТ"</v>
          </cell>
        </row>
        <row r="597">
          <cell r="C597">
            <v>171201</v>
          </cell>
          <cell r="D597" t="str">
            <v>ООО "ЗУБОПРОТЕЗИСТ"</v>
          </cell>
        </row>
        <row r="598">
          <cell r="C598" t="str">
            <v>171201 Итог</v>
          </cell>
          <cell r="D598" t="str">
            <v/>
          </cell>
        </row>
        <row r="599">
          <cell r="C599">
            <v>171301</v>
          </cell>
          <cell r="D599" t="str">
            <v>ООО "СИТИДЕНТ"</v>
          </cell>
        </row>
        <row r="600">
          <cell r="C600">
            <v>171301</v>
          </cell>
          <cell r="D600" t="str">
            <v>ООО "СИТИДЕНТ"</v>
          </cell>
        </row>
        <row r="601">
          <cell r="C601">
            <v>171301</v>
          </cell>
          <cell r="D601" t="str">
            <v>ООО "СИТИДЕНТ"</v>
          </cell>
        </row>
        <row r="602">
          <cell r="C602">
            <v>171301</v>
          </cell>
          <cell r="D602" t="str">
            <v>ООО "СИТИДЕНТ"</v>
          </cell>
        </row>
        <row r="603">
          <cell r="C603">
            <v>171301</v>
          </cell>
          <cell r="D603" t="str">
            <v>ООО "СИТИДЕНТ"</v>
          </cell>
        </row>
        <row r="604">
          <cell r="C604">
            <v>171301</v>
          </cell>
          <cell r="D604" t="str">
            <v>ООО "СИТИДЕНТ"</v>
          </cell>
        </row>
        <row r="605">
          <cell r="C605">
            <v>171301</v>
          </cell>
          <cell r="D605" t="str">
            <v>ООО "СИТИДЕНТ"</v>
          </cell>
        </row>
        <row r="606">
          <cell r="C606">
            <v>171301</v>
          </cell>
          <cell r="D606" t="str">
            <v>ООО "СИТИДЕНТ"</v>
          </cell>
        </row>
        <row r="607">
          <cell r="C607" t="str">
            <v>171301 Итог</v>
          </cell>
          <cell r="D607" t="str">
            <v/>
          </cell>
        </row>
        <row r="608">
          <cell r="C608">
            <v>171401</v>
          </cell>
          <cell r="D608" t="str">
            <v>ООО "КЛИНИКА ИННОВАЦИОННОЙ ХИРУРГИИ"</v>
          </cell>
        </row>
        <row r="609">
          <cell r="C609">
            <v>171401</v>
          </cell>
          <cell r="D609" t="str">
            <v>ООО "КЛИНИКА ИННОВАЦИОННОЙ ХИРУРГИИ"</v>
          </cell>
        </row>
        <row r="610">
          <cell r="C610">
            <v>171401</v>
          </cell>
          <cell r="D610" t="str">
            <v>ООО "КЛИНИКА ИННОВАЦИОННОЙ ХИРУРГИИ"</v>
          </cell>
        </row>
        <row r="611">
          <cell r="C611">
            <v>171401</v>
          </cell>
          <cell r="D611" t="str">
            <v>ООО "КЛИНИКА ИННОВАЦИОННОЙ ХИРУРГИИ"</v>
          </cell>
        </row>
        <row r="612">
          <cell r="C612">
            <v>171401</v>
          </cell>
          <cell r="D612" t="str">
            <v>ООО "КЛИНИКА ИННОВАЦИОННОЙ ХИРУРГИИ"</v>
          </cell>
        </row>
        <row r="613">
          <cell r="C613">
            <v>171401</v>
          </cell>
          <cell r="D613" t="str">
            <v>ООО "КЛИНИКА ИННОВАЦИОННОЙ ХИРУРГИИ"</v>
          </cell>
        </row>
        <row r="614">
          <cell r="C614">
            <v>171401</v>
          </cell>
          <cell r="D614" t="str">
            <v>ООО "КЛИНИКА ИННОВАЦИОННОЙ ХИРУРГИИ"</v>
          </cell>
        </row>
        <row r="615">
          <cell r="C615">
            <v>171401</v>
          </cell>
          <cell r="D615" t="str">
            <v>ООО "КЛИНИКА ИННОВАЦИОННОЙ ХИРУРГИИ"</v>
          </cell>
        </row>
        <row r="616">
          <cell r="C616" t="str">
            <v>171401 Итог</v>
          </cell>
          <cell r="D616" t="str">
            <v/>
          </cell>
        </row>
        <row r="617">
          <cell r="C617">
            <v>171501</v>
          </cell>
          <cell r="D617" t="str">
            <v>ООО "УЛЫБКА ПЛЮС"</v>
          </cell>
        </row>
        <row r="618">
          <cell r="C618">
            <v>171501</v>
          </cell>
          <cell r="D618" t="str">
            <v>ООО "УЛЫБКА ПЛЮС"</v>
          </cell>
        </row>
        <row r="619">
          <cell r="C619">
            <v>171501</v>
          </cell>
          <cell r="D619" t="str">
            <v>ООО "УЛЫБКА ПЛЮС"</v>
          </cell>
        </row>
        <row r="620">
          <cell r="C620">
            <v>171501</v>
          </cell>
          <cell r="D620" t="str">
            <v>ООО "УЛЫБКА ПЛЮС"</v>
          </cell>
        </row>
        <row r="621">
          <cell r="C621">
            <v>171501</v>
          </cell>
          <cell r="D621" t="str">
            <v>ООО "УЛЫБКА ПЛЮС"</v>
          </cell>
        </row>
        <row r="622">
          <cell r="C622">
            <v>171501</v>
          </cell>
          <cell r="D622" t="str">
            <v>ООО "УЛЫБКА ПЛЮС"</v>
          </cell>
        </row>
        <row r="623">
          <cell r="C623">
            <v>171501</v>
          </cell>
          <cell r="D623" t="str">
            <v>ООО "УЛЫБКА ПЛЮС"</v>
          </cell>
        </row>
        <row r="624">
          <cell r="C624">
            <v>171501</v>
          </cell>
          <cell r="D624" t="str">
            <v>ООО "УЛЫБКА ПЛЮС"</v>
          </cell>
        </row>
        <row r="625">
          <cell r="C625" t="str">
            <v>171501 Итог</v>
          </cell>
          <cell r="D625" t="str">
            <v/>
          </cell>
        </row>
        <row r="626">
          <cell r="C626">
            <v>172101</v>
          </cell>
          <cell r="D626" t="str">
            <v>ООО "КЛИНИКАПРОФ"</v>
          </cell>
        </row>
        <row r="627">
          <cell r="C627">
            <v>172101</v>
          </cell>
          <cell r="D627" t="str">
            <v>ООО "КЛИНИКАПРОФ"</v>
          </cell>
        </row>
        <row r="628">
          <cell r="C628">
            <v>172101</v>
          </cell>
          <cell r="D628" t="str">
            <v>ООО "КЛИНИКАПРОФ"</v>
          </cell>
        </row>
        <row r="629">
          <cell r="C629">
            <v>172101</v>
          </cell>
          <cell r="D629" t="str">
            <v>ООО "КЛИНИКАПРОФ"</v>
          </cell>
        </row>
        <row r="630">
          <cell r="C630">
            <v>172101</v>
          </cell>
          <cell r="D630" t="str">
            <v>ООО "КЛИНИКАПРОФ"</v>
          </cell>
        </row>
        <row r="631">
          <cell r="C631">
            <v>172101</v>
          </cell>
          <cell r="D631" t="str">
            <v>ООО "КЛИНИКАПРОФ"</v>
          </cell>
        </row>
        <row r="632">
          <cell r="C632">
            <v>172101</v>
          </cell>
          <cell r="D632" t="str">
            <v>ООО "КЛИНИКАПРОФ"</v>
          </cell>
        </row>
        <row r="633">
          <cell r="C633">
            <v>172101</v>
          </cell>
          <cell r="D633" t="str">
            <v>ООО "КЛИНИКАПРОФ"</v>
          </cell>
        </row>
        <row r="634">
          <cell r="C634" t="str">
            <v>172101 Итог</v>
          </cell>
          <cell r="D634" t="str">
            <v/>
          </cell>
        </row>
        <row r="635">
          <cell r="C635">
            <v>180101</v>
          </cell>
          <cell r="D635" t="str">
            <v>ГБУЗ МО "КЛИМОВСКАЯ ЦЕНТРАЛЬНАЯ ГОРОДСКАЯ БОЛЬНИЦА"</v>
          </cell>
        </row>
        <row r="636">
          <cell r="C636">
            <v>180101</v>
          </cell>
          <cell r="D636" t="str">
            <v>ГБУЗ МО "КЛИМОВСКАЯ ЦЕНТРАЛЬНАЯ ГОРОДСКАЯ БОЛЬНИЦА"</v>
          </cell>
        </row>
        <row r="637">
          <cell r="C637">
            <v>180101</v>
          </cell>
          <cell r="D637" t="str">
            <v>ГБУЗ МО "КЛИМОВСКАЯ ЦЕНТРАЛЬНАЯ ГОРОДСКАЯ БОЛЬНИЦА"</v>
          </cell>
        </row>
        <row r="638">
          <cell r="C638">
            <v>180101</v>
          </cell>
          <cell r="D638" t="str">
            <v>ГБУЗ МО "КЛИМОВСКАЯ ЦЕНТРАЛЬНАЯ ГОРОДСКАЯ БОЛЬНИЦА"</v>
          </cell>
        </row>
        <row r="639">
          <cell r="C639">
            <v>180101</v>
          </cell>
          <cell r="D639" t="str">
            <v>ГБУЗ МО "КЛИМОВСКАЯ ЦЕНТРАЛЬНАЯ ГОРОДСКАЯ БОЛЬНИЦА"</v>
          </cell>
        </row>
        <row r="640">
          <cell r="C640">
            <v>180101</v>
          </cell>
          <cell r="D640" t="str">
            <v>ГБУЗ МО "КЛИМОВСКАЯ ЦЕНТРАЛЬНАЯ ГОРОДСКАЯ БОЛЬНИЦА"</v>
          </cell>
        </row>
        <row r="641">
          <cell r="C641">
            <v>180101</v>
          </cell>
          <cell r="D641" t="str">
            <v>ГБУЗ МО "КЛИМОВСКАЯ ЦЕНТРАЛЬНАЯ ГОРОДСКАЯ БОЛЬНИЦА"</v>
          </cell>
        </row>
        <row r="642">
          <cell r="C642">
            <v>180101</v>
          </cell>
          <cell r="D642" t="str">
            <v>ГБУЗ МО "КЛИМОВСКАЯ ЦЕНТРАЛЬНАЯ ГОРОДСКАЯ БОЛЬНИЦА"</v>
          </cell>
        </row>
        <row r="643">
          <cell r="C643" t="str">
            <v>180101 Итог</v>
          </cell>
          <cell r="D643" t="str">
            <v/>
          </cell>
        </row>
        <row r="644">
          <cell r="C644">
            <v>180201</v>
          </cell>
          <cell r="D644" t="str">
            <v>ГБУЗ МО "КЛИМОВСКАЯ ГОРОДСКАЯ БОЛЬНИЦА №2"</v>
          </cell>
        </row>
        <row r="645">
          <cell r="C645">
            <v>180201</v>
          </cell>
          <cell r="D645" t="str">
            <v>ГБУЗ МО "КЛИМОВСКАЯ ГОРОДСКАЯ БОЛЬНИЦА №2"</v>
          </cell>
        </row>
        <row r="646">
          <cell r="C646">
            <v>180201</v>
          </cell>
          <cell r="D646" t="str">
            <v>ГБУЗ МО "КЛИМОВСКАЯ ГОРОДСКАЯ БОЛЬНИЦА №2"</v>
          </cell>
        </row>
        <row r="647">
          <cell r="C647">
            <v>180201</v>
          </cell>
          <cell r="D647" t="str">
            <v>ГБУЗ МО "КЛИМОВСКАЯ ГОРОДСКАЯ БОЛЬНИЦА №2"</v>
          </cell>
        </row>
        <row r="648">
          <cell r="C648">
            <v>180201</v>
          </cell>
          <cell r="D648" t="str">
            <v>ГБУЗ МО "КЛИМОВСКАЯ ГОРОДСКАЯ БОЛЬНИЦА №2"</v>
          </cell>
        </row>
        <row r="649">
          <cell r="C649">
            <v>180201</v>
          </cell>
          <cell r="D649" t="str">
            <v>ГБУЗ МО "КЛИМОВСКАЯ ГОРОДСКАЯ БОЛЬНИЦА №2"</v>
          </cell>
        </row>
        <row r="650">
          <cell r="C650">
            <v>180201</v>
          </cell>
          <cell r="D650" t="str">
            <v>ГБУЗ МО "КЛИМОВСКАЯ ГОРОДСКАЯ БОЛЬНИЦА №2"</v>
          </cell>
        </row>
        <row r="651">
          <cell r="C651">
            <v>180201</v>
          </cell>
          <cell r="D651" t="str">
            <v>ГБУЗ МО "КЛИМОВСКАЯ ГОРОДСКАЯ БОЛЬНИЦА №2"</v>
          </cell>
        </row>
        <row r="652">
          <cell r="C652" t="str">
            <v>180201 Итог</v>
          </cell>
          <cell r="D652" t="str">
            <v/>
          </cell>
        </row>
        <row r="653">
          <cell r="C653">
            <v>190101</v>
          </cell>
          <cell r="D653" t="str">
            <v>ГБУЗ МО "КОЛОМЕНСКАЯ ЦЕНТРАЛЬНАЯ РАЙОННАЯ БОЛЬНИЦА"</v>
          </cell>
        </row>
        <row r="654">
          <cell r="C654">
            <v>190101</v>
          </cell>
          <cell r="D654" t="str">
            <v>ГБУЗ МО "КОЛОМЕНСКАЯ ЦЕНТРАЛЬНАЯ РАЙОННАЯ БОЛЬНИЦА"</v>
          </cell>
        </row>
        <row r="655">
          <cell r="C655">
            <v>190101</v>
          </cell>
          <cell r="D655" t="str">
            <v>ГБУЗ МО "КОЛОМЕНСКАЯ ЦЕНТРАЛЬНАЯ РАЙОННАЯ БОЛЬНИЦА"</v>
          </cell>
        </row>
        <row r="656">
          <cell r="C656">
            <v>190101</v>
          </cell>
          <cell r="D656" t="str">
            <v>ГБУЗ МО "КОЛОМЕНСКАЯ ЦЕНТРАЛЬНАЯ РАЙОННАЯ БОЛЬНИЦА"</v>
          </cell>
        </row>
        <row r="657">
          <cell r="C657">
            <v>190101</v>
          </cell>
          <cell r="D657" t="str">
            <v>ГБУЗ МО "КОЛОМЕНСКАЯ ЦЕНТРАЛЬНАЯ РАЙОННАЯ БОЛЬНИЦА"</v>
          </cell>
        </row>
        <row r="658">
          <cell r="C658">
            <v>190101</v>
          </cell>
          <cell r="D658" t="str">
            <v>ГБУЗ МО "КОЛОМЕНСКАЯ ЦЕНТРАЛЬНАЯ РАЙОННАЯ БОЛЬНИЦА"</v>
          </cell>
        </row>
        <row r="659">
          <cell r="C659">
            <v>190101</v>
          </cell>
          <cell r="D659" t="str">
            <v>ГБУЗ МО "КОЛОМЕНСКАЯ ЦЕНТРАЛЬНАЯ РАЙОННАЯ БОЛЬНИЦА"</v>
          </cell>
        </row>
        <row r="660">
          <cell r="C660">
            <v>190101</v>
          </cell>
          <cell r="D660" t="str">
            <v>ГБУЗ МО "КОЛОМЕНСКАЯ ЦЕНТРАЛЬНАЯ РАЙОННАЯ БОЛЬНИЦА"</v>
          </cell>
        </row>
        <row r="661">
          <cell r="C661" t="str">
            <v>190101 Итог</v>
          </cell>
          <cell r="D661" t="str">
            <v/>
          </cell>
        </row>
        <row r="662">
          <cell r="C662">
            <v>190601</v>
          </cell>
          <cell r="D662" t="str">
            <v>ООО "МЕДИЦИНСКИЙ ЦЕНТР ТОМОГРАФИЯ ПЛЮС"</v>
          </cell>
        </row>
        <row r="663">
          <cell r="C663">
            <v>190601</v>
          </cell>
          <cell r="D663" t="str">
            <v>ООО "МЕДИЦИНСКИЙ ЦЕНТР ТОМОГРАФИЯ ПЛЮС"</v>
          </cell>
        </row>
        <row r="664">
          <cell r="C664">
            <v>190601</v>
          </cell>
          <cell r="D664" t="str">
            <v>ООО "МЕДИЦИНСКИЙ ЦЕНТР ТОМОГРАФИЯ ПЛЮС"</v>
          </cell>
        </row>
        <row r="665">
          <cell r="C665">
            <v>190601</v>
          </cell>
          <cell r="D665" t="str">
            <v>ООО "МЕДИЦИНСКИЙ ЦЕНТР ТОМОГРАФИЯ ПЛЮС"</v>
          </cell>
        </row>
        <row r="666">
          <cell r="C666">
            <v>190601</v>
          </cell>
          <cell r="D666" t="str">
            <v>ООО "МЕДИЦИНСКИЙ ЦЕНТР ТОМОГРАФИЯ ПЛЮС"</v>
          </cell>
        </row>
        <row r="667">
          <cell r="C667">
            <v>190601</v>
          </cell>
          <cell r="D667" t="str">
            <v>ООО "МЕДИЦИНСКИЙ ЦЕНТР ТОМОГРАФИЯ ПЛЮС"</v>
          </cell>
        </row>
        <row r="668">
          <cell r="C668">
            <v>190601</v>
          </cell>
          <cell r="D668" t="str">
            <v>ООО "МЕДИЦИНСКИЙ ЦЕНТР ТОМОГРАФИЯ ПЛЮС"</v>
          </cell>
        </row>
        <row r="669">
          <cell r="C669">
            <v>190601</v>
          </cell>
          <cell r="D669" t="str">
            <v>ООО "МЕДИЦИНСКИЙ ЦЕНТР ТОМОГРАФИЯ ПЛЮС"</v>
          </cell>
        </row>
        <row r="670">
          <cell r="C670" t="str">
            <v>190601 Итог</v>
          </cell>
          <cell r="D670" t="str">
            <v/>
          </cell>
        </row>
        <row r="671">
          <cell r="C671">
            <v>191201</v>
          </cell>
          <cell r="D671" t="str">
            <v>ООО "МЕГАМЕДИКЛ"</v>
          </cell>
        </row>
        <row r="672">
          <cell r="C672">
            <v>191201</v>
          </cell>
          <cell r="D672" t="str">
            <v>ООО "МЕГАМЕДИКЛ"</v>
          </cell>
        </row>
        <row r="673">
          <cell r="C673">
            <v>191201</v>
          </cell>
          <cell r="D673" t="str">
            <v>ООО "МЕГАМЕДИКЛ"</v>
          </cell>
        </row>
        <row r="674">
          <cell r="C674">
            <v>191201</v>
          </cell>
          <cell r="D674" t="str">
            <v>ООО "МЕГАМЕДИКЛ"</v>
          </cell>
        </row>
        <row r="675">
          <cell r="C675">
            <v>191201</v>
          </cell>
          <cell r="D675" t="str">
            <v>ООО "МЕГАМЕДИКЛ"</v>
          </cell>
        </row>
        <row r="676">
          <cell r="C676">
            <v>191201</v>
          </cell>
          <cell r="D676" t="str">
            <v>ООО "МЕГАМЕДИКЛ"</v>
          </cell>
        </row>
        <row r="677">
          <cell r="C677">
            <v>191201</v>
          </cell>
          <cell r="D677" t="str">
            <v>ООО "МЕГАМЕДИКЛ"</v>
          </cell>
        </row>
        <row r="678">
          <cell r="C678">
            <v>191201</v>
          </cell>
          <cell r="D678" t="str">
            <v>ООО "МЕГАМЕДИКЛ"</v>
          </cell>
        </row>
        <row r="679">
          <cell r="C679" t="str">
            <v>191201 Итог</v>
          </cell>
          <cell r="D679" t="str">
            <v/>
          </cell>
        </row>
        <row r="680">
          <cell r="C680">
            <v>191401</v>
          </cell>
          <cell r="D680" t="str">
            <v>ГБУЗ МО "КОЛОМЕНСКИЙ ПЕРИНАТАЛЬНЫЙ ЦЕНТР"</v>
          </cell>
        </row>
        <row r="681">
          <cell r="C681">
            <v>191401</v>
          </cell>
          <cell r="D681" t="str">
            <v>ГБУЗ МО "КОЛОМЕНСКИЙ ПЕРИНАТАЛЬНЫЙ ЦЕНТР"</v>
          </cell>
        </row>
        <row r="682">
          <cell r="C682">
            <v>191401</v>
          </cell>
          <cell r="D682" t="str">
            <v>ГБУЗ МО "КОЛОМЕНСКИЙ ПЕРИНАТАЛЬНЫЙ ЦЕНТР"</v>
          </cell>
        </row>
        <row r="683">
          <cell r="C683">
            <v>191401</v>
          </cell>
          <cell r="D683" t="str">
            <v>ГБУЗ МО "КОЛОМЕНСКИЙ ПЕРИНАТАЛЬНЫЙ ЦЕНТР"</v>
          </cell>
        </row>
        <row r="684">
          <cell r="C684">
            <v>191401</v>
          </cell>
          <cell r="D684" t="str">
            <v>ГБУЗ МО "КОЛОМЕНСКИЙ ПЕРИНАТАЛЬНЫЙ ЦЕНТР"</v>
          </cell>
        </row>
        <row r="685">
          <cell r="C685">
            <v>191401</v>
          </cell>
          <cell r="D685" t="str">
            <v>ГБУЗ МО "КОЛОМЕНСКИЙ ПЕРИНАТАЛЬНЫЙ ЦЕНТР"</v>
          </cell>
        </row>
        <row r="686">
          <cell r="C686">
            <v>191401</v>
          </cell>
          <cell r="D686" t="str">
            <v>ГБУЗ МО "КОЛОМЕНСКИЙ ПЕРИНАТАЛЬНЫЙ ЦЕНТР"</v>
          </cell>
        </row>
        <row r="687">
          <cell r="C687">
            <v>191401</v>
          </cell>
          <cell r="D687" t="str">
            <v>ГБУЗ МО "КОЛОМЕНСКИЙ ПЕРИНАТАЛЬНЫЙ ЦЕНТР"</v>
          </cell>
        </row>
        <row r="688">
          <cell r="C688" t="str">
            <v>191401 Итог</v>
          </cell>
          <cell r="D688" t="str">
            <v/>
          </cell>
        </row>
        <row r="689">
          <cell r="C689">
            <v>191501</v>
          </cell>
          <cell r="D689" t="str">
            <v>ООО "МАГНИТНО РЕЗОНАНСНАЯ ТОМОГРАФИЯ"</v>
          </cell>
        </row>
        <row r="690">
          <cell r="C690">
            <v>191501</v>
          </cell>
          <cell r="D690" t="str">
            <v>ООО "МАГНИТНО РЕЗОНАНСНАЯ ТОМОГРАФИЯ"</v>
          </cell>
        </row>
        <row r="691">
          <cell r="C691">
            <v>191501</v>
          </cell>
          <cell r="D691" t="str">
            <v>ООО "МАГНИТНО РЕЗОНАНСНАЯ ТОМОГРАФИЯ"</v>
          </cell>
        </row>
        <row r="692">
          <cell r="C692">
            <v>191501</v>
          </cell>
          <cell r="D692" t="str">
            <v>ООО "МАГНИТНО РЕЗОНАНСНАЯ ТОМОГРАФИЯ"</v>
          </cell>
        </row>
        <row r="693">
          <cell r="C693">
            <v>191501</v>
          </cell>
          <cell r="D693" t="str">
            <v>ООО "МАГНИТНО РЕЗОНАНСНАЯ ТОМОГРАФИЯ"</v>
          </cell>
        </row>
        <row r="694">
          <cell r="C694">
            <v>191501</v>
          </cell>
          <cell r="D694" t="str">
            <v>ООО "МАГНИТНО РЕЗОНАНСНАЯ ТОМОГРАФИЯ"</v>
          </cell>
        </row>
        <row r="695">
          <cell r="C695">
            <v>191501</v>
          </cell>
          <cell r="D695" t="str">
            <v>ООО "МАГНИТНО РЕЗОНАНСНАЯ ТОМОГРАФИЯ"</v>
          </cell>
        </row>
        <row r="696">
          <cell r="C696">
            <v>191501</v>
          </cell>
          <cell r="D696" t="str">
            <v>ООО "МАГНИТНО РЕЗОНАНСНАЯ ТОМОГРАФИЯ"</v>
          </cell>
        </row>
        <row r="697">
          <cell r="C697" t="str">
            <v>191501 Итог</v>
          </cell>
          <cell r="D697" t="str">
            <v/>
          </cell>
        </row>
        <row r="698">
          <cell r="C698">
            <v>191601</v>
          </cell>
          <cell r="D698" t="str">
            <v>ООО "ХЕЛИКС-КОЛОМНА"</v>
          </cell>
        </row>
        <row r="699">
          <cell r="C699">
            <v>191601</v>
          </cell>
          <cell r="D699" t="str">
            <v>ООО "ХЕЛИКС-КОЛОМНА"</v>
          </cell>
        </row>
        <row r="700">
          <cell r="C700">
            <v>191601</v>
          </cell>
          <cell r="D700" t="str">
            <v>ООО "ХЕЛИКС-КОЛОМНА"</v>
          </cell>
        </row>
        <row r="701">
          <cell r="C701">
            <v>191601</v>
          </cell>
          <cell r="D701" t="str">
            <v>ООО "ХЕЛИКС-КОЛОМНА"</v>
          </cell>
        </row>
        <row r="702">
          <cell r="C702">
            <v>191601</v>
          </cell>
          <cell r="D702" t="str">
            <v>ООО "ХЕЛИКС-КОЛОМНА"</v>
          </cell>
        </row>
        <row r="703">
          <cell r="C703">
            <v>191601</v>
          </cell>
          <cell r="D703" t="str">
            <v>ООО "ХЕЛИКС-КОЛОМНА"</v>
          </cell>
        </row>
        <row r="704">
          <cell r="C704">
            <v>191601</v>
          </cell>
          <cell r="D704" t="str">
            <v>ООО "ХЕЛИКС-КОЛОМНА"</v>
          </cell>
        </row>
        <row r="705">
          <cell r="C705">
            <v>191601</v>
          </cell>
          <cell r="D705" t="str">
            <v>ООО "ХЕЛИКС-КОЛОМНА"</v>
          </cell>
        </row>
        <row r="706">
          <cell r="C706" t="str">
            <v>191601 Итог</v>
          </cell>
          <cell r="D706" t="str">
            <v/>
          </cell>
        </row>
        <row r="707">
          <cell r="C707">
            <v>200301</v>
          </cell>
          <cell r="D707" t="str">
            <v>ГБУЗ МО "КРАСНОГОРСКАЯ ГОРОДСКАЯ БОЛЬНИЦА №1"</v>
          </cell>
        </row>
        <row r="708">
          <cell r="C708">
            <v>200301</v>
          </cell>
          <cell r="D708" t="str">
            <v>ГБУЗ МО "КРАСНОГОРСКАЯ ГОРОДСКАЯ БОЛЬНИЦА №1"</v>
          </cell>
        </row>
        <row r="709">
          <cell r="C709">
            <v>200301</v>
          </cell>
          <cell r="D709" t="str">
            <v>ГБУЗ МО "КРАСНОГОРСКАЯ ГОРОДСКАЯ БОЛЬНИЦА №1"</v>
          </cell>
        </row>
        <row r="710">
          <cell r="C710">
            <v>200301</v>
          </cell>
          <cell r="D710" t="str">
            <v>ГБУЗ МО "КРАСНОГОРСКАЯ ГОРОДСКАЯ БОЛЬНИЦА №1"</v>
          </cell>
        </row>
        <row r="711">
          <cell r="C711">
            <v>200301</v>
          </cell>
          <cell r="D711" t="str">
            <v>ГБУЗ МО "КРАСНОГОРСКАЯ ГОРОДСКАЯ БОЛЬНИЦА №1"</v>
          </cell>
        </row>
        <row r="712">
          <cell r="C712">
            <v>200301</v>
          </cell>
          <cell r="D712" t="str">
            <v>ГБУЗ МО "КРАСНОГОРСКАЯ ГОРОДСКАЯ БОЛЬНИЦА №1"</v>
          </cell>
        </row>
        <row r="713">
          <cell r="C713">
            <v>200301</v>
          </cell>
          <cell r="D713" t="str">
            <v>ГБУЗ МО "КРАСНОГОРСКАЯ ГОРОДСКАЯ БОЛЬНИЦА №1"</v>
          </cell>
        </row>
        <row r="714">
          <cell r="C714">
            <v>200301</v>
          </cell>
          <cell r="D714" t="str">
            <v>ГБУЗ МО "КРАСНОГОРСКАЯ ГОРОДСКАЯ БОЛЬНИЦА №1"</v>
          </cell>
        </row>
        <row r="715">
          <cell r="C715" t="str">
            <v>200301 Итог</v>
          </cell>
          <cell r="D715" t="str">
            <v/>
          </cell>
        </row>
        <row r="716">
          <cell r="C716">
            <v>200401</v>
          </cell>
          <cell r="D716" t="str">
            <v>ГБУЗ МО "КРАСНОГОРСКАЯ ГОРОДСКАЯ БОЛЬНИЦА №2"</v>
          </cell>
        </row>
        <row r="717">
          <cell r="C717">
            <v>200401</v>
          </cell>
          <cell r="D717" t="str">
            <v>ГБУЗ МО "КРАСНОГОРСКАЯ ГОРОДСКАЯ БОЛЬНИЦА №2"</v>
          </cell>
        </row>
        <row r="718">
          <cell r="C718">
            <v>200401</v>
          </cell>
          <cell r="D718" t="str">
            <v>ГБУЗ МО "КРАСНОГОРСКАЯ ГОРОДСКАЯ БОЛЬНИЦА №2"</v>
          </cell>
        </row>
        <row r="719">
          <cell r="C719">
            <v>200401</v>
          </cell>
          <cell r="D719" t="str">
            <v>ГБУЗ МО "КРАСНОГОРСКАЯ ГОРОДСКАЯ БОЛЬНИЦА №2"</v>
          </cell>
        </row>
        <row r="720">
          <cell r="C720">
            <v>200401</v>
          </cell>
          <cell r="D720" t="str">
            <v>ГБУЗ МО "КРАСНОГОРСКАЯ ГОРОДСКАЯ БОЛЬНИЦА №2"</v>
          </cell>
        </row>
        <row r="721">
          <cell r="C721">
            <v>200401</v>
          </cell>
          <cell r="D721" t="str">
            <v>ГБУЗ МО "КРАСНОГОРСКАЯ ГОРОДСКАЯ БОЛЬНИЦА №2"</v>
          </cell>
        </row>
        <row r="722">
          <cell r="C722">
            <v>200401</v>
          </cell>
          <cell r="D722" t="str">
            <v>ГБУЗ МО "КРАСНОГОРСКАЯ ГОРОДСКАЯ БОЛЬНИЦА №2"</v>
          </cell>
        </row>
        <row r="723">
          <cell r="C723">
            <v>200401</v>
          </cell>
          <cell r="D723" t="str">
            <v>ГБУЗ МО "КРАСНОГОРСКАЯ ГОРОДСКАЯ БОЛЬНИЦА №2"</v>
          </cell>
        </row>
        <row r="724">
          <cell r="C724" t="str">
            <v>200401 Итог</v>
          </cell>
          <cell r="D724" t="str">
            <v/>
          </cell>
        </row>
        <row r="725">
          <cell r="C725">
            <v>200501</v>
          </cell>
          <cell r="D725" t="str">
            <v>ГАУЗ МО "КРАСНОГОРСКАЯ СТОМАТОЛОГИЧЕСКАЯ ПОЛИКЛИНИКА ИМ. Л.Ф. СМУРОВОЙ"</v>
          </cell>
        </row>
        <row r="726">
          <cell r="C726">
            <v>200501</v>
          </cell>
          <cell r="D726" t="str">
            <v>ГАУЗ МО "КРАСНОГОРСКАЯ СТОМАТОЛОГИЧЕСКАЯ ПОЛИКЛИНИКА ИМ. Л.Ф. СМУРОВОЙ"</v>
          </cell>
        </row>
        <row r="727">
          <cell r="C727">
            <v>200501</v>
          </cell>
          <cell r="D727" t="str">
            <v>ГАУЗ МО "КРАСНОГОРСКАЯ СТОМАТОЛОГИЧЕСКАЯ ПОЛИКЛИНИКА ИМ. Л.Ф. СМУРОВОЙ"</v>
          </cell>
        </row>
        <row r="728">
          <cell r="C728">
            <v>200501</v>
          </cell>
          <cell r="D728" t="str">
            <v>ГАУЗ МО "КРАСНОГОРСКАЯ СТОМАТОЛОГИЧЕСКАЯ ПОЛИКЛИНИКА ИМ. Л.Ф. СМУРОВОЙ"</v>
          </cell>
        </row>
        <row r="729">
          <cell r="C729">
            <v>200501</v>
          </cell>
          <cell r="D729" t="str">
            <v>ГАУЗ МО "КРАСНОГОРСКАЯ СТОМАТОЛОГИЧЕСКАЯ ПОЛИКЛИНИКА ИМ. Л.Ф. СМУРОВОЙ"</v>
          </cell>
        </row>
        <row r="730">
          <cell r="C730">
            <v>200501</v>
          </cell>
          <cell r="D730" t="str">
            <v>ГАУЗ МО "КРАСНОГОРСКАЯ СТОМАТОЛОГИЧЕСКАЯ ПОЛИКЛИНИКА ИМ. Л.Ф. СМУРОВОЙ"</v>
          </cell>
        </row>
        <row r="731">
          <cell r="C731">
            <v>200501</v>
          </cell>
          <cell r="D731" t="str">
            <v>ГАУЗ МО "КРАСНОГОРСКАЯ СТОМАТОЛОГИЧЕСКАЯ ПОЛИКЛИНИКА ИМ. Л.Ф. СМУРОВОЙ"</v>
          </cell>
        </row>
        <row r="732">
          <cell r="C732">
            <v>200501</v>
          </cell>
          <cell r="D732" t="str">
            <v>ГАУЗ МО "КРАСНОГОРСКАЯ СТОМАТОЛОГИЧЕСКАЯ ПОЛИКЛИНИКА ИМ. Л.Ф. СМУРОВОЙ"</v>
          </cell>
        </row>
        <row r="733">
          <cell r="C733" t="str">
            <v>200501 Итог</v>
          </cell>
          <cell r="D733" t="str">
            <v/>
          </cell>
        </row>
        <row r="734">
          <cell r="C734">
            <v>200901</v>
          </cell>
          <cell r="D734" t="str">
            <v>ГБУЗ МО "КРАСНОГОРСКИЙ КОЖНО-ВЕНЕРОЛОГИЧЕСКИЙ ДИСПАНСЕР"</v>
          </cell>
        </row>
        <row r="735">
          <cell r="C735">
            <v>200901</v>
          </cell>
          <cell r="D735" t="str">
            <v>ГБУЗ МО "КРАСНОГОРСКИЙ КОЖНО-ВЕНЕРОЛОГИЧЕСКИЙ ДИСПАНСЕР"</v>
          </cell>
        </row>
        <row r="736">
          <cell r="C736">
            <v>200901</v>
          </cell>
          <cell r="D736" t="str">
            <v>ГБУЗ МО "КРАСНОГОРСКИЙ КОЖНО-ВЕНЕРОЛОГИЧЕСКИЙ ДИСПАНСЕР"</v>
          </cell>
        </row>
        <row r="737">
          <cell r="C737">
            <v>200901</v>
          </cell>
          <cell r="D737" t="str">
            <v>ГБУЗ МО "КРАСНОГОРСКИЙ КОЖНО-ВЕНЕРОЛОГИЧЕСКИЙ ДИСПАНСЕР"</v>
          </cell>
        </row>
        <row r="738">
          <cell r="C738">
            <v>200901</v>
          </cell>
          <cell r="D738" t="str">
            <v>ГБУЗ МО "КРАСНОГОРСКИЙ КОЖНО-ВЕНЕРОЛОГИЧЕСКИЙ ДИСПАНСЕР"</v>
          </cell>
        </row>
        <row r="739">
          <cell r="C739">
            <v>200901</v>
          </cell>
          <cell r="D739" t="str">
            <v>ГБУЗ МО "КРАСНОГОРСКИЙ КОЖНО-ВЕНЕРОЛОГИЧЕСКИЙ ДИСПАНСЕР"</v>
          </cell>
        </row>
        <row r="740">
          <cell r="C740">
            <v>200901</v>
          </cell>
          <cell r="D740" t="str">
            <v>ГБУЗ МО "КРАСНОГОРСКИЙ КОЖНО-ВЕНЕРОЛОГИЧЕСКИЙ ДИСПАНСЕР"</v>
          </cell>
        </row>
        <row r="741">
          <cell r="C741">
            <v>200901</v>
          </cell>
          <cell r="D741" t="str">
            <v>ГБУЗ МО "КРАСНОГОРСКИЙ КОЖНО-ВЕНЕРОЛОГИЧЕСКИЙ ДИСПАНСЕР"</v>
          </cell>
        </row>
        <row r="742">
          <cell r="C742" t="str">
            <v>200901 Итог</v>
          </cell>
          <cell r="D742" t="str">
            <v/>
          </cell>
        </row>
        <row r="743">
          <cell r="C743">
            <v>201001</v>
          </cell>
          <cell r="D743" t="str">
            <v>ГБУЗ МО "МОСКОВСКАЯ ОБЛАСТНАЯ СТАНЦИЯ СКОРОЙ МЕДИЦИНСКОЙ ПОМОЩИ"</v>
          </cell>
        </row>
        <row r="744">
          <cell r="C744">
            <v>201001</v>
          </cell>
          <cell r="D744" t="str">
            <v>ГБУЗ МО "МОСКОВСКАЯ ОБЛАСТНАЯ СТАНЦИЯ СКОРОЙ МЕДИЦИНСКОЙ ПОМОЩИ"</v>
          </cell>
        </row>
        <row r="745">
          <cell r="C745">
            <v>201001</v>
          </cell>
          <cell r="D745" t="str">
            <v>ГБУЗ МО "МОСКОВСКАЯ ОБЛАСТНАЯ СТАНЦИЯ СКОРОЙ МЕДИЦИНСКОЙ ПОМОЩИ"</v>
          </cell>
        </row>
        <row r="746">
          <cell r="C746">
            <v>201001</v>
          </cell>
          <cell r="D746" t="str">
            <v>ГБУЗ МО "МОСКОВСКАЯ ОБЛАСТНАЯ СТАНЦИЯ СКОРОЙ МЕДИЦИНСКОЙ ПОМОЩИ"</v>
          </cell>
        </row>
        <row r="747">
          <cell r="C747">
            <v>201001</v>
          </cell>
          <cell r="D747" t="str">
            <v>ГБУЗ МО "МОСКОВСКАЯ ОБЛАСТНАЯ СТАНЦИЯ СКОРОЙ МЕДИЦИНСКОЙ ПОМОЩИ"</v>
          </cell>
        </row>
        <row r="748">
          <cell r="C748">
            <v>201001</v>
          </cell>
          <cell r="D748" t="str">
            <v>ГБУЗ МО "МОСКОВСКАЯ ОБЛАСТНАЯ СТАНЦИЯ СКОРОЙ МЕДИЦИНСКОЙ ПОМОЩИ"</v>
          </cell>
        </row>
        <row r="749">
          <cell r="C749">
            <v>201001</v>
          </cell>
          <cell r="D749" t="str">
            <v>ГБУЗ МО "МОСКОВСКАЯ ОБЛАСТНАЯ СТАНЦИЯ СКОРОЙ МЕДИЦИНСКОЙ ПОМОЩИ"</v>
          </cell>
        </row>
        <row r="750">
          <cell r="C750">
            <v>201001</v>
          </cell>
          <cell r="D750" t="str">
            <v>ГБУЗ МО "МОСКОВСКАЯ ОБЛАСТНАЯ СТАНЦИЯ СКОРОЙ МЕДИЦИНСКОЙ ПОМОЩИ"</v>
          </cell>
        </row>
        <row r="751">
          <cell r="C751" t="str">
            <v>201001 Итог</v>
          </cell>
          <cell r="D751" t="str">
            <v/>
          </cell>
        </row>
        <row r="752">
          <cell r="C752">
            <v>201101</v>
          </cell>
          <cell r="D752" t="str">
            <v>ПАО "КРАСНОГОРСКИЙ ЗАВОД ИМ. С.А. ЗВЕРЕВА"</v>
          </cell>
        </row>
        <row r="753">
          <cell r="C753">
            <v>201101</v>
          </cell>
          <cell r="D753" t="str">
            <v>ПАО "КРАСНОГОРСКИЙ ЗАВОД ИМ. С.А. ЗВЕРЕВА"</v>
          </cell>
        </row>
        <row r="754">
          <cell r="C754">
            <v>201101</v>
          </cell>
          <cell r="D754" t="str">
            <v>ПАО "КРАСНОГОРСКИЙ ЗАВОД ИМ. С.А. ЗВЕРЕВА"</v>
          </cell>
        </row>
        <row r="755">
          <cell r="C755">
            <v>201101</v>
          </cell>
          <cell r="D755" t="str">
            <v>ПАО "КРАСНОГОРСКИЙ ЗАВОД ИМ. С.А. ЗВЕРЕВА"</v>
          </cell>
        </row>
        <row r="756">
          <cell r="C756">
            <v>201101</v>
          </cell>
          <cell r="D756" t="str">
            <v>ПАО "КРАСНОГОРСКИЙ ЗАВОД ИМ. С.А. ЗВЕРЕВА"</v>
          </cell>
        </row>
        <row r="757">
          <cell r="C757">
            <v>201101</v>
          </cell>
          <cell r="D757" t="str">
            <v>ПАО "КРАСНОГОРСКИЙ ЗАВОД ИМ. С.А. ЗВЕРЕВА"</v>
          </cell>
        </row>
        <row r="758">
          <cell r="C758">
            <v>201101</v>
          </cell>
          <cell r="D758" t="str">
            <v>ПАО "КРАСНОГОРСКИЙ ЗАВОД ИМ. С.А. ЗВЕРЕВА"</v>
          </cell>
        </row>
        <row r="759">
          <cell r="C759">
            <v>201101</v>
          </cell>
          <cell r="D759" t="str">
            <v>ПАО "КРАСНОГОРСКИЙ ЗАВОД ИМ. С.А. ЗВЕРЕВА"</v>
          </cell>
        </row>
        <row r="760">
          <cell r="C760" t="str">
            <v>201101 Итог</v>
          </cell>
          <cell r="D760" t="str">
            <v/>
          </cell>
        </row>
        <row r="761">
          <cell r="C761">
            <v>201201</v>
          </cell>
          <cell r="D761" t="str">
            <v>ООО "ЮНИФАРМ"</v>
          </cell>
        </row>
        <row r="762">
          <cell r="C762">
            <v>201201</v>
          </cell>
          <cell r="D762" t="str">
            <v>ООО "ЮНИФАРМ"</v>
          </cell>
        </row>
        <row r="763">
          <cell r="C763">
            <v>201201</v>
          </cell>
          <cell r="D763" t="str">
            <v>ООО "ЮНИФАРМ"</v>
          </cell>
        </row>
        <row r="764">
          <cell r="C764">
            <v>201201</v>
          </cell>
          <cell r="D764" t="str">
            <v>ООО "ЮНИФАРМ"</v>
          </cell>
        </row>
        <row r="765">
          <cell r="C765">
            <v>201201</v>
          </cell>
          <cell r="D765" t="str">
            <v>ООО "ЮНИФАРМ"</v>
          </cell>
        </row>
        <row r="766">
          <cell r="C766">
            <v>201201</v>
          </cell>
          <cell r="D766" t="str">
            <v>ООО "ЮНИФАРМ"</v>
          </cell>
        </row>
        <row r="767">
          <cell r="C767">
            <v>201201</v>
          </cell>
          <cell r="D767" t="str">
            <v>ООО "ЮНИФАРМ"</v>
          </cell>
        </row>
        <row r="768">
          <cell r="C768">
            <v>201201</v>
          </cell>
          <cell r="D768" t="str">
            <v>ООО "ЮНИФАРМ"</v>
          </cell>
        </row>
        <row r="769">
          <cell r="C769" t="str">
            <v>201201 Итог</v>
          </cell>
          <cell r="D769" t="str">
            <v/>
          </cell>
        </row>
        <row r="770">
          <cell r="C770">
            <v>201301</v>
          </cell>
          <cell r="D770" t="str">
            <v>МЕДИЦИНСКОЕ ЧАСТНОЕ УЧРЕЖДЕНИЕ ЖЕНСКОГО ЗДОРОВЬЯ "БЕЛАЯ РОЗА"</v>
          </cell>
        </row>
        <row r="771">
          <cell r="C771">
            <v>201301</v>
          </cell>
          <cell r="D771" t="str">
            <v>МЕДИЦИНСКОЕ ЧАСТНОЕ УЧРЕЖДЕНИЕ ЖЕНСКОГО ЗДОРОВЬЯ "БЕЛАЯ РОЗА"</v>
          </cell>
        </row>
        <row r="772">
          <cell r="C772">
            <v>201301</v>
          </cell>
          <cell r="D772" t="str">
            <v>МЕДИЦИНСКОЕ ЧАСТНОЕ УЧРЕЖДЕНИЕ ЖЕНСКОГО ЗДОРОВЬЯ "БЕЛАЯ РОЗА"</v>
          </cell>
        </row>
        <row r="773">
          <cell r="C773">
            <v>201301</v>
          </cell>
          <cell r="D773" t="str">
            <v>МЕДИЦИНСКОЕ ЧАСТНОЕ УЧРЕЖДЕНИЕ ЖЕНСКОГО ЗДОРОВЬЯ "БЕЛАЯ РОЗА"</v>
          </cell>
        </row>
        <row r="774">
          <cell r="C774">
            <v>201301</v>
          </cell>
          <cell r="D774" t="str">
            <v>МЕДИЦИНСКОЕ ЧАСТНОЕ УЧРЕЖДЕНИЕ ЖЕНСКОГО ЗДОРОВЬЯ "БЕЛАЯ РОЗА"</v>
          </cell>
        </row>
        <row r="775">
          <cell r="C775">
            <v>201301</v>
          </cell>
          <cell r="D775" t="str">
            <v>МЕДИЦИНСКОЕ ЧАСТНОЕ УЧРЕЖДЕНИЕ ЖЕНСКОГО ЗДОРОВЬЯ "БЕЛАЯ РОЗА"</v>
          </cell>
        </row>
        <row r="776">
          <cell r="C776">
            <v>201301</v>
          </cell>
          <cell r="D776" t="str">
            <v>МЕДИЦИНСКОЕ ЧАСТНОЕ УЧРЕЖДЕНИЕ ЖЕНСКОГО ЗДОРОВЬЯ "БЕЛАЯ РОЗА"</v>
          </cell>
        </row>
        <row r="777">
          <cell r="C777">
            <v>201301</v>
          </cell>
          <cell r="D777" t="str">
            <v>МЕДИЦИНСКОЕ ЧАСТНОЕ УЧРЕЖДЕНИЕ ЖЕНСКОГО ЗДОРОВЬЯ "БЕЛАЯ РОЗА"</v>
          </cell>
        </row>
        <row r="778">
          <cell r="C778" t="str">
            <v>201301 Итог</v>
          </cell>
          <cell r="D778" t="str">
            <v/>
          </cell>
        </row>
        <row r="779">
          <cell r="C779">
            <v>201401</v>
          </cell>
          <cell r="D779" t="str">
            <v>ООО "ТАОРА МЕДИКАЛ ЗАПАД"</v>
          </cell>
        </row>
        <row r="780">
          <cell r="C780">
            <v>201401</v>
          </cell>
          <cell r="D780" t="str">
            <v>ООО "ТАОРА МЕДИКАЛ ЗАПАД"</v>
          </cell>
        </row>
        <row r="781">
          <cell r="C781">
            <v>201401</v>
          </cell>
          <cell r="D781" t="str">
            <v>ООО "ТАОРА МЕДИКАЛ ЗАПАД"</v>
          </cell>
        </row>
        <row r="782">
          <cell r="C782">
            <v>201401</v>
          </cell>
          <cell r="D782" t="str">
            <v>ООО "ТАОРА МЕДИКАЛ ЗАПАД"</v>
          </cell>
        </row>
        <row r="783">
          <cell r="C783">
            <v>201401</v>
          </cell>
          <cell r="D783" t="str">
            <v>ООО "ТАОРА МЕДИКАЛ ЗАПАД"</v>
          </cell>
        </row>
        <row r="784">
          <cell r="C784">
            <v>201401</v>
          </cell>
          <cell r="D784" t="str">
            <v>ООО "ТАОРА МЕДИКАЛ ЗАПАД"</v>
          </cell>
        </row>
        <row r="785">
          <cell r="C785">
            <v>201401</v>
          </cell>
          <cell r="D785" t="str">
            <v>ООО "ТАОРА МЕДИКАЛ ЗАПАД"</v>
          </cell>
        </row>
        <row r="786">
          <cell r="C786">
            <v>201401</v>
          </cell>
          <cell r="D786" t="str">
            <v>ООО "ТАОРА МЕДИКАЛ ЗАПАД"</v>
          </cell>
        </row>
        <row r="787">
          <cell r="C787" t="str">
            <v>201401 Итог</v>
          </cell>
          <cell r="D787" t="str">
            <v/>
          </cell>
        </row>
        <row r="788">
          <cell r="C788">
            <v>202001</v>
          </cell>
          <cell r="D788" t="str">
            <v>ООО "ЧЕСТНАЯ МЕДИЦИНА"</v>
          </cell>
        </row>
        <row r="789">
          <cell r="C789">
            <v>202001</v>
          </cell>
          <cell r="D789" t="str">
            <v>ООО "ЧЕСТНАЯ МЕДИЦИНА"</v>
          </cell>
        </row>
        <row r="790">
          <cell r="C790">
            <v>202001</v>
          </cell>
          <cell r="D790" t="str">
            <v>ООО "ЧЕСТНАЯ МЕДИЦИНА"</v>
          </cell>
        </row>
        <row r="791">
          <cell r="C791">
            <v>202001</v>
          </cell>
          <cell r="D791" t="str">
            <v>ООО "ЧЕСТНАЯ МЕДИЦИНА"</v>
          </cell>
        </row>
        <row r="792">
          <cell r="C792">
            <v>202001</v>
          </cell>
          <cell r="D792" t="str">
            <v>ООО "ЧЕСТНАЯ МЕДИЦИНА"</v>
          </cell>
        </row>
        <row r="793">
          <cell r="C793">
            <v>202001</v>
          </cell>
          <cell r="D793" t="str">
            <v>ООО "ЧЕСТНАЯ МЕДИЦИНА"</v>
          </cell>
        </row>
        <row r="794">
          <cell r="C794">
            <v>202001</v>
          </cell>
          <cell r="D794" t="str">
            <v>ООО "ЧЕСТНАЯ МЕДИЦИНА"</v>
          </cell>
        </row>
        <row r="795">
          <cell r="C795">
            <v>202001</v>
          </cell>
          <cell r="D795" t="str">
            <v>ООО "ЧЕСТНАЯ МЕДИЦИНА"</v>
          </cell>
        </row>
        <row r="796">
          <cell r="C796" t="str">
            <v>202001 Итог</v>
          </cell>
          <cell r="D796" t="str">
            <v/>
          </cell>
        </row>
        <row r="797">
          <cell r="C797">
            <v>202201</v>
          </cell>
          <cell r="D797" t="str">
            <v>ООО "МЕДЗДРАВ"</v>
          </cell>
        </row>
        <row r="798">
          <cell r="C798">
            <v>202201</v>
          </cell>
          <cell r="D798" t="str">
            <v>ООО "МЕДЗДРАВ"</v>
          </cell>
        </row>
        <row r="799">
          <cell r="C799">
            <v>202201</v>
          </cell>
          <cell r="D799" t="str">
            <v>ООО "МЕДЗДРАВ"</v>
          </cell>
        </row>
        <row r="800">
          <cell r="C800">
            <v>202201</v>
          </cell>
          <cell r="D800" t="str">
            <v>ООО "МЕДЗДРАВ"</v>
          </cell>
        </row>
        <row r="801">
          <cell r="C801">
            <v>202201</v>
          </cell>
          <cell r="D801" t="str">
            <v>ООО "МЕДЗДРАВ"</v>
          </cell>
        </row>
        <row r="802">
          <cell r="C802">
            <v>202201</v>
          </cell>
          <cell r="D802" t="str">
            <v>ООО "МЕДЗДРАВ"</v>
          </cell>
        </row>
        <row r="803">
          <cell r="C803">
            <v>202201</v>
          </cell>
          <cell r="D803" t="str">
            <v>ООО "МЕДЗДРАВ"</v>
          </cell>
        </row>
        <row r="804">
          <cell r="C804">
            <v>202201</v>
          </cell>
          <cell r="D804" t="str">
            <v>ООО "МЕДЗДРАВ"</v>
          </cell>
        </row>
        <row r="805">
          <cell r="C805" t="str">
            <v>202201 Итог</v>
          </cell>
          <cell r="D805" t="str">
            <v/>
          </cell>
        </row>
        <row r="806">
          <cell r="C806">
            <v>210101</v>
          </cell>
          <cell r="D806" t="str">
            <v>ГБУЗ МО "ВИДНОВСКАЯ РАЙОННАЯ КЛИНИЧЕСКАЯ БОЛЬНИЦА"</v>
          </cell>
        </row>
        <row r="807">
          <cell r="C807">
            <v>210101</v>
          </cell>
          <cell r="D807" t="str">
            <v>ГБУЗ МО "ВИДНОВСКАЯ РАЙОННАЯ КЛИНИЧЕСКАЯ БОЛЬНИЦА"</v>
          </cell>
        </row>
        <row r="808">
          <cell r="C808">
            <v>210101</v>
          </cell>
          <cell r="D808" t="str">
            <v>ГБУЗ МО "ВИДНОВСКАЯ РАЙОННАЯ КЛИНИЧЕСКАЯ БОЛЬНИЦА"</v>
          </cell>
        </row>
        <row r="809">
          <cell r="C809">
            <v>210101</v>
          </cell>
          <cell r="D809" t="str">
            <v>ГБУЗ МО "ВИДНОВСКАЯ РАЙОННАЯ КЛИНИЧЕСКАЯ БОЛЬНИЦА"</v>
          </cell>
        </row>
        <row r="810">
          <cell r="C810">
            <v>210101</v>
          </cell>
          <cell r="D810" t="str">
            <v>ГБУЗ МО "ВИДНОВСКАЯ РАЙОННАЯ КЛИНИЧЕСКАЯ БОЛЬНИЦА"</v>
          </cell>
        </row>
        <row r="811">
          <cell r="C811">
            <v>210101</v>
          </cell>
          <cell r="D811" t="str">
            <v>ГБУЗ МО "ВИДНОВСКАЯ РАЙОННАЯ КЛИНИЧЕСКАЯ БОЛЬНИЦА"</v>
          </cell>
        </row>
        <row r="812">
          <cell r="C812">
            <v>210101</v>
          </cell>
          <cell r="D812" t="str">
            <v>ГБУЗ МО "ВИДНОВСКАЯ РАЙОННАЯ КЛИНИЧЕСКАЯ БОЛЬНИЦА"</v>
          </cell>
        </row>
        <row r="813">
          <cell r="C813">
            <v>210101</v>
          </cell>
          <cell r="D813" t="str">
            <v>ГБУЗ МО "ВИДНОВСКАЯ РАЙОННАЯ КЛИНИЧЕСКАЯ БОЛЬНИЦА"</v>
          </cell>
        </row>
        <row r="814">
          <cell r="C814" t="str">
            <v>210101 Итог</v>
          </cell>
          <cell r="D814" t="str">
            <v/>
          </cell>
        </row>
        <row r="815">
          <cell r="C815">
            <v>210102</v>
          </cell>
          <cell r="D815" t="str">
            <v>ГБУЗ МО "ВИДНОВСКИЙ ПЕРИНАТАЛЬНЫЙ ЦЕНТР"</v>
          </cell>
        </row>
        <row r="816">
          <cell r="C816">
            <v>210102</v>
          </cell>
          <cell r="D816" t="str">
            <v>ГБУЗ МО "ВИДНОВСКИЙ ПЕРИНАТАЛЬНЫЙ ЦЕНТР"</v>
          </cell>
        </row>
        <row r="817">
          <cell r="C817">
            <v>210102</v>
          </cell>
          <cell r="D817" t="str">
            <v>ГБУЗ МО "ВИДНОВСКИЙ ПЕРИНАТАЛЬНЫЙ ЦЕНТР"</v>
          </cell>
        </row>
        <row r="818">
          <cell r="C818">
            <v>210102</v>
          </cell>
          <cell r="D818" t="str">
            <v>ГБУЗ МО "ВИДНОВСКИЙ ПЕРИНАТАЛЬНЫЙ ЦЕНТР"</v>
          </cell>
        </row>
        <row r="819">
          <cell r="C819">
            <v>210102</v>
          </cell>
          <cell r="D819" t="str">
            <v>ГБУЗ МО "ВИДНОВСКИЙ ПЕРИНАТАЛЬНЫЙ ЦЕНТР"</v>
          </cell>
        </row>
        <row r="820">
          <cell r="C820">
            <v>210102</v>
          </cell>
          <cell r="D820" t="str">
            <v>ГБУЗ МО "ВИДНОВСКИЙ ПЕРИНАТАЛЬНЫЙ ЦЕНТР"</v>
          </cell>
        </row>
        <row r="821">
          <cell r="C821">
            <v>210102</v>
          </cell>
          <cell r="D821" t="str">
            <v>ГБУЗ МО "ВИДНОВСКИЙ ПЕРИНАТАЛЬНЫЙ ЦЕНТР"</v>
          </cell>
        </row>
        <row r="822">
          <cell r="C822">
            <v>210102</v>
          </cell>
          <cell r="D822" t="str">
            <v>ГБУЗ МО "ВИДНОВСКИЙ ПЕРИНАТАЛЬНЫЙ ЦЕНТР"</v>
          </cell>
        </row>
        <row r="823">
          <cell r="C823" t="str">
            <v>210102 Итог</v>
          </cell>
          <cell r="D823" t="str">
            <v/>
          </cell>
        </row>
        <row r="824">
          <cell r="C824">
            <v>210115</v>
          </cell>
          <cell r="D824" t="str">
            <v>ГАУЗ МО "АМБУЛАТОРИЯ СОВХОЗА ИМ.ЛЕНИНА"</v>
          </cell>
        </row>
        <row r="825">
          <cell r="C825">
            <v>210115</v>
          </cell>
          <cell r="D825" t="str">
            <v>ГАУЗ МО "АМБУЛАТОРИЯ СОВХОЗА ИМ.ЛЕНИНА"</v>
          </cell>
        </row>
        <row r="826">
          <cell r="C826">
            <v>210115</v>
          </cell>
          <cell r="D826" t="str">
            <v>ГАУЗ МО "АМБУЛАТОРИЯ СОВХОЗА ИМ.ЛЕНИНА"</v>
          </cell>
        </row>
        <row r="827">
          <cell r="C827">
            <v>210115</v>
          </cell>
          <cell r="D827" t="str">
            <v>ГАУЗ МО "АМБУЛАТОРИЯ СОВХОЗА ИМ.ЛЕНИНА"</v>
          </cell>
        </row>
        <row r="828">
          <cell r="C828">
            <v>210115</v>
          </cell>
          <cell r="D828" t="str">
            <v>ГАУЗ МО "АМБУЛАТОРИЯ СОВХОЗА ИМ.ЛЕНИНА"</v>
          </cell>
        </row>
        <row r="829">
          <cell r="C829">
            <v>210115</v>
          </cell>
          <cell r="D829" t="str">
            <v>ГАУЗ МО "АМБУЛАТОРИЯ СОВХОЗА ИМ.ЛЕНИНА"</v>
          </cell>
        </row>
        <row r="830">
          <cell r="C830">
            <v>210115</v>
          </cell>
          <cell r="D830" t="str">
            <v>ГАУЗ МО "АМБУЛАТОРИЯ СОВХОЗА ИМ.ЛЕНИНА"</v>
          </cell>
        </row>
        <row r="831">
          <cell r="C831">
            <v>210115</v>
          </cell>
          <cell r="D831" t="str">
            <v>ГАУЗ МО "АМБУЛАТОРИЯ СОВХОЗА ИМ.ЛЕНИНА"</v>
          </cell>
        </row>
        <row r="832">
          <cell r="C832" t="str">
            <v>210115 Итог</v>
          </cell>
          <cell r="D832" t="str">
            <v/>
          </cell>
        </row>
        <row r="833">
          <cell r="C833">
            <v>210116</v>
          </cell>
          <cell r="D833" t="str">
            <v>ГБУЗ МО "ВИДНОВСКАЯ СТОМАТОЛОГИЧЕСКАЯ ПОЛИКЛИНИКА"</v>
          </cell>
        </row>
        <row r="834">
          <cell r="C834">
            <v>210116</v>
          </cell>
          <cell r="D834" t="str">
            <v>ГБУЗ МО "ВИДНОВСКАЯ СТОМАТОЛОГИЧЕСКАЯ ПОЛИКЛИНИКА"</v>
          </cell>
        </row>
        <row r="835">
          <cell r="C835">
            <v>210116</v>
          </cell>
          <cell r="D835" t="str">
            <v>ГБУЗ МО "ВИДНОВСКАЯ СТОМАТОЛОГИЧЕСКАЯ ПОЛИКЛИНИКА"</v>
          </cell>
        </row>
        <row r="836">
          <cell r="C836">
            <v>210116</v>
          </cell>
          <cell r="D836" t="str">
            <v>ГБУЗ МО "ВИДНОВСКАЯ СТОМАТОЛОГИЧЕСКАЯ ПОЛИКЛИНИКА"</v>
          </cell>
        </row>
        <row r="837">
          <cell r="C837">
            <v>210116</v>
          </cell>
          <cell r="D837" t="str">
            <v>ГБУЗ МО "ВИДНОВСКАЯ СТОМАТОЛОГИЧЕСКАЯ ПОЛИКЛИНИКА"</v>
          </cell>
        </row>
        <row r="838">
          <cell r="C838">
            <v>210116</v>
          </cell>
          <cell r="D838" t="str">
            <v>ГБУЗ МО "ВИДНОВСКАЯ СТОМАТОЛОГИЧЕСКАЯ ПОЛИКЛИНИКА"</v>
          </cell>
        </row>
        <row r="839">
          <cell r="C839">
            <v>210116</v>
          </cell>
          <cell r="D839" t="str">
            <v>ГБУЗ МО "ВИДНОВСКАЯ СТОМАТОЛОГИЧЕСКАЯ ПОЛИКЛИНИКА"</v>
          </cell>
        </row>
        <row r="840">
          <cell r="C840">
            <v>210116</v>
          </cell>
          <cell r="D840" t="str">
            <v>ГБУЗ МО "ВИДНОВСКАЯ СТОМАТОЛОГИЧЕСКАЯ ПОЛИКЛИНИКА"</v>
          </cell>
        </row>
        <row r="841">
          <cell r="C841" t="str">
            <v>210116 Итог</v>
          </cell>
          <cell r="D841" t="str">
            <v/>
          </cell>
        </row>
        <row r="842">
          <cell r="C842">
            <v>212201</v>
          </cell>
          <cell r="D842" t="str">
            <v>ООО "ПОЛИКЛИНИКА №1 ВИТА МЕДИКУС"</v>
          </cell>
        </row>
        <row r="843">
          <cell r="C843">
            <v>212201</v>
          </cell>
          <cell r="D843" t="str">
            <v>ООО "ПОЛИКЛИНИКА №1 ВИТА МЕДИКУС"</v>
          </cell>
        </row>
        <row r="844">
          <cell r="C844">
            <v>212201</v>
          </cell>
          <cell r="D844" t="str">
            <v>ООО "ПОЛИКЛИНИКА №1 ВИТА МЕДИКУС"</v>
          </cell>
        </row>
        <row r="845">
          <cell r="C845">
            <v>212201</v>
          </cell>
          <cell r="D845" t="str">
            <v>ООО "ПОЛИКЛИНИКА №1 ВИТА МЕДИКУС"</v>
          </cell>
        </row>
        <row r="846">
          <cell r="C846">
            <v>212201</v>
          </cell>
          <cell r="D846" t="str">
            <v>ООО "ПОЛИКЛИНИКА №1 ВИТА МЕДИКУС"</v>
          </cell>
        </row>
        <row r="847">
          <cell r="C847">
            <v>212201</v>
          </cell>
          <cell r="D847" t="str">
            <v>ООО "ПОЛИКЛИНИКА №1 ВИТА МЕДИКУС"</v>
          </cell>
        </row>
        <row r="848">
          <cell r="C848">
            <v>212201</v>
          </cell>
          <cell r="D848" t="str">
            <v>ООО "ПОЛИКЛИНИКА №1 ВИТА МЕДИКУС"</v>
          </cell>
        </row>
        <row r="849">
          <cell r="C849">
            <v>212201</v>
          </cell>
          <cell r="D849" t="str">
            <v>ООО "ПОЛИКЛИНИКА №1 ВИТА МЕДИКУС"</v>
          </cell>
        </row>
        <row r="850">
          <cell r="C850" t="str">
            <v>212201 Итог</v>
          </cell>
          <cell r="D850" t="str">
            <v/>
          </cell>
        </row>
        <row r="851">
          <cell r="C851">
            <v>212301</v>
          </cell>
          <cell r="D851" t="str">
            <v>ООО "ОРИС-ВИДНОЕ"</v>
          </cell>
        </row>
        <row r="852">
          <cell r="C852">
            <v>212301</v>
          </cell>
          <cell r="D852" t="str">
            <v>ООО "ОРИС-ВИДНОЕ"</v>
          </cell>
        </row>
        <row r="853">
          <cell r="C853">
            <v>212301</v>
          </cell>
          <cell r="D853" t="str">
            <v>ООО "ОРИС-ВИДНОЕ"</v>
          </cell>
        </row>
        <row r="854">
          <cell r="C854">
            <v>212301</v>
          </cell>
          <cell r="D854" t="str">
            <v>ООО "ОРИС-ВИДНОЕ"</v>
          </cell>
        </row>
        <row r="855">
          <cell r="C855">
            <v>212301</v>
          </cell>
          <cell r="D855" t="str">
            <v>ООО "ОРИС-ВИДНОЕ"</v>
          </cell>
        </row>
        <row r="856">
          <cell r="C856">
            <v>212301</v>
          </cell>
          <cell r="D856" t="str">
            <v>ООО "ОРИС-ВИДНОЕ"</v>
          </cell>
        </row>
        <row r="857">
          <cell r="C857">
            <v>212301</v>
          </cell>
          <cell r="D857" t="str">
            <v>ООО "ОРИС-ВИДНОЕ"</v>
          </cell>
        </row>
        <row r="858">
          <cell r="C858">
            <v>212301</v>
          </cell>
          <cell r="D858" t="str">
            <v>ООО "ОРИС-ВИДНОЕ"</v>
          </cell>
        </row>
        <row r="859">
          <cell r="C859" t="str">
            <v>212301 Итог</v>
          </cell>
          <cell r="D859" t="str">
            <v/>
          </cell>
        </row>
        <row r="860">
          <cell r="C860">
            <v>220101</v>
          </cell>
          <cell r="D860" t="str">
            <v>ГБУЗ МО "ЛОТОШИНСКАЯ ЦЕНТРАЛЬНАЯ РАЙОННАЯ БОЛЬНИЦА"</v>
          </cell>
        </row>
        <row r="861">
          <cell r="C861">
            <v>220101</v>
          </cell>
          <cell r="D861" t="str">
            <v>ГБУЗ МО "ЛОТОШИНСКАЯ ЦЕНТРАЛЬНАЯ РАЙОННАЯ БОЛЬНИЦА"</v>
          </cell>
        </row>
        <row r="862">
          <cell r="C862">
            <v>220101</v>
          </cell>
          <cell r="D862" t="str">
            <v>ГБУЗ МО "ЛОТОШИНСКАЯ ЦЕНТРАЛЬНАЯ РАЙОННАЯ БОЛЬНИЦА"</v>
          </cell>
        </row>
        <row r="863">
          <cell r="C863">
            <v>220101</v>
          </cell>
          <cell r="D863" t="str">
            <v>ГБУЗ МО "ЛОТОШИНСКАЯ ЦЕНТРАЛЬНАЯ РАЙОННАЯ БОЛЬНИЦА"</v>
          </cell>
        </row>
        <row r="864">
          <cell r="C864">
            <v>220101</v>
          </cell>
          <cell r="D864" t="str">
            <v>ГБУЗ МО "ЛОТОШИНСКАЯ ЦЕНТРАЛЬНАЯ РАЙОННАЯ БОЛЬНИЦА"</v>
          </cell>
        </row>
        <row r="865">
          <cell r="C865">
            <v>220101</v>
          </cell>
          <cell r="D865" t="str">
            <v>ГБУЗ МО "ЛОТОШИНСКАЯ ЦЕНТРАЛЬНАЯ РАЙОННАЯ БОЛЬНИЦА"</v>
          </cell>
        </row>
        <row r="866">
          <cell r="C866">
            <v>220101</v>
          </cell>
          <cell r="D866" t="str">
            <v>ГБУЗ МО "ЛОТОШИНСКАЯ ЦЕНТРАЛЬНАЯ РАЙОННАЯ БОЛЬНИЦА"</v>
          </cell>
        </row>
        <row r="867">
          <cell r="C867">
            <v>220101</v>
          </cell>
          <cell r="D867" t="str">
            <v>ГБУЗ МО "ЛОТОШИНСКАЯ ЦЕНТРАЛЬНАЯ РАЙОННАЯ БОЛЬНИЦА"</v>
          </cell>
        </row>
        <row r="868">
          <cell r="C868" t="str">
            <v>220101 Итог</v>
          </cell>
          <cell r="D868" t="str">
            <v/>
          </cell>
        </row>
        <row r="869">
          <cell r="C869">
            <v>230101</v>
          </cell>
          <cell r="D869" t="str">
            <v>ГБУЗ МО "ЛОБНЕНСКАЯ ЦЕНТРАЛЬНАЯ ГОРОДСКАЯ БОЛЬНИЦА"</v>
          </cell>
        </row>
        <row r="870">
          <cell r="C870">
            <v>230101</v>
          </cell>
          <cell r="D870" t="str">
            <v>ГБУЗ МО "ЛОБНЕНСКАЯ ЦЕНТРАЛЬНАЯ ГОРОДСКАЯ БОЛЬНИЦА"</v>
          </cell>
        </row>
        <row r="871">
          <cell r="C871">
            <v>230101</v>
          </cell>
          <cell r="D871" t="str">
            <v>ГБУЗ МО "ЛОБНЕНСКАЯ ЦЕНТРАЛЬНАЯ ГОРОДСКАЯ БОЛЬНИЦА"</v>
          </cell>
        </row>
        <row r="872">
          <cell r="C872">
            <v>230101</v>
          </cell>
          <cell r="D872" t="str">
            <v>ГБУЗ МО "ЛОБНЕНСКАЯ ЦЕНТРАЛЬНАЯ ГОРОДСКАЯ БОЛЬНИЦА"</v>
          </cell>
        </row>
        <row r="873">
          <cell r="C873">
            <v>230101</v>
          </cell>
          <cell r="D873" t="str">
            <v>ГБУЗ МО "ЛОБНЕНСКАЯ ЦЕНТРАЛЬНАЯ ГОРОДСКАЯ БОЛЬНИЦА"</v>
          </cell>
        </row>
        <row r="874">
          <cell r="C874">
            <v>230101</v>
          </cell>
          <cell r="D874" t="str">
            <v>ГБУЗ МО "ЛОБНЕНСКАЯ ЦЕНТРАЛЬНАЯ ГОРОДСКАЯ БОЛЬНИЦА"</v>
          </cell>
        </row>
        <row r="875">
          <cell r="C875">
            <v>230101</v>
          </cell>
          <cell r="D875" t="str">
            <v>ГБУЗ МО "ЛОБНЕНСКАЯ ЦЕНТРАЛЬНАЯ ГОРОДСКАЯ БОЛЬНИЦА"</v>
          </cell>
        </row>
        <row r="876">
          <cell r="C876">
            <v>230101</v>
          </cell>
          <cell r="D876" t="str">
            <v>ГБУЗ МО "ЛОБНЕНСКАЯ ЦЕНТРАЛЬНАЯ ГОРОДСКАЯ БОЛЬНИЦА"</v>
          </cell>
        </row>
        <row r="877">
          <cell r="C877" t="str">
            <v>230101 Итог</v>
          </cell>
          <cell r="D877" t="str">
            <v/>
          </cell>
        </row>
        <row r="878">
          <cell r="C878">
            <v>230201</v>
          </cell>
          <cell r="D878" t="str">
            <v>ООО "ТОМОГРАФ"</v>
          </cell>
        </row>
        <row r="879">
          <cell r="C879">
            <v>230201</v>
          </cell>
          <cell r="D879" t="str">
            <v>ООО "ТОМОГРАФ"</v>
          </cell>
        </row>
        <row r="880">
          <cell r="C880">
            <v>230201</v>
          </cell>
          <cell r="D880" t="str">
            <v>ООО "ТОМОГРАФ"</v>
          </cell>
        </row>
        <row r="881">
          <cell r="C881">
            <v>230201</v>
          </cell>
          <cell r="D881" t="str">
            <v>ООО "ТОМОГРАФ"</v>
          </cell>
        </row>
        <row r="882">
          <cell r="C882">
            <v>230201</v>
          </cell>
          <cell r="D882" t="str">
            <v>ООО "ТОМОГРАФ"</v>
          </cell>
        </row>
        <row r="883">
          <cell r="C883">
            <v>230201</v>
          </cell>
          <cell r="D883" t="str">
            <v>ООО "ТОМОГРАФ"</v>
          </cell>
        </row>
        <row r="884">
          <cell r="C884">
            <v>230201</v>
          </cell>
          <cell r="D884" t="str">
            <v>ООО "ТОМОГРАФ"</v>
          </cell>
        </row>
        <row r="885">
          <cell r="C885">
            <v>230201</v>
          </cell>
          <cell r="D885" t="str">
            <v>ООО "ТОМОГРАФ"</v>
          </cell>
        </row>
        <row r="886">
          <cell r="C886" t="str">
            <v>230201 Итог</v>
          </cell>
          <cell r="D886" t="str">
            <v/>
          </cell>
        </row>
        <row r="887">
          <cell r="C887">
            <v>230301</v>
          </cell>
          <cell r="D887" t="str">
            <v>ООО "ЦЕНТР-М"</v>
          </cell>
        </row>
        <row r="888">
          <cell r="C888">
            <v>230301</v>
          </cell>
          <cell r="D888" t="str">
            <v>ООО "ЦЕНТР-М"</v>
          </cell>
        </row>
        <row r="889">
          <cell r="C889">
            <v>230301</v>
          </cell>
          <cell r="D889" t="str">
            <v>ООО "ЦЕНТР-М"</v>
          </cell>
        </row>
        <row r="890">
          <cell r="C890">
            <v>230301</v>
          </cell>
          <cell r="D890" t="str">
            <v>ООО "ЦЕНТР-М"</v>
          </cell>
        </row>
        <row r="891">
          <cell r="C891">
            <v>230301</v>
          </cell>
          <cell r="D891" t="str">
            <v>ООО "ЦЕНТР-М"</v>
          </cell>
        </row>
        <row r="892">
          <cell r="C892">
            <v>230301</v>
          </cell>
          <cell r="D892" t="str">
            <v>ООО "ЦЕНТР-М"</v>
          </cell>
        </row>
        <row r="893">
          <cell r="C893">
            <v>230301</v>
          </cell>
          <cell r="D893" t="str">
            <v>ООО "ЦЕНТР-М"</v>
          </cell>
        </row>
        <row r="894">
          <cell r="C894">
            <v>230301</v>
          </cell>
          <cell r="D894" t="str">
            <v>ООО "ЦЕНТР-М"</v>
          </cell>
        </row>
        <row r="895">
          <cell r="C895" t="str">
            <v>230301 Итог</v>
          </cell>
          <cell r="D895" t="str">
            <v/>
          </cell>
        </row>
        <row r="896">
          <cell r="C896">
            <v>240101</v>
          </cell>
          <cell r="D896" t="str">
            <v>ГБУЗ МО "ЛУХОВИЦКАЯ ЦЕНТРАЛЬНАЯ РАЙОННАЯ БОЛЬНИЦА"</v>
          </cell>
        </row>
        <row r="897">
          <cell r="C897">
            <v>240101</v>
          </cell>
          <cell r="D897" t="str">
            <v>ГБУЗ МО "ЛУХОВИЦКАЯ ЦЕНТРАЛЬНАЯ РАЙОННАЯ БОЛЬНИЦА"</v>
          </cell>
        </row>
        <row r="898">
          <cell r="C898">
            <v>240101</v>
          </cell>
          <cell r="D898" t="str">
            <v>ГБУЗ МО "ЛУХОВИЦКАЯ ЦЕНТРАЛЬНАЯ РАЙОННАЯ БОЛЬНИЦА"</v>
          </cell>
        </row>
        <row r="899">
          <cell r="C899">
            <v>240101</v>
          </cell>
          <cell r="D899" t="str">
            <v>ГБУЗ МО "ЛУХОВИЦКАЯ ЦЕНТРАЛЬНАЯ РАЙОННАЯ БОЛЬНИЦА"</v>
          </cell>
        </row>
        <row r="900">
          <cell r="C900">
            <v>240101</v>
          </cell>
          <cell r="D900" t="str">
            <v>ГБУЗ МО "ЛУХОВИЦКАЯ ЦЕНТРАЛЬНАЯ РАЙОННАЯ БОЛЬНИЦА"</v>
          </cell>
        </row>
        <row r="901">
          <cell r="C901">
            <v>240101</v>
          </cell>
          <cell r="D901" t="str">
            <v>ГБУЗ МО "ЛУХОВИЦКАЯ ЦЕНТРАЛЬНАЯ РАЙОННАЯ БОЛЬНИЦА"</v>
          </cell>
        </row>
        <row r="902">
          <cell r="C902">
            <v>240101</v>
          </cell>
          <cell r="D902" t="str">
            <v>ГБУЗ МО "ЛУХОВИЦКАЯ ЦЕНТРАЛЬНАЯ РАЙОННАЯ БОЛЬНИЦА"</v>
          </cell>
        </row>
        <row r="903">
          <cell r="C903">
            <v>240101</v>
          </cell>
          <cell r="D903" t="str">
            <v>ГБУЗ МО "ЛУХОВИЦКАЯ ЦЕНТРАЛЬНАЯ РАЙОННАЯ БОЛЬНИЦА"</v>
          </cell>
        </row>
        <row r="904">
          <cell r="C904" t="str">
            <v>240101 Итог</v>
          </cell>
          <cell r="D904" t="str">
            <v/>
          </cell>
        </row>
        <row r="905">
          <cell r="C905">
            <v>250101</v>
          </cell>
          <cell r="D905" t="str">
            <v>ГБУЗ МО "ЛЫТКАРИНСКАЯ ГОРОДСКАЯ БОЛЬНИЦА"</v>
          </cell>
        </row>
        <row r="906">
          <cell r="C906">
            <v>250101</v>
          </cell>
          <cell r="D906" t="str">
            <v>ГБУЗ МО "ЛЫТКАРИНСКАЯ ГОРОДСКАЯ БОЛЬНИЦА"</v>
          </cell>
        </row>
        <row r="907">
          <cell r="C907">
            <v>250101</v>
          </cell>
          <cell r="D907" t="str">
            <v>ГБУЗ МО "ЛЫТКАРИНСКАЯ ГОРОДСКАЯ БОЛЬНИЦА"</v>
          </cell>
        </row>
        <row r="908">
          <cell r="C908">
            <v>250101</v>
          </cell>
          <cell r="D908" t="str">
            <v>ГБУЗ МО "ЛЫТКАРИНСКАЯ ГОРОДСКАЯ БОЛЬНИЦА"</v>
          </cell>
        </row>
        <row r="909">
          <cell r="C909">
            <v>250101</v>
          </cell>
          <cell r="D909" t="str">
            <v>ГБУЗ МО "ЛЫТКАРИНСКАЯ ГОРОДСКАЯ БОЛЬНИЦА"</v>
          </cell>
        </row>
        <row r="910">
          <cell r="C910">
            <v>250101</v>
          </cell>
          <cell r="D910" t="str">
            <v>ГБУЗ МО "ЛЫТКАРИНСКАЯ ГОРОДСКАЯ БОЛЬНИЦА"</v>
          </cell>
        </row>
        <row r="911">
          <cell r="C911">
            <v>250101</v>
          </cell>
          <cell r="D911" t="str">
            <v>ГБУЗ МО "ЛЫТКАРИНСКАЯ ГОРОДСКАЯ БОЛЬНИЦА"</v>
          </cell>
        </row>
        <row r="912">
          <cell r="C912">
            <v>250101</v>
          </cell>
          <cell r="D912" t="str">
            <v>ГБУЗ МО "ЛЫТКАРИНСКАЯ ГОРОДСКАЯ БОЛЬНИЦА"</v>
          </cell>
        </row>
        <row r="913">
          <cell r="C913" t="str">
            <v>250101 Итог</v>
          </cell>
          <cell r="D913" t="str">
            <v/>
          </cell>
        </row>
        <row r="914">
          <cell r="C914">
            <v>250401</v>
          </cell>
          <cell r="D914" t="str">
            <v>ГБУЗ МО "ЛЫТКАРИНСКАЯ СТОМАТОЛОГИЧЕСКАЯ ПОЛИКЛИНИКА"</v>
          </cell>
        </row>
        <row r="915">
          <cell r="C915">
            <v>250401</v>
          </cell>
          <cell r="D915" t="str">
            <v>ГБУЗ МО "ЛЫТКАРИНСКАЯ СТОМАТОЛОГИЧЕСКАЯ ПОЛИКЛИНИКА"</v>
          </cell>
        </row>
        <row r="916">
          <cell r="C916">
            <v>250401</v>
          </cell>
          <cell r="D916" t="str">
            <v>ГБУЗ МО "ЛЫТКАРИНСКАЯ СТОМАТОЛОГИЧЕСКАЯ ПОЛИКЛИНИКА"</v>
          </cell>
        </row>
        <row r="917">
          <cell r="C917">
            <v>250401</v>
          </cell>
          <cell r="D917" t="str">
            <v>ГБУЗ МО "ЛЫТКАРИНСКАЯ СТОМАТОЛОГИЧЕСКАЯ ПОЛИКЛИНИКА"</v>
          </cell>
        </row>
        <row r="918">
          <cell r="C918">
            <v>250401</v>
          </cell>
          <cell r="D918" t="str">
            <v>ГБУЗ МО "ЛЫТКАРИНСКАЯ СТОМАТОЛОГИЧЕСКАЯ ПОЛИКЛИНИКА"</v>
          </cell>
        </row>
        <row r="919">
          <cell r="C919">
            <v>250401</v>
          </cell>
          <cell r="D919" t="str">
            <v>ГБУЗ МО "ЛЫТКАРИНСКАЯ СТОМАТОЛОГИЧЕСКАЯ ПОЛИКЛИНИКА"</v>
          </cell>
        </row>
        <row r="920">
          <cell r="C920">
            <v>250401</v>
          </cell>
          <cell r="D920" t="str">
            <v>ГБУЗ МО "ЛЫТКАРИНСКАЯ СТОМАТОЛОГИЧЕСКАЯ ПОЛИКЛИНИКА"</v>
          </cell>
        </row>
        <row r="921">
          <cell r="C921">
            <v>250401</v>
          </cell>
          <cell r="D921" t="str">
            <v>ГБУЗ МО "ЛЫТКАРИНСКАЯ СТОМАТОЛОГИЧЕСКАЯ ПОЛИКЛИНИКА"</v>
          </cell>
        </row>
        <row r="922">
          <cell r="C922" t="str">
            <v>250401 Итог</v>
          </cell>
          <cell r="D922" t="str">
            <v/>
          </cell>
        </row>
        <row r="923">
          <cell r="C923">
            <v>260301</v>
          </cell>
          <cell r="D923" t="str">
            <v>ГБУЗ МО "ДЗЕРЖИНСКАЯ ГОРОДСКАЯ БОЛЬНИЦА"</v>
          </cell>
        </row>
        <row r="924">
          <cell r="C924">
            <v>260301</v>
          </cell>
          <cell r="D924" t="str">
            <v>ГБУЗ МО "ДЗЕРЖИНСКАЯ ГОРОДСКАЯ БОЛЬНИЦА"</v>
          </cell>
        </row>
        <row r="925">
          <cell r="C925">
            <v>260301</v>
          </cell>
          <cell r="D925" t="str">
            <v>ГБУЗ МО "ДЗЕРЖИНСКАЯ ГОРОДСКАЯ БОЛЬНИЦА"</v>
          </cell>
        </row>
        <row r="926">
          <cell r="C926">
            <v>260301</v>
          </cell>
          <cell r="D926" t="str">
            <v>ГБУЗ МО "ДЗЕРЖИНСКАЯ ГОРОДСКАЯ БОЛЬНИЦА"</v>
          </cell>
        </row>
        <row r="927">
          <cell r="C927">
            <v>260301</v>
          </cell>
          <cell r="D927" t="str">
            <v>ГБУЗ МО "ДЗЕРЖИНСКАЯ ГОРОДСКАЯ БОЛЬНИЦА"</v>
          </cell>
        </row>
        <row r="928">
          <cell r="C928">
            <v>260301</v>
          </cell>
          <cell r="D928" t="str">
            <v>ГБУЗ МО "ДЗЕРЖИНСКАЯ ГОРОДСКАЯ БОЛЬНИЦА"</v>
          </cell>
        </row>
        <row r="929">
          <cell r="C929">
            <v>260301</v>
          </cell>
          <cell r="D929" t="str">
            <v>ГБУЗ МО "ДЗЕРЖИНСКАЯ ГОРОДСКАЯ БОЛЬНИЦА"</v>
          </cell>
        </row>
        <row r="930">
          <cell r="C930">
            <v>260301</v>
          </cell>
          <cell r="D930" t="str">
            <v>ГБУЗ МО "ДЗЕРЖИНСКАЯ ГОРОДСКАЯ БОЛЬНИЦА"</v>
          </cell>
        </row>
        <row r="931">
          <cell r="C931" t="str">
            <v>260301 Итог</v>
          </cell>
          <cell r="D931" t="str">
            <v/>
          </cell>
        </row>
        <row r="932">
          <cell r="C932">
            <v>260401</v>
          </cell>
          <cell r="D932" t="str">
            <v>ФГБУЗ "МСЧ № 152 ФМБА"</v>
          </cell>
        </row>
        <row r="933">
          <cell r="C933">
            <v>260401</v>
          </cell>
          <cell r="D933" t="str">
            <v>ФГБУЗ "МСЧ № 152 ФМБА"</v>
          </cell>
        </row>
        <row r="934">
          <cell r="C934">
            <v>260401</v>
          </cell>
          <cell r="D934" t="str">
            <v>ФГБУЗ "МСЧ № 152 ФМБА"</v>
          </cell>
        </row>
        <row r="935">
          <cell r="C935">
            <v>260401</v>
          </cell>
          <cell r="D935" t="str">
            <v>ФГБУЗ "МСЧ № 152 ФМБА"</v>
          </cell>
        </row>
        <row r="936">
          <cell r="C936">
            <v>260401</v>
          </cell>
          <cell r="D936" t="str">
            <v>ФГБУЗ "МСЧ № 152 ФМБА"</v>
          </cell>
        </row>
        <row r="937">
          <cell r="C937">
            <v>260401</v>
          </cell>
          <cell r="D937" t="str">
            <v>ФГБУЗ "МСЧ № 152 ФМБА"</v>
          </cell>
        </row>
        <row r="938">
          <cell r="C938">
            <v>260401</v>
          </cell>
          <cell r="D938" t="str">
            <v>ФГБУЗ "МСЧ № 152 ФМБА"</v>
          </cell>
        </row>
        <row r="939">
          <cell r="C939">
            <v>260401</v>
          </cell>
          <cell r="D939" t="str">
            <v>ФГБУЗ "МСЧ № 152 ФМБА"</v>
          </cell>
        </row>
        <row r="940">
          <cell r="C940" t="str">
            <v>260401 Итог</v>
          </cell>
          <cell r="D940" t="str">
            <v/>
          </cell>
        </row>
        <row r="941">
          <cell r="C941">
            <v>261501</v>
          </cell>
          <cell r="D941" t="str">
            <v>ГБУЗ МО "КОТЕЛЬНИКОВСКАЯ ГОРОДСКАЯ ПОЛИКЛИНИКА"</v>
          </cell>
        </row>
        <row r="942">
          <cell r="C942">
            <v>261501</v>
          </cell>
          <cell r="D942" t="str">
            <v>ГБУЗ МО "КОТЕЛЬНИКОВСКАЯ ГОРОДСКАЯ ПОЛИКЛИНИКА"</v>
          </cell>
        </row>
        <row r="943">
          <cell r="C943">
            <v>261501</v>
          </cell>
          <cell r="D943" t="str">
            <v>ГБУЗ МО "КОТЕЛЬНИКОВСКАЯ ГОРОДСКАЯ ПОЛИКЛИНИКА"</v>
          </cell>
        </row>
        <row r="944">
          <cell r="C944">
            <v>261501</v>
          </cell>
          <cell r="D944" t="str">
            <v>ГБУЗ МО "КОТЕЛЬНИКОВСКАЯ ГОРОДСКАЯ ПОЛИКЛИНИКА"</v>
          </cell>
        </row>
        <row r="945">
          <cell r="C945">
            <v>261501</v>
          </cell>
          <cell r="D945" t="str">
            <v>ГБУЗ МО "КОТЕЛЬНИКОВСКАЯ ГОРОДСКАЯ ПОЛИКЛИНИКА"</v>
          </cell>
        </row>
        <row r="946">
          <cell r="C946">
            <v>261501</v>
          </cell>
          <cell r="D946" t="str">
            <v>ГБУЗ МО "КОТЕЛЬНИКОВСКАЯ ГОРОДСКАЯ ПОЛИКЛИНИКА"</v>
          </cell>
        </row>
        <row r="947">
          <cell r="C947">
            <v>261501</v>
          </cell>
          <cell r="D947" t="str">
            <v>ГБУЗ МО "КОТЕЛЬНИКОВСКАЯ ГОРОДСКАЯ ПОЛИКЛИНИКА"</v>
          </cell>
        </row>
        <row r="948">
          <cell r="C948">
            <v>261501</v>
          </cell>
          <cell r="D948" t="str">
            <v>ГБУЗ МО "КОТЕЛЬНИКОВСКАЯ ГОРОДСКАЯ ПОЛИКЛИНИКА"</v>
          </cell>
        </row>
        <row r="949">
          <cell r="C949" t="str">
            <v>261501 Итог</v>
          </cell>
          <cell r="D949" t="str">
            <v/>
          </cell>
        </row>
        <row r="950">
          <cell r="C950">
            <v>261601</v>
          </cell>
          <cell r="D950" t="str">
            <v>ГБУЗ МО "ЛЮБЕРЕЦКИЙ КОЖНО-ВЕНЕРОЛОГИЧЕСКИЙ ДИСПАНСЕР"</v>
          </cell>
        </row>
        <row r="951">
          <cell r="C951">
            <v>261601</v>
          </cell>
          <cell r="D951" t="str">
            <v>ГБУЗ МО "ЛЮБЕРЕЦКИЙ КОЖНО-ВЕНЕРОЛОГИЧЕСКИЙ ДИСПАНСЕР"</v>
          </cell>
        </row>
        <row r="952">
          <cell r="C952">
            <v>261601</v>
          </cell>
          <cell r="D952" t="str">
            <v>ГБУЗ МО "ЛЮБЕРЕЦКИЙ КОЖНО-ВЕНЕРОЛОГИЧЕСКИЙ ДИСПАНСЕР"</v>
          </cell>
        </row>
        <row r="953">
          <cell r="C953">
            <v>261601</v>
          </cell>
          <cell r="D953" t="str">
            <v>ГБУЗ МО "ЛЮБЕРЕЦКИЙ КОЖНО-ВЕНЕРОЛОГИЧЕСКИЙ ДИСПАНСЕР"</v>
          </cell>
        </row>
        <row r="954">
          <cell r="C954">
            <v>261601</v>
          </cell>
          <cell r="D954" t="str">
            <v>ГБУЗ МО "ЛЮБЕРЕЦКИЙ КОЖНО-ВЕНЕРОЛОГИЧЕСКИЙ ДИСПАНСЕР"</v>
          </cell>
        </row>
        <row r="955">
          <cell r="C955">
            <v>261601</v>
          </cell>
          <cell r="D955" t="str">
            <v>ГБУЗ МО "ЛЮБЕРЕЦКИЙ КОЖНО-ВЕНЕРОЛОГИЧЕСКИЙ ДИСПАНСЕР"</v>
          </cell>
        </row>
        <row r="956">
          <cell r="C956">
            <v>261601</v>
          </cell>
          <cell r="D956" t="str">
            <v>ГБУЗ МО "ЛЮБЕРЕЦКИЙ КОЖНО-ВЕНЕРОЛОГИЧЕСКИЙ ДИСПАНСЕР"</v>
          </cell>
        </row>
        <row r="957">
          <cell r="C957">
            <v>261601</v>
          </cell>
          <cell r="D957" t="str">
            <v>ГБУЗ МО "ЛЮБЕРЕЦКИЙ КОЖНО-ВЕНЕРОЛОГИЧЕСКИЙ ДИСПАНСЕР"</v>
          </cell>
        </row>
        <row r="958">
          <cell r="C958" t="str">
            <v>261601 Итог</v>
          </cell>
          <cell r="D958" t="str">
            <v/>
          </cell>
        </row>
        <row r="959">
          <cell r="C959">
            <v>261701</v>
          </cell>
          <cell r="D959" t="str">
            <v>ГБУЗ МО "ЛЮБЕРЕЦКИЙ ОНКОЛОГИЧЕСКИЙ ДИСПАНСЕР"</v>
          </cell>
        </row>
        <row r="960">
          <cell r="C960">
            <v>261701</v>
          </cell>
          <cell r="D960" t="str">
            <v>ГБУЗ МО "ЛЮБЕРЕЦКИЙ ОНКОЛОГИЧЕСКИЙ ДИСПАНСЕР"</v>
          </cell>
        </row>
        <row r="961">
          <cell r="C961">
            <v>261701</v>
          </cell>
          <cell r="D961" t="str">
            <v>ГБУЗ МО "ЛЮБЕРЕЦКИЙ ОНКОЛОГИЧЕСКИЙ ДИСПАНСЕР"</v>
          </cell>
        </row>
        <row r="962">
          <cell r="C962">
            <v>261701</v>
          </cell>
          <cell r="D962" t="str">
            <v>ГБУЗ МО "ЛЮБЕРЕЦКИЙ ОНКОЛОГИЧЕСКИЙ ДИСПАНСЕР"</v>
          </cell>
        </row>
        <row r="963">
          <cell r="C963">
            <v>261701</v>
          </cell>
          <cell r="D963" t="str">
            <v>ГБУЗ МО "ЛЮБЕРЕЦКИЙ ОНКОЛОГИЧЕСКИЙ ДИСПАНСЕР"</v>
          </cell>
        </row>
        <row r="964">
          <cell r="C964">
            <v>261701</v>
          </cell>
          <cell r="D964" t="str">
            <v>ГБУЗ МО "ЛЮБЕРЕЦКИЙ ОНКОЛОГИЧЕСКИЙ ДИСПАНСЕР"</v>
          </cell>
        </row>
        <row r="965">
          <cell r="C965">
            <v>261701</v>
          </cell>
          <cell r="D965" t="str">
            <v>ГБУЗ МО "ЛЮБЕРЕЦКИЙ ОНКОЛОГИЧЕСКИЙ ДИСПАНСЕР"</v>
          </cell>
        </row>
        <row r="966">
          <cell r="C966">
            <v>261701</v>
          </cell>
          <cell r="D966" t="str">
            <v>ГБУЗ МО "ЛЮБЕРЕЦКИЙ ОНКОЛОГИЧЕСКИЙ ДИСПАНСЕР"</v>
          </cell>
        </row>
        <row r="967">
          <cell r="C967" t="str">
            <v>261701 Итог</v>
          </cell>
          <cell r="D967" t="str">
            <v/>
          </cell>
        </row>
        <row r="968">
          <cell r="C968">
            <v>261901</v>
          </cell>
          <cell r="D968" t="str">
            <v>ГАУЗ МО "ЛЮБЕРЕЦКАЯ СТОМАТОЛОГИЧЕСКАЯ ПОЛИКЛИНИКА"</v>
          </cell>
        </row>
        <row r="969">
          <cell r="C969">
            <v>261901</v>
          </cell>
          <cell r="D969" t="str">
            <v>ГАУЗ МО "ЛЮБЕРЕЦКАЯ СТОМАТОЛОГИЧЕСКАЯ ПОЛИКЛИНИКА"</v>
          </cell>
        </row>
        <row r="970">
          <cell r="C970">
            <v>261901</v>
          </cell>
          <cell r="D970" t="str">
            <v>ГАУЗ МО "ЛЮБЕРЕЦКАЯ СТОМАТОЛОГИЧЕСКАЯ ПОЛИКЛИНИКА"</v>
          </cell>
        </row>
        <row r="971">
          <cell r="C971">
            <v>261901</v>
          </cell>
          <cell r="D971" t="str">
            <v>ГАУЗ МО "ЛЮБЕРЕЦКАЯ СТОМАТОЛОГИЧЕСКАЯ ПОЛИКЛИНИКА"</v>
          </cell>
        </row>
        <row r="972">
          <cell r="C972">
            <v>261901</v>
          </cell>
          <cell r="D972" t="str">
            <v>ГАУЗ МО "ЛЮБЕРЕЦКАЯ СТОМАТОЛОГИЧЕСКАЯ ПОЛИКЛИНИКА"</v>
          </cell>
        </row>
        <row r="973">
          <cell r="C973">
            <v>261901</v>
          </cell>
          <cell r="D973" t="str">
            <v>ГАУЗ МО "ЛЮБЕРЕЦКАЯ СТОМАТОЛОГИЧЕСКАЯ ПОЛИКЛИНИКА"</v>
          </cell>
        </row>
        <row r="974">
          <cell r="C974">
            <v>261901</v>
          </cell>
          <cell r="D974" t="str">
            <v>ГАУЗ МО "ЛЮБЕРЕЦКАЯ СТОМАТОЛОГИЧЕСКАЯ ПОЛИКЛИНИКА"</v>
          </cell>
        </row>
        <row r="975">
          <cell r="C975">
            <v>261901</v>
          </cell>
          <cell r="D975" t="str">
            <v>ГАУЗ МО "ЛЮБЕРЕЦКАЯ СТОМАТОЛОГИЧЕСКАЯ ПОЛИКЛИНИКА"</v>
          </cell>
        </row>
        <row r="976">
          <cell r="C976" t="str">
            <v>261901 Итог</v>
          </cell>
          <cell r="D976" t="str">
            <v/>
          </cell>
        </row>
        <row r="977">
          <cell r="C977">
            <v>262101</v>
          </cell>
          <cell r="D977" t="str">
            <v>ГБУЗ МО "МОСКОВСКИЙ ОБЛАСТНОЙ ЦЕНТР ОХРАНЫ МАТЕРИНСТВА И ДЕТСТВА"</v>
          </cell>
        </row>
        <row r="978">
          <cell r="C978">
            <v>262101</v>
          </cell>
          <cell r="D978" t="str">
            <v>ГБУЗ МО "МОСКОВСКИЙ ОБЛАСТНОЙ ЦЕНТР ОХРАНЫ МАТЕРИНСТВА И ДЕТСТВА"</v>
          </cell>
        </row>
        <row r="979">
          <cell r="C979">
            <v>262101</v>
          </cell>
          <cell r="D979" t="str">
            <v>ГБУЗ МО "МОСКОВСКИЙ ОБЛАСТНОЙ ЦЕНТР ОХРАНЫ МАТЕРИНСТВА И ДЕТСТВА"</v>
          </cell>
        </row>
        <row r="980">
          <cell r="C980">
            <v>262101</v>
          </cell>
          <cell r="D980" t="str">
            <v>ГБУЗ МО "МОСКОВСКИЙ ОБЛАСТНОЙ ЦЕНТР ОХРАНЫ МАТЕРИНСТВА И ДЕТСТВА"</v>
          </cell>
        </row>
        <row r="981">
          <cell r="C981">
            <v>262101</v>
          </cell>
          <cell r="D981" t="str">
            <v>ГБУЗ МО "МОСКОВСКИЙ ОБЛАСТНОЙ ЦЕНТР ОХРАНЫ МАТЕРИНСТВА И ДЕТСТВА"</v>
          </cell>
        </row>
        <row r="982">
          <cell r="C982">
            <v>262101</v>
          </cell>
          <cell r="D982" t="str">
            <v>ГБУЗ МО "МОСКОВСКИЙ ОБЛАСТНОЙ ЦЕНТР ОХРАНЫ МАТЕРИНСТВА И ДЕТСТВА"</v>
          </cell>
        </row>
        <row r="983">
          <cell r="C983">
            <v>262101</v>
          </cell>
          <cell r="D983" t="str">
            <v>ГБУЗ МО "МОСКОВСКИЙ ОБЛАСТНОЙ ЦЕНТР ОХРАНЫ МАТЕРИНСТВА И ДЕТСТВА"</v>
          </cell>
        </row>
        <row r="984">
          <cell r="C984">
            <v>262101</v>
          </cell>
          <cell r="D984" t="str">
            <v>ГБУЗ МО "МОСКОВСКИЙ ОБЛАСТНОЙ ЦЕНТР ОХРАНЫ МАТЕРИНСТВА И ДЕТСТВА"</v>
          </cell>
        </row>
        <row r="985">
          <cell r="C985" t="str">
            <v>262101 Итог</v>
          </cell>
          <cell r="D985" t="str">
            <v/>
          </cell>
        </row>
        <row r="986">
          <cell r="C986">
            <v>262401</v>
          </cell>
          <cell r="D986" t="str">
            <v>ООО "ТАОРА МЕДИКАЛ"</v>
          </cell>
        </row>
        <row r="987">
          <cell r="C987">
            <v>262401</v>
          </cell>
          <cell r="D987" t="str">
            <v>ООО "ТАОРА МЕДИКАЛ"</v>
          </cell>
        </row>
        <row r="988">
          <cell r="C988">
            <v>262401</v>
          </cell>
          <cell r="D988" t="str">
            <v>ООО "ТАОРА МЕДИКАЛ"</v>
          </cell>
        </row>
        <row r="989">
          <cell r="C989">
            <v>262401</v>
          </cell>
          <cell r="D989" t="str">
            <v>ООО "ТАОРА МЕДИКАЛ"</v>
          </cell>
        </row>
        <row r="990">
          <cell r="C990">
            <v>262401</v>
          </cell>
          <cell r="D990" t="str">
            <v>ООО "ТАОРА МЕДИКАЛ"</v>
          </cell>
        </row>
        <row r="991">
          <cell r="C991">
            <v>262401</v>
          </cell>
          <cell r="D991" t="str">
            <v>ООО "ТАОРА МЕДИКАЛ"</v>
          </cell>
        </row>
        <row r="992">
          <cell r="C992">
            <v>262401</v>
          </cell>
          <cell r="D992" t="str">
            <v>ООО "ТАОРА МЕДИКАЛ"</v>
          </cell>
        </row>
        <row r="993">
          <cell r="C993">
            <v>262401</v>
          </cell>
          <cell r="D993" t="str">
            <v>ООО "ТАОРА МЕДИКАЛ"</v>
          </cell>
        </row>
        <row r="994">
          <cell r="C994" t="str">
            <v>262401 Итог</v>
          </cell>
          <cell r="D994" t="str">
            <v/>
          </cell>
        </row>
        <row r="995">
          <cell r="C995">
            <v>263001</v>
          </cell>
          <cell r="D995" t="str">
            <v>ГБУЗ МО "ЛЮБЕРЕЦКАЯ ОБЛАСТНАЯ БОЛЬНИЦА"</v>
          </cell>
        </row>
        <row r="996">
          <cell r="C996">
            <v>263001</v>
          </cell>
          <cell r="D996" t="str">
            <v>ГБУЗ МО "ЛЮБЕРЕЦКАЯ ОБЛАСТНАЯ БОЛЬНИЦА"</v>
          </cell>
        </row>
        <row r="997">
          <cell r="C997">
            <v>263001</v>
          </cell>
          <cell r="D997" t="str">
            <v>ГБУЗ МО "ЛЮБЕРЕЦКАЯ ОБЛАСТНАЯ БОЛЬНИЦА"</v>
          </cell>
        </row>
        <row r="998">
          <cell r="C998">
            <v>263001</v>
          </cell>
          <cell r="D998" t="str">
            <v>ГБУЗ МО "ЛЮБЕРЕЦКАЯ ОБЛАСТНАЯ БОЛЬНИЦА"</v>
          </cell>
        </row>
        <row r="999">
          <cell r="C999">
            <v>263001</v>
          </cell>
          <cell r="D999" t="str">
            <v>ГБУЗ МО "ЛЮБЕРЕЦКАЯ ОБЛАСТНАЯ БОЛЬНИЦА"</v>
          </cell>
        </row>
        <row r="1000">
          <cell r="C1000">
            <v>263001</v>
          </cell>
          <cell r="D1000" t="str">
            <v>ГБУЗ МО "ЛЮБЕРЕЦКАЯ ОБЛАСТНАЯ БОЛЬНИЦА"</v>
          </cell>
        </row>
        <row r="1001">
          <cell r="C1001">
            <v>263001</v>
          </cell>
          <cell r="D1001" t="str">
            <v>ГБУЗ МО "ЛЮБЕРЕЦКАЯ ОБЛАСТНАЯ БОЛЬНИЦА"</v>
          </cell>
        </row>
        <row r="1002">
          <cell r="C1002">
            <v>263001</v>
          </cell>
          <cell r="D1002" t="str">
            <v>ГБУЗ МО "ЛЮБЕРЕЦКАЯ ОБЛАСТНАЯ БОЛЬНИЦА"</v>
          </cell>
        </row>
        <row r="1003">
          <cell r="C1003" t="str">
            <v>263001 Итог</v>
          </cell>
          <cell r="D1003" t="str">
            <v/>
          </cell>
        </row>
        <row r="1004">
          <cell r="C1004">
            <v>263201</v>
          </cell>
          <cell r="D1004" t="str">
            <v>ООО "ДЕНТА"</v>
          </cell>
        </row>
        <row r="1005">
          <cell r="C1005">
            <v>263201</v>
          </cell>
          <cell r="D1005" t="str">
            <v>ООО "ДЕНТА"</v>
          </cell>
        </row>
        <row r="1006">
          <cell r="C1006">
            <v>263201</v>
          </cell>
          <cell r="D1006" t="str">
            <v>ООО "ДЕНТА"</v>
          </cell>
        </row>
        <row r="1007">
          <cell r="C1007">
            <v>263201</v>
          </cell>
          <cell r="D1007" t="str">
            <v>ООО "ДЕНТА"</v>
          </cell>
        </row>
        <row r="1008">
          <cell r="C1008">
            <v>263201</v>
          </cell>
          <cell r="D1008" t="str">
            <v>ООО "ДЕНТА"</v>
          </cell>
        </row>
        <row r="1009">
          <cell r="C1009">
            <v>263201</v>
          </cell>
          <cell r="D1009" t="str">
            <v>ООО "ДЕНТА"</v>
          </cell>
        </row>
        <row r="1010">
          <cell r="C1010">
            <v>263201</v>
          </cell>
          <cell r="D1010" t="str">
            <v>ООО "ДЕНТА"</v>
          </cell>
        </row>
        <row r="1011">
          <cell r="C1011">
            <v>263201</v>
          </cell>
          <cell r="D1011" t="str">
            <v>ООО "ДЕНТА"</v>
          </cell>
        </row>
        <row r="1012">
          <cell r="C1012" t="str">
            <v>263201 Итог</v>
          </cell>
          <cell r="D1012" t="str">
            <v/>
          </cell>
        </row>
        <row r="1013">
          <cell r="C1013">
            <v>263301</v>
          </cell>
          <cell r="D1013" t="str">
            <v>ООО "КЛИНИКА ИННОВАЦИОННОЙ ХИРУРГИИ"</v>
          </cell>
        </row>
        <row r="1014">
          <cell r="C1014">
            <v>263301</v>
          </cell>
          <cell r="D1014" t="str">
            <v>ООО "КЛИНИКА ИННОВАЦИОННОЙ ХИРУРГИИ"</v>
          </cell>
        </row>
        <row r="1015">
          <cell r="C1015">
            <v>263301</v>
          </cell>
          <cell r="D1015" t="str">
            <v>ООО "КЛИНИКА ИННОВАЦИОННОЙ ХИРУРГИИ"</v>
          </cell>
        </row>
        <row r="1016">
          <cell r="C1016">
            <v>263301</v>
          </cell>
          <cell r="D1016" t="str">
            <v>ООО "КЛИНИКА ИННОВАЦИОННОЙ ХИРУРГИИ"</v>
          </cell>
        </row>
        <row r="1017">
          <cell r="C1017">
            <v>263301</v>
          </cell>
          <cell r="D1017" t="str">
            <v>ООО "КЛИНИКА ИННОВАЦИОННОЙ ХИРУРГИИ"</v>
          </cell>
        </row>
        <row r="1018">
          <cell r="C1018">
            <v>263301</v>
          </cell>
          <cell r="D1018" t="str">
            <v>ООО "КЛИНИКА ИННОВАЦИОННОЙ ХИРУРГИИ"</v>
          </cell>
        </row>
        <row r="1019">
          <cell r="C1019">
            <v>263301</v>
          </cell>
          <cell r="D1019" t="str">
            <v>ООО "КЛИНИКА ИННОВАЦИОННОЙ ХИРУРГИИ"</v>
          </cell>
        </row>
        <row r="1020">
          <cell r="C1020">
            <v>263301</v>
          </cell>
          <cell r="D1020" t="str">
            <v>ООО "КЛИНИКА ИННОВАЦИОННОЙ ХИРУРГИИ"</v>
          </cell>
        </row>
        <row r="1021">
          <cell r="C1021" t="str">
            <v>263301 Итог</v>
          </cell>
          <cell r="D1021" t="str">
            <v/>
          </cell>
        </row>
        <row r="1022">
          <cell r="C1022">
            <v>263501</v>
          </cell>
          <cell r="D1022" t="str">
            <v>ООО "КРХ-МЕДИКАЛ"</v>
          </cell>
        </row>
        <row r="1023">
          <cell r="C1023">
            <v>263501</v>
          </cell>
          <cell r="D1023" t="str">
            <v>ООО "КРХ-МЕДИКАЛ"</v>
          </cell>
        </row>
        <row r="1024">
          <cell r="C1024">
            <v>263501</v>
          </cell>
          <cell r="D1024" t="str">
            <v>ООО "КРХ-МЕДИКАЛ"</v>
          </cell>
        </row>
        <row r="1025">
          <cell r="C1025">
            <v>263501</v>
          </cell>
          <cell r="D1025" t="str">
            <v>ООО "КРХ-МЕДИКАЛ"</v>
          </cell>
        </row>
        <row r="1026">
          <cell r="C1026">
            <v>263501</v>
          </cell>
          <cell r="D1026" t="str">
            <v>ООО "КРХ-МЕДИКАЛ"</v>
          </cell>
        </row>
        <row r="1027">
          <cell r="C1027">
            <v>263501</v>
          </cell>
          <cell r="D1027" t="str">
            <v>ООО "КРХ-МЕДИКАЛ"</v>
          </cell>
        </row>
        <row r="1028">
          <cell r="C1028">
            <v>263501</v>
          </cell>
          <cell r="D1028" t="str">
            <v>ООО "КРХ-МЕДИКАЛ"</v>
          </cell>
        </row>
        <row r="1029">
          <cell r="C1029">
            <v>263501</v>
          </cell>
          <cell r="D1029" t="str">
            <v>ООО "КРХ-МЕДИКАЛ"</v>
          </cell>
        </row>
        <row r="1030">
          <cell r="C1030" t="str">
            <v>263501 Итог</v>
          </cell>
          <cell r="D1030" t="str">
            <v/>
          </cell>
        </row>
        <row r="1031">
          <cell r="C1031">
            <v>270101</v>
          </cell>
          <cell r="D1031" t="str">
            <v>ГБУЗ МО "МОЖАЙСКАЯ ЦЕНТРАЛЬНАЯ РАЙОННАЯ БОЛЬНИЦА"</v>
          </cell>
        </row>
        <row r="1032">
          <cell r="C1032">
            <v>270101</v>
          </cell>
          <cell r="D1032" t="str">
            <v>ГБУЗ МО "МОЖАЙСКАЯ ЦЕНТРАЛЬНАЯ РАЙОННАЯ БОЛЬНИЦА"</v>
          </cell>
        </row>
        <row r="1033">
          <cell r="C1033">
            <v>270101</v>
          </cell>
          <cell r="D1033" t="str">
            <v>ГБУЗ МО "МОЖАЙСКАЯ ЦЕНТРАЛЬНАЯ РАЙОННАЯ БОЛЬНИЦА"</v>
          </cell>
        </row>
        <row r="1034">
          <cell r="C1034">
            <v>270101</v>
          </cell>
          <cell r="D1034" t="str">
            <v>ГБУЗ МО "МОЖАЙСКАЯ ЦЕНТРАЛЬНАЯ РАЙОННАЯ БОЛЬНИЦА"</v>
          </cell>
        </row>
        <row r="1035">
          <cell r="C1035">
            <v>270101</v>
          </cell>
          <cell r="D1035" t="str">
            <v>ГБУЗ МО "МОЖАЙСКАЯ ЦЕНТРАЛЬНАЯ РАЙОННАЯ БОЛЬНИЦА"</v>
          </cell>
        </row>
        <row r="1036">
          <cell r="C1036">
            <v>270101</v>
          </cell>
          <cell r="D1036" t="str">
            <v>ГБУЗ МО "МОЖАЙСКАЯ ЦЕНТРАЛЬНАЯ РАЙОННАЯ БОЛЬНИЦА"</v>
          </cell>
        </row>
        <row r="1037">
          <cell r="C1037">
            <v>270101</v>
          </cell>
          <cell r="D1037" t="str">
            <v>ГБУЗ МО "МОЖАЙСКАЯ ЦЕНТРАЛЬНАЯ РАЙОННАЯ БОЛЬНИЦА"</v>
          </cell>
        </row>
        <row r="1038">
          <cell r="C1038">
            <v>270101</v>
          </cell>
          <cell r="D1038" t="str">
            <v>ГБУЗ МО "МОЖАЙСКАЯ ЦЕНТРАЛЬНАЯ РАЙОННАЯ БОЛЬНИЦА"</v>
          </cell>
        </row>
        <row r="1039">
          <cell r="C1039" t="str">
            <v>270101 Итог</v>
          </cell>
          <cell r="D1039" t="str">
            <v/>
          </cell>
        </row>
        <row r="1040">
          <cell r="C1040">
            <v>270201</v>
          </cell>
          <cell r="D1040" t="str">
            <v>ГАУЗ МО "МОЖАЙСКАЯ СТОМАТОЛОГИЧЕСКАЯ ПОЛИКЛИНИКА"</v>
          </cell>
        </row>
        <row r="1041">
          <cell r="C1041">
            <v>270201</v>
          </cell>
          <cell r="D1041" t="str">
            <v>ГАУЗ МО "МОЖАЙСКАЯ СТОМАТОЛОГИЧЕСКАЯ ПОЛИКЛИНИКА"</v>
          </cell>
        </row>
        <row r="1042">
          <cell r="C1042">
            <v>270201</v>
          </cell>
          <cell r="D1042" t="str">
            <v>ГАУЗ МО "МОЖАЙСКАЯ СТОМАТОЛОГИЧЕСКАЯ ПОЛИКЛИНИКА"</v>
          </cell>
        </row>
        <row r="1043">
          <cell r="C1043">
            <v>270201</v>
          </cell>
          <cell r="D1043" t="str">
            <v>ГАУЗ МО "МОЖАЙСКАЯ СТОМАТОЛОГИЧЕСКАЯ ПОЛИКЛИНИКА"</v>
          </cell>
        </row>
        <row r="1044">
          <cell r="C1044">
            <v>270201</v>
          </cell>
          <cell r="D1044" t="str">
            <v>ГАУЗ МО "МОЖАЙСКАЯ СТОМАТОЛОГИЧЕСКАЯ ПОЛИКЛИНИКА"</v>
          </cell>
        </row>
        <row r="1045">
          <cell r="C1045">
            <v>270201</v>
          </cell>
          <cell r="D1045" t="str">
            <v>ГАУЗ МО "МОЖАЙСКАЯ СТОМАТОЛОГИЧЕСКАЯ ПОЛИКЛИНИКА"</v>
          </cell>
        </row>
        <row r="1046">
          <cell r="C1046">
            <v>270201</v>
          </cell>
          <cell r="D1046" t="str">
            <v>ГАУЗ МО "МОЖАЙСКАЯ СТОМАТОЛОГИЧЕСКАЯ ПОЛИКЛИНИКА"</v>
          </cell>
        </row>
        <row r="1047">
          <cell r="C1047">
            <v>270201</v>
          </cell>
          <cell r="D1047" t="str">
            <v>ГАУЗ МО "МОЖАЙСКАЯ СТОМАТОЛОГИЧЕСКАЯ ПОЛИКЛИНИКА"</v>
          </cell>
        </row>
        <row r="1048">
          <cell r="C1048" t="str">
            <v>270201 Итог</v>
          </cell>
          <cell r="D1048" t="str">
            <v/>
          </cell>
        </row>
        <row r="1049">
          <cell r="C1049">
            <v>280101</v>
          </cell>
          <cell r="D1049" t="str">
            <v>ГБУЗ МО "МЫТИЩИНСКАЯ ГОРОДСКАЯ КЛИНИЧЕСКАЯ БОЛЬНИЦА"</v>
          </cell>
        </row>
        <row r="1050">
          <cell r="C1050">
            <v>280101</v>
          </cell>
          <cell r="D1050" t="str">
            <v>ГБУЗ МО "МЫТИЩИНСКАЯ ГОРОДСКАЯ КЛИНИЧЕСКАЯ БОЛЬНИЦА"</v>
          </cell>
        </row>
        <row r="1051">
          <cell r="C1051">
            <v>280101</v>
          </cell>
          <cell r="D1051" t="str">
            <v>ГБУЗ МО "МЫТИЩИНСКАЯ ГОРОДСКАЯ КЛИНИЧЕСКАЯ БОЛЬНИЦА"</v>
          </cell>
        </row>
        <row r="1052">
          <cell r="C1052">
            <v>280101</v>
          </cell>
          <cell r="D1052" t="str">
            <v>ГБУЗ МО "МЫТИЩИНСКАЯ ГОРОДСКАЯ КЛИНИЧЕСКАЯ БОЛЬНИЦА"</v>
          </cell>
        </row>
        <row r="1053">
          <cell r="C1053">
            <v>280101</v>
          </cell>
          <cell r="D1053" t="str">
            <v>ГБУЗ МО "МЫТИЩИНСКАЯ ГОРОДСКАЯ КЛИНИЧЕСКАЯ БОЛЬНИЦА"</v>
          </cell>
        </row>
        <row r="1054">
          <cell r="C1054">
            <v>280101</v>
          </cell>
          <cell r="D1054" t="str">
            <v>ГБУЗ МО "МЫТИЩИНСКАЯ ГОРОДСКАЯ КЛИНИЧЕСКАЯ БОЛЬНИЦА"</v>
          </cell>
        </row>
        <row r="1055">
          <cell r="C1055">
            <v>280101</v>
          </cell>
          <cell r="D1055" t="str">
            <v>ГБУЗ МО "МЫТИЩИНСКАЯ ГОРОДСКАЯ КЛИНИЧЕСКАЯ БОЛЬНИЦА"</v>
          </cell>
        </row>
        <row r="1056">
          <cell r="C1056">
            <v>280101</v>
          </cell>
          <cell r="D1056" t="str">
            <v>ГБУЗ МО "МЫТИЩИНСКАЯ ГОРОДСКАЯ КЛИНИЧЕСКАЯ БОЛЬНИЦА"</v>
          </cell>
        </row>
        <row r="1057">
          <cell r="C1057" t="str">
            <v>280101 Итог</v>
          </cell>
          <cell r="D1057" t="str">
            <v/>
          </cell>
        </row>
        <row r="1058">
          <cell r="C1058">
            <v>281201</v>
          </cell>
          <cell r="D1058" t="str">
            <v>ГАУЗ МО "МЫТИЩИНСКАЯ РАЙОННАЯ СТОМАТОЛОГИЧЕСКАЯ ПОЛИКЛИНИКА"</v>
          </cell>
        </row>
        <row r="1059">
          <cell r="C1059">
            <v>281201</v>
          </cell>
          <cell r="D1059" t="str">
            <v>ГАУЗ МО "МЫТИЩИНСКАЯ РАЙОННАЯ СТОМАТОЛОГИЧЕСКАЯ ПОЛИКЛИНИКА"</v>
          </cell>
        </row>
        <row r="1060">
          <cell r="C1060">
            <v>281201</v>
          </cell>
          <cell r="D1060" t="str">
            <v>ГАУЗ МО "МЫТИЩИНСКАЯ РАЙОННАЯ СТОМАТОЛОГИЧЕСКАЯ ПОЛИКЛИНИКА"</v>
          </cell>
        </row>
        <row r="1061">
          <cell r="C1061">
            <v>281201</v>
          </cell>
          <cell r="D1061" t="str">
            <v>ГАУЗ МО "МЫТИЩИНСКАЯ РАЙОННАЯ СТОМАТОЛОГИЧЕСКАЯ ПОЛИКЛИНИКА"</v>
          </cell>
        </row>
        <row r="1062">
          <cell r="C1062">
            <v>281201</v>
          </cell>
          <cell r="D1062" t="str">
            <v>ГАУЗ МО "МЫТИЩИНСКАЯ РАЙОННАЯ СТОМАТОЛОГИЧЕСКАЯ ПОЛИКЛИНИКА"</v>
          </cell>
        </row>
        <row r="1063">
          <cell r="C1063">
            <v>281201</v>
          </cell>
          <cell r="D1063" t="str">
            <v>ГАУЗ МО "МЫТИЩИНСКАЯ РАЙОННАЯ СТОМАТОЛОГИЧЕСКАЯ ПОЛИКЛИНИКА"</v>
          </cell>
        </row>
        <row r="1064">
          <cell r="C1064">
            <v>281201</v>
          </cell>
          <cell r="D1064" t="str">
            <v>ГАУЗ МО "МЫТИЩИНСКАЯ РАЙОННАЯ СТОМАТОЛОГИЧЕСКАЯ ПОЛИКЛИНИКА"</v>
          </cell>
        </row>
        <row r="1065">
          <cell r="C1065">
            <v>281201</v>
          </cell>
          <cell r="D1065" t="str">
            <v>ГАУЗ МО "МЫТИЩИНСКАЯ РАЙОННАЯ СТОМАТОЛОГИЧЕСКАЯ ПОЛИКЛИНИКА"</v>
          </cell>
        </row>
        <row r="1066">
          <cell r="C1066" t="str">
            <v>281201 Итог</v>
          </cell>
          <cell r="D1066" t="str">
            <v/>
          </cell>
        </row>
        <row r="1067">
          <cell r="C1067">
            <v>281301</v>
          </cell>
          <cell r="D1067" t="str">
            <v>ГАУЗ МО "МЫТИЩИНСКИЙ КОЖНО-ВЕНЕРОЛОГИЧЕСКИЙ ДИСПАНСЕР"</v>
          </cell>
        </row>
        <row r="1068">
          <cell r="C1068">
            <v>281301</v>
          </cell>
          <cell r="D1068" t="str">
            <v>ГАУЗ МО "МЫТИЩИНСКИЙ КОЖНО-ВЕНЕРОЛОГИЧЕСКИЙ ДИСПАНСЕР"</v>
          </cell>
        </row>
        <row r="1069">
          <cell r="C1069">
            <v>281301</v>
          </cell>
          <cell r="D1069" t="str">
            <v>ГАУЗ МО "МЫТИЩИНСКИЙ КОЖНО-ВЕНЕРОЛОГИЧЕСКИЙ ДИСПАНСЕР"</v>
          </cell>
        </row>
        <row r="1070">
          <cell r="C1070">
            <v>281301</v>
          </cell>
          <cell r="D1070" t="str">
            <v>ГАУЗ МО "МЫТИЩИНСКИЙ КОЖНО-ВЕНЕРОЛОГИЧЕСКИЙ ДИСПАНСЕР"</v>
          </cell>
        </row>
        <row r="1071">
          <cell r="C1071">
            <v>281301</v>
          </cell>
          <cell r="D1071" t="str">
            <v>ГАУЗ МО "МЫТИЩИНСКИЙ КОЖНО-ВЕНЕРОЛОГИЧЕСКИЙ ДИСПАНСЕР"</v>
          </cell>
        </row>
        <row r="1072">
          <cell r="C1072">
            <v>281301</v>
          </cell>
          <cell r="D1072" t="str">
            <v>ГАУЗ МО "МЫТИЩИНСКИЙ КОЖНО-ВЕНЕРОЛОГИЧЕСКИЙ ДИСПАНСЕР"</v>
          </cell>
        </row>
        <row r="1073">
          <cell r="C1073">
            <v>281301</v>
          </cell>
          <cell r="D1073" t="str">
            <v>ГАУЗ МО "МЫТИЩИНСКИЙ КОЖНО-ВЕНЕРОЛОГИЧЕСКИЙ ДИСПАНСЕР"</v>
          </cell>
        </row>
        <row r="1074">
          <cell r="C1074">
            <v>281301</v>
          </cell>
          <cell r="D1074" t="str">
            <v>ГАУЗ МО "МЫТИЩИНСКИЙ КОЖНО-ВЕНЕРОЛОГИЧЕСКИЙ ДИСПАНСЕР"</v>
          </cell>
        </row>
        <row r="1075">
          <cell r="C1075" t="str">
            <v>281301 Итог</v>
          </cell>
          <cell r="D1075" t="str">
            <v/>
          </cell>
        </row>
        <row r="1076">
          <cell r="C1076">
            <v>281801</v>
          </cell>
          <cell r="D1076" t="str">
            <v>ООО "МРТ-ЭКСПЕРТ-МЫТИЩИ"</v>
          </cell>
        </row>
        <row r="1077">
          <cell r="C1077">
            <v>281801</v>
          </cell>
          <cell r="D1077" t="str">
            <v>ООО "МРТ-ЭКСПЕРТ-МЫТИЩИ"</v>
          </cell>
        </row>
        <row r="1078">
          <cell r="C1078">
            <v>281801</v>
          </cell>
          <cell r="D1078" t="str">
            <v>ООО "МРТ-ЭКСПЕРТ-МЫТИЩИ"</v>
          </cell>
        </row>
        <row r="1079">
          <cell r="C1079">
            <v>281801</v>
          </cell>
          <cell r="D1079" t="str">
            <v>ООО "МРТ-ЭКСПЕРТ-МЫТИЩИ"</v>
          </cell>
        </row>
        <row r="1080">
          <cell r="C1080">
            <v>281801</v>
          </cell>
          <cell r="D1080" t="str">
            <v>ООО "МРТ-ЭКСПЕРТ-МЫТИЩИ"</v>
          </cell>
        </row>
        <row r="1081">
          <cell r="C1081">
            <v>281801</v>
          </cell>
          <cell r="D1081" t="str">
            <v>ООО "МРТ-ЭКСПЕРТ-МЫТИЩИ"</v>
          </cell>
        </row>
        <row r="1082">
          <cell r="C1082">
            <v>281801</v>
          </cell>
          <cell r="D1082" t="str">
            <v>ООО "МРТ-ЭКСПЕРТ-МЫТИЩИ"</v>
          </cell>
        </row>
        <row r="1083">
          <cell r="C1083">
            <v>281801</v>
          </cell>
          <cell r="D1083" t="str">
            <v>ООО "МРТ-ЭКСПЕРТ-МЫТИЩИ"</v>
          </cell>
        </row>
        <row r="1084">
          <cell r="C1084" t="str">
            <v>281801 Итог</v>
          </cell>
          <cell r="D1084" t="str">
            <v/>
          </cell>
        </row>
        <row r="1085">
          <cell r="C1085">
            <v>282001</v>
          </cell>
          <cell r="D1085" t="str">
            <v>ООО "МРТ КЛИНИК"</v>
          </cell>
        </row>
        <row r="1086">
          <cell r="C1086">
            <v>282001</v>
          </cell>
          <cell r="D1086" t="str">
            <v>ООО "МРТ КЛИНИК"</v>
          </cell>
        </row>
        <row r="1087">
          <cell r="C1087">
            <v>282001</v>
          </cell>
          <cell r="D1087" t="str">
            <v>ООО "МРТ КЛИНИК"</v>
          </cell>
        </row>
        <row r="1088">
          <cell r="C1088">
            <v>282001</v>
          </cell>
          <cell r="D1088" t="str">
            <v>ООО "МРТ КЛИНИК"</v>
          </cell>
        </row>
        <row r="1089">
          <cell r="C1089">
            <v>282001</v>
          </cell>
          <cell r="D1089" t="str">
            <v>ООО "МРТ КЛИНИК"</v>
          </cell>
        </row>
        <row r="1090">
          <cell r="C1090">
            <v>282001</v>
          </cell>
          <cell r="D1090" t="str">
            <v>ООО "МРТ КЛИНИК"</v>
          </cell>
        </row>
        <row r="1091">
          <cell r="C1091">
            <v>282001</v>
          </cell>
          <cell r="D1091" t="str">
            <v>ООО "МРТ КЛИНИК"</v>
          </cell>
        </row>
        <row r="1092">
          <cell r="C1092">
            <v>282001</v>
          </cell>
          <cell r="D1092" t="str">
            <v>ООО "МРТ КЛИНИК"</v>
          </cell>
        </row>
        <row r="1093">
          <cell r="C1093" t="str">
            <v>282001 Итог</v>
          </cell>
          <cell r="D1093" t="str">
            <v/>
          </cell>
        </row>
        <row r="1094">
          <cell r="C1094">
            <v>282101</v>
          </cell>
          <cell r="D1094" t="str">
            <v>ООО "ЛЕЧЕБНО-ДИАГНОСТИЧЕСКИЙ ЦЕНТР МЕЖДУНАРОДНОГО ИНСТИТУТА БИОЛОГИЧЕСКИХ СИСТЕМ-МОСКОВСКАЯ ОБЛАСТЬ"</v>
          </cell>
        </row>
        <row r="1095">
          <cell r="C1095">
            <v>282101</v>
          </cell>
          <cell r="D1095" t="str">
            <v>ООО "ЛЕЧЕБНО-ДИАГНОСТИЧЕСКИЙ ЦЕНТР МЕЖДУНАРОДНОГО ИНСТИТУТА БИОЛОГИЧЕСКИХ СИСТЕМ-МОСКОВСКАЯ ОБЛАСТЬ"</v>
          </cell>
        </row>
        <row r="1096">
          <cell r="C1096">
            <v>282101</v>
          </cell>
          <cell r="D1096" t="str">
            <v>ООО "ЛЕЧЕБНО-ДИАГНОСТИЧЕСКИЙ ЦЕНТР МЕЖДУНАРОДНОГО ИНСТИТУТА БИОЛОГИЧЕСКИХ СИСТЕМ-МОСКОВСКАЯ ОБЛАСТЬ"</v>
          </cell>
        </row>
        <row r="1097">
          <cell r="C1097">
            <v>282101</v>
          </cell>
          <cell r="D1097" t="str">
            <v>ООО "ЛЕЧЕБНО-ДИАГНОСТИЧЕСКИЙ ЦЕНТР МЕЖДУНАРОДНОГО ИНСТИТУТА БИОЛОГИЧЕСКИХ СИСТЕМ-МОСКОВСКАЯ ОБЛАСТЬ"</v>
          </cell>
        </row>
        <row r="1098">
          <cell r="C1098">
            <v>282101</v>
          </cell>
          <cell r="D1098" t="str">
            <v>ООО "ЛЕЧЕБНО-ДИАГНОСТИЧЕСКИЙ ЦЕНТР МЕЖДУНАРОДНОГО ИНСТИТУТА БИОЛОГИЧЕСКИХ СИСТЕМ-МОСКОВСКАЯ ОБЛАСТЬ"</v>
          </cell>
        </row>
        <row r="1099">
          <cell r="C1099">
            <v>282101</v>
          </cell>
          <cell r="D1099" t="str">
            <v>ООО "ЛЕЧЕБНО-ДИАГНОСТИЧЕСКИЙ ЦЕНТР МЕЖДУНАРОДНОГО ИНСТИТУТА БИОЛОГИЧЕСКИХ СИСТЕМ-МОСКОВСКАЯ ОБЛАСТЬ"</v>
          </cell>
        </row>
        <row r="1100">
          <cell r="C1100">
            <v>282101</v>
          </cell>
          <cell r="D1100" t="str">
            <v>ООО "ЛЕЧЕБНО-ДИАГНОСТИЧЕСКИЙ ЦЕНТР МЕЖДУНАРОДНОГО ИНСТИТУТА БИОЛОГИЧЕСКИХ СИСТЕМ-МОСКОВСКАЯ ОБЛАСТЬ"</v>
          </cell>
        </row>
        <row r="1101">
          <cell r="C1101">
            <v>282101</v>
          </cell>
          <cell r="D1101" t="str">
            <v>ООО "ЛЕЧЕБНО-ДИАГНОСТИЧЕСКИЙ ЦЕНТР МЕЖДУНАРОДНОГО ИНСТИТУТА БИОЛОГИЧЕСКИХ СИСТЕМ-МОСКОВСКАЯ ОБЛАСТЬ"</v>
          </cell>
        </row>
        <row r="1102">
          <cell r="C1102" t="str">
            <v>282101 Итог</v>
          </cell>
          <cell r="D1102" t="str">
            <v/>
          </cell>
        </row>
        <row r="1103">
          <cell r="C1103">
            <v>282301</v>
          </cell>
          <cell r="D1103" t="str">
            <v>ООО "ГОРОДСКОЙ МЕДИЦИНСКИЙ ЦЕНТР"</v>
          </cell>
        </row>
        <row r="1104">
          <cell r="C1104">
            <v>282301</v>
          </cell>
          <cell r="D1104" t="str">
            <v>ООО "ГОРОДСКОЙ МЕДИЦИНСКИЙ ЦЕНТР"</v>
          </cell>
        </row>
        <row r="1105">
          <cell r="C1105">
            <v>282301</v>
          </cell>
          <cell r="D1105" t="str">
            <v>ООО "ГОРОДСКОЙ МЕДИЦИНСКИЙ ЦЕНТР"</v>
          </cell>
        </row>
        <row r="1106">
          <cell r="C1106">
            <v>282301</v>
          </cell>
          <cell r="D1106" t="str">
            <v>ООО "ГОРОДСКОЙ МЕДИЦИНСКИЙ ЦЕНТР"</v>
          </cell>
        </row>
        <row r="1107">
          <cell r="C1107">
            <v>282301</v>
          </cell>
          <cell r="D1107" t="str">
            <v>ООО "ГОРОДСКОЙ МЕДИЦИНСКИЙ ЦЕНТР"</v>
          </cell>
        </row>
        <row r="1108">
          <cell r="C1108">
            <v>282301</v>
          </cell>
          <cell r="D1108" t="str">
            <v>ООО "ГОРОДСКОЙ МЕДИЦИНСКИЙ ЦЕНТР"</v>
          </cell>
        </row>
        <row r="1109">
          <cell r="C1109">
            <v>282301</v>
          </cell>
          <cell r="D1109" t="str">
            <v>ООО "ГОРОДСКОЙ МЕДИЦИНСКИЙ ЦЕНТР"</v>
          </cell>
        </row>
        <row r="1110">
          <cell r="C1110">
            <v>282301</v>
          </cell>
          <cell r="D1110" t="str">
            <v>ООО "ГОРОДСКОЙ МЕДИЦИНСКИЙ ЦЕНТР"</v>
          </cell>
        </row>
        <row r="1111">
          <cell r="C1111" t="str">
            <v>282301 Итог</v>
          </cell>
          <cell r="D1111" t="str">
            <v/>
          </cell>
        </row>
        <row r="1112">
          <cell r="C1112">
            <v>282501</v>
          </cell>
          <cell r="D1112" t="str">
            <v>ООО "ЛИНА"</v>
          </cell>
        </row>
        <row r="1113">
          <cell r="C1113">
            <v>282501</v>
          </cell>
          <cell r="D1113" t="str">
            <v>ООО "ЛИНА"</v>
          </cell>
        </row>
        <row r="1114">
          <cell r="C1114">
            <v>282501</v>
          </cell>
          <cell r="D1114" t="str">
            <v>ООО "ЛИНА"</v>
          </cell>
        </row>
        <row r="1115">
          <cell r="C1115">
            <v>282501</v>
          </cell>
          <cell r="D1115" t="str">
            <v>ООО "ЛИНА"</v>
          </cell>
        </row>
        <row r="1116">
          <cell r="C1116">
            <v>282501</v>
          </cell>
          <cell r="D1116" t="str">
            <v>ООО "ЛИНА"</v>
          </cell>
        </row>
        <row r="1117">
          <cell r="C1117">
            <v>282501</v>
          </cell>
          <cell r="D1117" t="str">
            <v>ООО "ЛИНА"</v>
          </cell>
        </row>
        <row r="1118">
          <cell r="C1118">
            <v>282501</v>
          </cell>
          <cell r="D1118" t="str">
            <v>ООО "ЛИНА"</v>
          </cell>
        </row>
        <row r="1119">
          <cell r="C1119">
            <v>282501</v>
          </cell>
          <cell r="D1119" t="str">
            <v>ООО "ЛИНА"</v>
          </cell>
        </row>
        <row r="1120">
          <cell r="C1120" t="str">
            <v>282501 Итог</v>
          </cell>
          <cell r="D1120" t="str">
            <v/>
          </cell>
        </row>
        <row r="1121">
          <cell r="C1121">
            <v>282601</v>
          </cell>
          <cell r="D1121" t="str">
            <v>ООО МЦ "ГАРМОНИЯ"</v>
          </cell>
        </row>
        <row r="1122">
          <cell r="C1122">
            <v>282601</v>
          </cell>
          <cell r="D1122" t="str">
            <v>ООО МЦ "ГАРМОНИЯ"</v>
          </cell>
        </row>
        <row r="1123">
          <cell r="C1123">
            <v>282601</v>
          </cell>
          <cell r="D1123" t="str">
            <v>ООО МЦ "ГАРМОНИЯ"</v>
          </cell>
        </row>
        <row r="1124">
          <cell r="C1124">
            <v>282601</v>
          </cell>
          <cell r="D1124" t="str">
            <v>ООО МЦ "ГАРМОНИЯ"</v>
          </cell>
        </row>
        <row r="1125">
          <cell r="C1125">
            <v>282601</v>
          </cell>
          <cell r="D1125" t="str">
            <v>ООО МЦ "ГАРМОНИЯ"</v>
          </cell>
        </row>
        <row r="1126">
          <cell r="C1126">
            <v>282601</v>
          </cell>
          <cell r="D1126" t="str">
            <v>ООО МЦ "ГАРМОНИЯ"</v>
          </cell>
        </row>
        <row r="1127">
          <cell r="C1127">
            <v>282601</v>
          </cell>
          <cell r="D1127" t="str">
            <v>ООО МЦ "ГАРМОНИЯ"</v>
          </cell>
        </row>
        <row r="1128">
          <cell r="C1128">
            <v>282601</v>
          </cell>
          <cell r="D1128" t="str">
            <v>ООО МЦ "ГАРМОНИЯ"</v>
          </cell>
        </row>
        <row r="1129">
          <cell r="C1129" t="str">
            <v>282601 Итог</v>
          </cell>
          <cell r="D1129" t="str">
            <v/>
          </cell>
        </row>
        <row r="1130">
          <cell r="C1130">
            <v>282901</v>
          </cell>
          <cell r="D1130" t="str">
            <v>ООО "СТОМАТОЛОГИЯ"</v>
          </cell>
        </row>
        <row r="1131">
          <cell r="C1131">
            <v>282901</v>
          </cell>
          <cell r="D1131" t="str">
            <v>ООО "СТОМАТОЛОГИЯ"</v>
          </cell>
        </row>
        <row r="1132">
          <cell r="C1132">
            <v>282901</v>
          </cell>
          <cell r="D1132" t="str">
            <v>ООО "СТОМАТОЛОГИЯ"</v>
          </cell>
        </row>
        <row r="1133">
          <cell r="C1133">
            <v>282901</v>
          </cell>
          <cell r="D1133" t="str">
            <v>ООО "СТОМАТОЛОГИЯ"</v>
          </cell>
        </row>
        <row r="1134">
          <cell r="C1134">
            <v>282901</v>
          </cell>
          <cell r="D1134" t="str">
            <v>ООО "СТОМАТОЛОГИЯ"</v>
          </cell>
        </row>
        <row r="1135">
          <cell r="C1135">
            <v>282901</v>
          </cell>
          <cell r="D1135" t="str">
            <v>ООО "СТОМАТОЛОГИЯ"</v>
          </cell>
        </row>
        <row r="1136">
          <cell r="C1136">
            <v>282901</v>
          </cell>
          <cell r="D1136" t="str">
            <v>ООО "СТОМАТОЛОГИЯ"</v>
          </cell>
        </row>
        <row r="1137">
          <cell r="C1137">
            <v>282901</v>
          </cell>
          <cell r="D1137" t="str">
            <v>ООО "СТОМАТОЛОГИЯ"</v>
          </cell>
        </row>
        <row r="1138">
          <cell r="C1138" t="str">
            <v>282901 Итог</v>
          </cell>
          <cell r="D1138" t="str">
            <v/>
          </cell>
        </row>
        <row r="1139">
          <cell r="C1139">
            <v>290901</v>
          </cell>
          <cell r="D1139" t="str">
            <v>ГБУЗ МО "НАРО-ФОМИНСКАЯ СТОМАТОЛОГИЧЕСКАЯ ПОЛИКЛИНИКА"</v>
          </cell>
        </row>
        <row r="1140">
          <cell r="C1140">
            <v>290901</v>
          </cell>
          <cell r="D1140" t="str">
            <v>ГБУЗ МО "НАРО-ФОМИНСКАЯ СТОМАТОЛОГИЧЕСКАЯ ПОЛИКЛИНИКА"</v>
          </cell>
        </row>
        <row r="1141">
          <cell r="C1141">
            <v>290901</v>
          </cell>
          <cell r="D1141" t="str">
            <v>ГБУЗ МО "НАРО-ФОМИНСКАЯ СТОМАТОЛОГИЧЕСКАЯ ПОЛИКЛИНИКА"</v>
          </cell>
        </row>
        <row r="1142">
          <cell r="C1142">
            <v>290901</v>
          </cell>
          <cell r="D1142" t="str">
            <v>ГБУЗ МО "НАРО-ФОМИНСКАЯ СТОМАТОЛОГИЧЕСКАЯ ПОЛИКЛИНИКА"</v>
          </cell>
        </row>
        <row r="1143">
          <cell r="C1143">
            <v>290901</v>
          </cell>
          <cell r="D1143" t="str">
            <v>ГБУЗ МО "НАРО-ФОМИНСКАЯ СТОМАТОЛОГИЧЕСКАЯ ПОЛИКЛИНИКА"</v>
          </cell>
        </row>
        <row r="1144">
          <cell r="C1144">
            <v>290901</v>
          </cell>
          <cell r="D1144" t="str">
            <v>ГБУЗ МО "НАРО-ФОМИНСКАЯ СТОМАТОЛОГИЧЕСКАЯ ПОЛИКЛИНИКА"</v>
          </cell>
        </row>
        <row r="1145">
          <cell r="C1145">
            <v>290901</v>
          </cell>
          <cell r="D1145" t="str">
            <v>ГБУЗ МО "НАРО-ФОМИНСКАЯ СТОМАТОЛОГИЧЕСКАЯ ПОЛИКЛИНИКА"</v>
          </cell>
        </row>
        <row r="1146">
          <cell r="C1146">
            <v>290901</v>
          </cell>
          <cell r="D1146" t="str">
            <v>ГБУЗ МО "НАРО-ФОМИНСКАЯ СТОМАТОЛОГИЧЕСКАЯ ПОЛИКЛИНИКА"</v>
          </cell>
        </row>
        <row r="1147">
          <cell r="C1147" t="str">
            <v>290901 Итог</v>
          </cell>
          <cell r="D1147" t="str">
            <v/>
          </cell>
        </row>
        <row r="1148">
          <cell r="C1148">
            <v>291201</v>
          </cell>
          <cell r="D1148" t="str">
            <v>ГБУЗ МО "НАРО-ФОМИНСКИЙ ПЕРИНАТАЛЬНЫЙ ЦЕНТР"</v>
          </cell>
        </row>
        <row r="1149">
          <cell r="C1149">
            <v>291201</v>
          </cell>
          <cell r="D1149" t="str">
            <v>ГБУЗ МО "НАРО-ФОМИНСКИЙ ПЕРИНАТАЛЬНЫЙ ЦЕНТР"</v>
          </cell>
        </row>
        <row r="1150">
          <cell r="C1150">
            <v>291201</v>
          </cell>
          <cell r="D1150" t="str">
            <v>ГБУЗ МО "НАРО-ФОМИНСКИЙ ПЕРИНАТАЛЬНЫЙ ЦЕНТР"</v>
          </cell>
        </row>
        <row r="1151">
          <cell r="C1151">
            <v>291201</v>
          </cell>
          <cell r="D1151" t="str">
            <v>ГБУЗ МО "НАРО-ФОМИНСКИЙ ПЕРИНАТАЛЬНЫЙ ЦЕНТР"</v>
          </cell>
        </row>
        <row r="1152">
          <cell r="C1152">
            <v>291201</v>
          </cell>
          <cell r="D1152" t="str">
            <v>ГБУЗ МО "НАРО-ФОМИНСКИЙ ПЕРИНАТАЛЬНЫЙ ЦЕНТР"</v>
          </cell>
        </row>
        <row r="1153">
          <cell r="C1153">
            <v>291201</v>
          </cell>
          <cell r="D1153" t="str">
            <v>ГБУЗ МО "НАРО-ФОМИНСКИЙ ПЕРИНАТАЛЬНЫЙ ЦЕНТР"</v>
          </cell>
        </row>
        <row r="1154">
          <cell r="C1154">
            <v>291201</v>
          </cell>
          <cell r="D1154" t="str">
            <v>ГБУЗ МО "НАРО-ФОМИНСКИЙ ПЕРИНАТАЛЬНЫЙ ЦЕНТР"</v>
          </cell>
        </row>
        <row r="1155">
          <cell r="C1155">
            <v>291201</v>
          </cell>
          <cell r="D1155" t="str">
            <v>ГБУЗ МО "НАРО-ФОМИНСКИЙ ПЕРИНАТАЛЬНЫЙ ЦЕНТР"</v>
          </cell>
        </row>
        <row r="1156">
          <cell r="C1156" t="str">
            <v>291201 Итог</v>
          </cell>
          <cell r="D1156" t="str">
            <v/>
          </cell>
        </row>
        <row r="1157">
          <cell r="C1157">
            <v>291501</v>
          </cell>
          <cell r="D1157" t="str">
            <v>ООО "ЛЕЧЕБНО-ДИАГНОСТИЧЕСКИЙ ЦЕНТР "МЕДИЦИНА"</v>
          </cell>
        </row>
        <row r="1158">
          <cell r="C1158">
            <v>291501</v>
          </cell>
          <cell r="D1158" t="str">
            <v>ООО "ЛЕЧЕБНО-ДИАГНОСТИЧЕСКИЙ ЦЕНТР "МЕДИЦИНА"</v>
          </cell>
        </row>
        <row r="1159">
          <cell r="C1159">
            <v>291501</v>
          </cell>
          <cell r="D1159" t="str">
            <v>ООО "ЛЕЧЕБНО-ДИАГНОСТИЧЕСКИЙ ЦЕНТР "МЕДИЦИНА"</v>
          </cell>
        </row>
        <row r="1160">
          <cell r="C1160">
            <v>291501</v>
          </cell>
          <cell r="D1160" t="str">
            <v>ООО "ЛЕЧЕБНО-ДИАГНОСТИЧЕСКИЙ ЦЕНТР "МЕДИЦИНА"</v>
          </cell>
        </row>
        <row r="1161">
          <cell r="C1161">
            <v>291501</v>
          </cell>
          <cell r="D1161" t="str">
            <v>ООО "ЛЕЧЕБНО-ДИАГНОСТИЧЕСКИЙ ЦЕНТР "МЕДИЦИНА"</v>
          </cell>
        </row>
        <row r="1162">
          <cell r="C1162">
            <v>291501</v>
          </cell>
          <cell r="D1162" t="str">
            <v>ООО "ЛЕЧЕБНО-ДИАГНОСТИЧЕСКИЙ ЦЕНТР "МЕДИЦИНА"</v>
          </cell>
        </row>
        <row r="1163">
          <cell r="C1163">
            <v>291501</v>
          </cell>
          <cell r="D1163" t="str">
            <v>ООО "ЛЕЧЕБНО-ДИАГНОСТИЧЕСКИЙ ЦЕНТР "МЕДИЦИНА"</v>
          </cell>
        </row>
        <row r="1164">
          <cell r="C1164">
            <v>291501</v>
          </cell>
          <cell r="D1164" t="str">
            <v>ООО "ЛЕЧЕБНО-ДИАГНОСТИЧЕСКИЙ ЦЕНТР "МЕДИЦИНА"</v>
          </cell>
        </row>
        <row r="1165">
          <cell r="C1165" t="str">
            <v>291501 Итог</v>
          </cell>
          <cell r="D1165" t="str">
            <v/>
          </cell>
        </row>
        <row r="1166">
          <cell r="C1166">
            <v>291601</v>
          </cell>
          <cell r="D1166" t="str">
            <v>ГБУЗ МО "НАРО-ФОМИНСКАЯ ОБЛАСТНАЯ БОЛЬНИЦА"</v>
          </cell>
        </row>
        <row r="1167">
          <cell r="C1167">
            <v>291601</v>
          </cell>
          <cell r="D1167" t="str">
            <v>ГБУЗ МО "НАРО-ФОМИНСКАЯ ОБЛАСТНАЯ БОЛЬНИЦА"</v>
          </cell>
        </row>
        <row r="1168">
          <cell r="C1168">
            <v>291601</v>
          </cell>
          <cell r="D1168" t="str">
            <v>ГБУЗ МО "НАРО-ФОМИНСКАЯ ОБЛАСТНАЯ БОЛЬНИЦА"</v>
          </cell>
        </row>
        <row r="1169">
          <cell r="C1169">
            <v>291601</v>
          </cell>
          <cell r="D1169" t="str">
            <v>ГБУЗ МО "НАРО-ФОМИНСКАЯ ОБЛАСТНАЯ БОЛЬНИЦА"</v>
          </cell>
        </row>
        <row r="1170">
          <cell r="C1170">
            <v>291601</v>
          </cell>
          <cell r="D1170" t="str">
            <v>ГБУЗ МО "НАРО-ФОМИНСКАЯ ОБЛАСТНАЯ БОЛЬНИЦА"</v>
          </cell>
        </row>
        <row r="1171">
          <cell r="C1171">
            <v>291601</v>
          </cell>
          <cell r="D1171" t="str">
            <v>ГБУЗ МО "НАРО-ФОМИНСКАЯ ОБЛАСТНАЯ БОЛЬНИЦА"</v>
          </cell>
        </row>
        <row r="1172">
          <cell r="C1172">
            <v>291601</v>
          </cell>
          <cell r="D1172" t="str">
            <v>ГБУЗ МО "НАРО-ФОМИНСКАЯ ОБЛАСТНАЯ БОЛЬНИЦА"</v>
          </cell>
        </row>
        <row r="1173">
          <cell r="C1173">
            <v>291601</v>
          </cell>
          <cell r="D1173" t="str">
            <v>ГБУЗ МО "НАРО-ФОМИНСКАЯ ОБЛАСТНАЯ БОЛЬНИЦА"</v>
          </cell>
        </row>
        <row r="1174">
          <cell r="C1174" t="str">
            <v>291601 Итог</v>
          </cell>
          <cell r="D1174" t="str">
            <v/>
          </cell>
        </row>
        <row r="1175">
          <cell r="C1175">
            <v>300101</v>
          </cell>
          <cell r="D1175" t="str">
            <v>ГБУЗ МО "НОГИНСКАЯ ЦЕНТРАЛЬНАЯ РАЙОННАЯ БОЛЬНИЦА"</v>
          </cell>
        </row>
        <row r="1176">
          <cell r="C1176">
            <v>300101</v>
          </cell>
          <cell r="D1176" t="str">
            <v>ГБУЗ МО "НОГИНСКАЯ ЦЕНТРАЛЬНАЯ РАЙОННАЯ БОЛЬНИЦА"</v>
          </cell>
        </row>
        <row r="1177">
          <cell r="C1177">
            <v>300101</v>
          </cell>
          <cell r="D1177" t="str">
            <v>ГБУЗ МО "НОГИНСКАЯ ЦЕНТРАЛЬНАЯ РАЙОННАЯ БОЛЬНИЦА"</v>
          </cell>
        </row>
        <row r="1178">
          <cell r="C1178">
            <v>300101</v>
          </cell>
          <cell r="D1178" t="str">
            <v>ГБУЗ МО "НОГИНСКАЯ ЦЕНТРАЛЬНАЯ РАЙОННАЯ БОЛЬНИЦА"</v>
          </cell>
        </row>
        <row r="1179">
          <cell r="C1179">
            <v>300101</v>
          </cell>
          <cell r="D1179" t="str">
            <v>ГБУЗ МО "НОГИНСКАЯ ЦЕНТРАЛЬНАЯ РАЙОННАЯ БОЛЬНИЦА"</v>
          </cell>
        </row>
        <row r="1180">
          <cell r="C1180">
            <v>300101</v>
          </cell>
          <cell r="D1180" t="str">
            <v>ГБУЗ МО "НОГИНСКАЯ ЦЕНТРАЛЬНАЯ РАЙОННАЯ БОЛЬНИЦА"</v>
          </cell>
        </row>
        <row r="1181">
          <cell r="C1181">
            <v>300101</v>
          </cell>
          <cell r="D1181" t="str">
            <v>ГБУЗ МО "НОГИНСКАЯ ЦЕНТРАЛЬНАЯ РАЙОННАЯ БОЛЬНИЦА"</v>
          </cell>
        </row>
        <row r="1182">
          <cell r="C1182">
            <v>300101</v>
          </cell>
          <cell r="D1182" t="str">
            <v>ГБУЗ МО "НОГИНСКАЯ ЦЕНТРАЛЬНАЯ РАЙОННАЯ БОЛЬНИЦА"</v>
          </cell>
        </row>
        <row r="1183">
          <cell r="C1183" t="str">
            <v>300101 Итог</v>
          </cell>
          <cell r="D1183" t="str">
            <v/>
          </cell>
        </row>
        <row r="1184">
          <cell r="C1184">
            <v>300301</v>
          </cell>
          <cell r="D1184" t="str">
            <v>ФГБУЗ БОЛЬНИЦА НАУЧНОГО ЦЕНТРА РАН В ЧЕРНОГОЛОВКЕ</v>
          </cell>
        </row>
        <row r="1185">
          <cell r="C1185">
            <v>300301</v>
          </cell>
          <cell r="D1185" t="str">
            <v>ФГБУЗ БОЛЬНИЦА НАУЧНОГО ЦЕНТРА РАН В ЧЕРНОГОЛОВКЕ</v>
          </cell>
        </row>
        <row r="1186">
          <cell r="C1186">
            <v>300301</v>
          </cell>
          <cell r="D1186" t="str">
            <v>ФГБУЗ БОЛЬНИЦА НАУЧНОГО ЦЕНТРА РАН В ЧЕРНОГОЛОВКЕ</v>
          </cell>
        </row>
        <row r="1187">
          <cell r="C1187">
            <v>300301</v>
          </cell>
          <cell r="D1187" t="str">
            <v>ФГБУЗ БОЛЬНИЦА НАУЧНОГО ЦЕНТРА РАН В ЧЕРНОГОЛОВКЕ</v>
          </cell>
        </row>
        <row r="1188">
          <cell r="C1188">
            <v>300301</v>
          </cell>
          <cell r="D1188" t="str">
            <v>ФГБУЗ БОЛЬНИЦА НАУЧНОГО ЦЕНТРА РАН В ЧЕРНОГОЛОВКЕ</v>
          </cell>
        </row>
        <row r="1189">
          <cell r="C1189">
            <v>300301</v>
          </cell>
          <cell r="D1189" t="str">
            <v>ФГБУЗ БОЛЬНИЦА НАУЧНОГО ЦЕНТРА РАН В ЧЕРНОГОЛОВКЕ</v>
          </cell>
        </row>
        <row r="1190">
          <cell r="C1190">
            <v>300301</v>
          </cell>
          <cell r="D1190" t="str">
            <v>ФГБУЗ БОЛЬНИЦА НАУЧНОГО ЦЕНТРА РАН В ЧЕРНОГОЛОВКЕ</v>
          </cell>
        </row>
        <row r="1191">
          <cell r="C1191">
            <v>300301</v>
          </cell>
          <cell r="D1191" t="str">
            <v>ФГБУЗ БОЛЬНИЦА НАУЧНОГО ЦЕНТРА РАН В ЧЕРНОГОЛОВКЕ</v>
          </cell>
        </row>
        <row r="1192">
          <cell r="C1192" t="str">
            <v>300301 Итог</v>
          </cell>
          <cell r="D1192" t="str">
            <v/>
          </cell>
        </row>
        <row r="1193">
          <cell r="C1193">
            <v>300401</v>
          </cell>
          <cell r="D1193" t="str">
            <v>ООО "ЦЕНТР СОВРЕМЕННОЙ МЕДИЦИНЫ"</v>
          </cell>
        </row>
        <row r="1194">
          <cell r="C1194">
            <v>300401</v>
          </cell>
          <cell r="D1194" t="str">
            <v>ООО "ЦЕНТР СОВРЕМЕННОЙ МЕДИЦИНЫ"</v>
          </cell>
        </row>
        <row r="1195">
          <cell r="C1195">
            <v>300401</v>
          </cell>
          <cell r="D1195" t="str">
            <v>ООО "ЦЕНТР СОВРЕМЕННОЙ МЕДИЦИНЫ"</v>
          </cell>
        </row>
        <row r="1196">
          <cell r="C1196">
            <v>300401</v>
          </cell>
          <cell r="D1196" t="str">
            <v>ООО "ЦЕНТР СОВРЕМЕННОЙ МЕДИЦИНЫ"</v>
          </cell>
        </row>
        <row r="1197">
          <cell r="C1197">
            <v>300401</v>
          </cell>
          <cell r="D1197" t="str">
            <v>ООО "ЦЕНТР СОВРЕМЕННОЙ МЕДИЦИНЫ"</v>
          </cell>
        </row>
        <row r="1198">
          <cell r="C1198">
            <v>300401</v>
          </cell>
          <cell r="D1198" t="str">
            <v>ООО "ЦЕНТР СОВРЕМЕННОЙ МЕДИЦИНЫ"</v>
          </cell>
        </row>
        <row r="1199">
          <cell r="C1199">
            <v>300401</v>
          </cell>
          <cell r="D1199" t="str">
            <v>ООО "ЦЕНТР СОВРЕМЕННОЙ МЕДИЦИНЫ"</v>
          </cell>
        </row>
        <row r="1200">
          <cell r="C1200">
            <v>300401</v>
          </cell>
          <cell r="D1200" t="str">
            <v>ООО "ЦЕНТР СОВРЕМЕННОЙ МЕДИЦИНЫ"</v>
          </cell>
        </row>
        <row r="1201">
          <cell r="C1201" t="str">
            <v>300401 Итог</v>
          </cell>
          <cell r="D1201" t="str">
            <v/>
          </cell>
        </row>
        <row r="1202">
          <cell r="C1202">
            <v>310401</v>
          </cell>
          <cell r="D1202" t="str">
            <v>ФГБУЗ"ФЕДЕРАЛЬНЫЙ НАУЧНО-КЛИНИЧЕСКИЙ ЦЕНТР ФИЗИКО-ХИМИЧЕСКОЙ МЕДИЦИНЫ ФМБА"</v>
          </cell>
        </row>
        <row r="1203">
          <cell r="C1203">
            <v>310401</v>
          </cell>
          <cell r="D1203" t="str">
            <v>ФГБУЗ"ФЕДЕРАЛЬНЫЙ НАУЧНО-КЛИНИЧЕСКИЙ ЦЕНТР ФИЗИКО-ХИМИЧЕСКОЙ МЕДИЦИНЫ ФМБА"</v>
          </cell>
        </row>
        <row r="1204">
          <cell r="C1204">
            <v>310401</v>
          </cell>
          <cell r="D1204" t="str">
            <v>ФГБУЗ"ФЕДЕРАЛЬНЫЙ НАУЧНО-КЛИНИЧЕСКИЙ ЦЕНТР ФИЗИКО-ХИМИЧЕСКОЙ МЕДИЦИНЫ ФМБА"</v>
          </cell>
        </row>
        <row r="1205">
          <cell r="C1205">
            <v>310401</v>
          </cell>
          <cell r="D1205" t="str">
            <v>ФГБУЗ"ФЕДЕРАЛЬНЫЙ НАУЧНО-КЛИНИЧЕСКИЙ ЦЕНТР ФИЗИКО-ХИМИЧЕСКОЙ МЕДИЦИНЫ ФМБА"</v>
          </cell>
        </row>
        <row r="1206">
          <cell r="C1206">
            <v>310401</v>
          </cell>
          <cell r="D1206" t="str">
            <v>ФГБУЗ"ФЕДЕРАЛЬНЫЙ НАУЧНО-КЛИНИЧЕСКИЙ ЦЕНТР ФИЗИКО-ХИМИЧЕСКОЙ МЕДИЦИНЫ ФМБА"</v>
          </cell>
        </row>
        <row r="1207">
          <cell r="C1207">
            <v>310401</v>
          </cell>
          <cell r="D1207" t="str">
            <v>ФГБУЗ"ФЕДЕРАЛЬНЫЙ НАУЧНО-КЛИНИЧЕСКИЙ ЦЕНТР ФИЗИКО-ХИМИЧЕСКОЙ МЕДИЦИНЫ ФМБА"</v>
          </cell>
        </row>
        <row r="1208">
          <cell r="C1208">
            <v>310401</v>
          </cell>
          <cell r="D1208" t="str">
            <v>ФГБУЗ"ФЕДЕРАЛЬНЫЙ НАУЧНО-КЛИНИЧЕСКИЙ ЦЕНТР ФИЗИКО-ХИМИЧЕСКОЙ МЕДИЦИНЫ ФМБА"</v>
          </cell>
        </row>
        <row r="1209">
          <cell r="C1209">
            <v>310401</v>
          </cell>
          <cell r="D1209" t="str">
            <v>ФГБУЗ"ФЕДЕРАЛЬНЫЙ НАУЧНО-КЛИНИЧЕСКИЙ ЦЕНТР ФИЗИКО-ХИМИЧЕСКОЙ МЕДИЦИНЫ ФМБА"</v>
          </cell>
        </row>
        <row r="1210">
          <cell r="C1210" t="str">
            <v>310401 Итог</v>
          </cell>
          <cell r="D1210" t="str">
            <v/>
          </cell>
        </row>
        <row r="1211">
          <cell r="C1211">
            <v>310801</v>
          </cell>
          <cell r="D1211" t="str">
            <v>ГБУЗ МО "ГОЛИЦЫНСКАЯ ПОЛИКЛИНИКА"</v>
          </cell>
        </row>
        <row r="1212">
          <cell r="C1212">
            <v>310801</v>
          </cell>
          <cell r="D1212" t="str">
            <v>ГБУЗ МО "ГОЛИЦЫНСКАЯ ПОЛИКЛИНИКА"</v>
          </cell>
        </row>
        <row r="1213">
          <cell r="C1213">
            <v>310801</v>
          </cell>
          <cell r="D1213" t="str">
            <v>ГБУЗ МО "ГОЛИЦЫНСКАЯ ПОЛИКЛИНИКА"</v>
          </cell>
        </row>
        <row r="1214">
          <cell r="C1214">
            <v>310801</v>
          </cell>
          <cell r="D1214" t="str">
            <v>ГБУЗ МО "ГОЛИЦЫНСКАЯ ПОЛИКЛИНИКА"</v>
          </cell>
        </row>
        <row r="1215">
          <cell r="C1215">
            <v>310801</v>
          </cell>
          <cell r="D1215" t="str">
            <v>ГБУЗ МО "ГОЛИЦЫНСКАЯ ПОЛИКЛИНИКА"</v>
          </cell>
        </row>
        <row r="1216">
          <cell r="C1216">
            <v>310801</v>
          </cell>
          <cell r="D1216" t="str">
            <v>ГБУЗ МО "ГОЛИЦЫНСКАЯ ПОЛИКЛИНИКА"</v>
          </cell>
        </row>
        <row r="1217">
          <cell r="C1217">
            <v>310801</v>
          </cell>
          <cell r="D1217" t="str">
            <v>ГБУЗ МО "ГОЛИЦЫНСКАЯ ПОЛИКЛИНИКА"</v>
          </cell>
        </row>
        <row r="1218">
          <cell r="C1218">
            <v>310801</v>
          </cell>
          <cell r="D1218" t="str">
            <v>ГБУЗ МО "ГОЛИЦЫНСКАЯ ПОЛИКЛИНИКА"</v>
          </cell>
        </row>
        <row r="1219">
          <cell r="C1219" t="str">
            <v>310801 Итог</v>
          </cell>
          <cell r="D1219" t="str">
            <v/>
          </cell>
        </row>
        <row r="1220">
          <cell r="C1220">
            <v>310901</v>
          </cell>
          <cell r="D1220" t="str">
            <v>ГБУЗ МО "ОДИНЦОВСКАЯ ГОРОДСКАЯ ПОЛИКЛИНИКА №3"</v>
          </cell>
        </row>
        <row r="1221">
          <cell r="C1221">
            <v>310901</v>
          </cell>
          <cell r="D1221" t="str">
            <v>ГБУЗ МО "ОДИНЦОВСКАЯ ГОРОДСКАЯ ПОЛИКЛИНИКА №3"</v>
          </cell>
        </row>
        <row r="1222">
          <cell r="C1222">
            <v>310901</v>
          </cell>
          <cell r="D1222" t="str">
            <v>ГБУЗ МО "ОДИНЦОВСКАЯ ГОРОДСКАЯ ПОЛИКЛИНИКА №3"</v>
          </cell>
        </row>
        <row r="1223">
          <cell r="C1223">
            <v>310901</v>
          </cell>
          <cell r="D1223" t="str">
            <v>ГБУЗ МО "ОДИНЦОВСКАЯ ГОРОДСКАЯ ПОЛИКЛИНИКА №3"</v>
          </cell>
        </row>
        <row r="1224">
          <cell r="C1224">
            <v>310901</v>
          </cell>
          <cell r="D1224" t="str">
            <v>ГБУЗ МО "ОДИНЦОВСКАЯ ГОРОДСКАЯ ПОЛИКЛИНИКА №3"</v>
          </cell>
        </row>
        <row r="1225">
          <cell r="C1225">
            <v>310901</v>
          </cell>
          <cell r="D1225" t="str">
            <v>ГБУЗ МО "ОДИНЦОВСКАЯ ГОРОДСКАЯ ПОЛИКЛИНИКА №3"</v>
          </cell>
        </row>
        <row r="1226">
          <cell r="C1226">
            <v>310901</v>
          </cell>
          <cell r="D1226" t="str">
            <v>ГБУЗ МО "ОДИНЦОВСКАЯ ГОРОДСКАЯ ПОЛИКЛИНИКА №3"</v>
          </cell>
        </row>
        <row r="1227">
          <cell r="C1227">
            <v>310901</v>
          </cell>
          <cell r="D1227" t="str">
            <v>ГБУЗ МО "ОДИНЦОВСКАЯ ГОРОДСКАЯ ПОЛИКЛИНИКА №3"</v>
          </cell>
        </row>
        <row r="1228">
          <cell r="C1228" t="str">
            <v>310901 Итог</v>
          </cell>
          <cell r="D1228" t="str">
            <v/>
          </cell>
        </row>
        <row r="1229">
          <cell r="C1229">
            <v>311001</v>
          </cell>
          <cell r="D1229" t="str">
            <v>ГАУЗ МО "ОДИНЦОВСКИЙ КОЖНО-ВЕНЕРОЛОГИЧЕСКИЙ ДИСПАНСЕР"</v>
          </cell>
        </row>
        <row r="1230">
          <cell r="C1230">
            <v>311001</v>
          </cell>
          <cell r="D1230" t="str">
            <v>ГАУЗ МО "ОДИНЦОВСКИЙ КОЖНО-ВЕНЕРОЛОГИЧЕСКИЙ ДИСПАНСЕР"</v>
          </cell>
        </row>
        <row r="1231">
          <cell r="C1231">
            <v>311001</v>
          </cell>
          <cell r="D1231" t="str">
            <v>ГАУЗ МО "ОДИНЦОВСКИЙ КОЖНО-ВЕНЕРОЛОГИЧЕСКИЙ ДИСПАНСЕР"</v>
          </cell>
        </row>
        <row r="1232">
          <cell r="C1232">
            <v>311001</v>
          </cell>
          <cell r="D1232" t="str">
            <v>ГАУЗ МО "ОДИНЦОВСКИЙ КОЖНО-ВЕНЕРОЛОГИЧЕСКИЙ ДИСПАНСЕР"</v>
          </cell>
        </row>
        <row r="1233">
          <cell r="C1233">
            <v>311001</v>
          </cell>
          <cell r="D1233" t="str">
            <v>ГАУЗ МО "ОДИНЦОВСКИЙ КОЖНО-ВЕНЕРОЛОГИЧЕСКИЙ ДИСПАНСЕР"</v>
          </cell>
        </row>
        <row r="1234">
          <cell r="C1234">
            <v>311001</v>
          </cell>
          <cell r="D1234" t="str">
            <v>ГАУЗ МО "ОДИНЦОВСКИЙ КОЖНО-ВЕНЕРОЛОГИЧЕСКИЙ ДИСПАНСЕР"</v>
          </cell>
        </row>
        <row r="1235">
          <cell r="C1235">
            <v>311001</v>
          </cell>
          <cell r="D1235" t="str">
            <v>ГАУЗ МО "ОДИНЦОВСКИЙ КОЖНО-ВЕНЕРОЛОГИЧЕСКИЙ ДИСПАНСЕР"</v>
          </cell>
        </row>
        <row r="1236">
          <cell r="C1236">
            <v>311001</v>
          </cell>
          <cell r="D1236" t="str">
            <v>ГАУЗ МО "ОДИНЦОВСКИЙ КОЖНО-ВЕНЕРОЛОГИЧЕСКИЙ ДИСПАНСЕР"</v>
          </cell>
        </row>
        <row r="1237">
          <cell r="C1237" t="str">
            <v>311001 Итог</v>
          </cell>
          <cell r="D1237" t="str">
            <v/>
          </cell>
        </row>
        <row r="1238">
          <cell r="C1238">
            <v>311301</v>
          </cell>
          <cell r="D1238" t="str">
            <v>ГБУЗ МО "ПОЛИКЛИНИКА ГОРОДСКОГО ОКРУГА ВЛАСИХА"</v>
          </cell>
        </row>
        <row r="1239">
          <cell r="C1239">
            <v>311301</v>
          </cell>
          <cell r="D1239" t="str">
            <v>ГБУЗ МО "ПОЛИКЛИНИКА ГОРОДСКОГО ОКРУГА ВЛАСИХА"</v>
          </cell>
        </row>
        <row r="1240">
          <cell r="C1240">
            <v>311301</v>
          </cell>
          <cell r="D1240" t="str">
            <v>ГБУЗ МО "ПОЛИКЛИНИКА ГОРОДСКОГО ОКРУГА ВЛАСИХА"</v>
          </cell>
        </row>
        <row r="1241">
          <cell r="C1241">
            <v>311301</v>
          </cell>
          <cell r="D1241" t="str">
            <v>ГБУЗ МО "ПОЛИКЛИНИКА ГОРОДСКОГО ОКРУГА ВЛАСИХА"</v>
          </cell>
        </row>
        <row r="1242">
          <cell r="C1242">
            <v>311301</v>
          </cell>
          <cell r="D1242" t="str">
            <v>ГБУЗ МО "ПОЛИКЛИНИКА ГОРОДСКОГО ОКРУГА ВЛАСИХА"</v>
          </cell>
        </row>
        <row r="1243">
          <cell r="C1243">
            <v>311301</v>
          </cell>
          <cell r="D1243" t="str">
            <v>ГБУЗ МО "ПОЛИКЛИНИКА ГОРОДСКОГО ОКРУГА ВЛАСИХА"</v>
          </cell>
        </row>
        <row r="1244">
          <cell r="C1244">
            <v>311301</v>
          </cell>
          <cell r="D1244" t="str">
            <v>ГБУЗ МО "ПОЛИКЛИНИКА ГОРОДСКОГО ОКРУГА ВЛАСИХА"</v>
          </cell>
        </row>
        <row r="1245">
          <cell r="C1245">
            <v>311301</v>
          </cell>
          <cell r="D1245" t="str">
            <v>ГБУЗ МО "ПОЛИКЛИНИКА ГОРОДСКОГО ОКРУГА ВЛАСИХА"</v>
          </cell>
        </row>
        <row r="1246">
          <cell r="C1246" t="str">
            <v>311301 Итог</v>
          </cell>
          <cell r="D1246" t="str">
            <v/>
          </cell>
        </row>
        <row r="1247">
          <cell r="C1247">
            <v>311401</v>
          </cell>
          <cell r="D1247" t="str">
            <v>ООО "ТЕХНИЧЕСКО-ЭКОЛОГИЧЕСКИЙ ЦЕНТР "НЕМЧИНОВКА"</v>
          </cell>
        </row>
        <row r="1248">
          <cell r="C1248">
            <v>311401</v>
          </cell>
          <cell r="D1248" t="str">
            <v>ООО "ТЕХНИЧЕСКО-ЭКОЛОГИЧЕСКИЙ ЦЕНТР "НЕМЧИНОВКА"</v>
          </cell>
        </row>
        <row r="1249">
          <cell r="C1249">
            <v>311401</v>
          </cell>
          <cell r="D1249" t="str">
            <v>ООО "ТЕХНИЧЕСКО-ЭКОЛОГИЧЕСКИЙ ЦЕНТР "НЕМЧИНОВКА"</v>
          </cell>
        </row>
        <row r="1250">
          <cell r="C1250">
            <v>311401</v>
          </cell>
          <cell r="D1250" t="str">
            <v>ООО "ТЕХНИЧЕСКО-ЭКОЛОГИЧЕСКИЙ ЦЕНТР "НЕМЧИНОВКА"</v>
          </cell>
        </row>
        <row r="1251">
          <cell r="C1251">
            <v>311401</v>
          </cell>
          <cell r="D1251" t="str">
            <v>ООО "ТЕХНИЧЕСКО-ЭКОЛОГИЧЕСКИЙ ЦЕНТР "НЕМЧИНОВКА"</v>
          </cell>
        </row>
        <row r="1252">
          <cell r="C1252">
            <v>311401</v>
          </cell>
          <cell r="D1252" t="str">
            <v>ООО "ТЕХНИЧЕСКО-ЭКОЛОГИЧЕСКИЙ ЦЕНТР "НЕМЧИНОВКА"</v>
          </cell>
        </row>
        <row r="1253">
          <cell r="C1253">
            <v>311401</v>
          </cell>
          <cell r="D1253" t="str">
            <v>ООО "ТЕХНИЧЕСКО-ЭКОЛОГИЧЕСКИЙ ЦЕНТР "НЕМЧИНОВКА"</v>
          </cell>
        </row>
        <row r="1254">
          <cell r="C1254">
            <v>311401</v>
          </cell>
          <cell r="D1254" t="str">
            <v>ООО "ТЕХНИЧЕСКО-ЭКОЛОГИЧЕСКИЙ ЦЕНТР "НЕМЧИНОВКА"</v>
          </cell>
        </row>
        <row r="1255">
          <cell r="C1255" t="str">
            <v>311401 Итог</v>
          </cell>
          <cell r="D1255" t="str">
            <v/>
          </cell>
        </row>
        <row r="1256">
          <cell r="C1256">
            <v>311701</v>
          </cell>
          <cell r="D1256" t="str">
            <v>ООО "МИР ЗВУКОВ"</v>
          </cell>
        </row>
        <row r="1257">
          <cell r="C1257">
            <v>311701</v>
          </cell>
          <cell r="D1257" t="str">
            <v>ООО "МИР ЗВУКОВ"</v>
          </cell>
        </row>
        <row r="1258">
          <cell r="C1258">
            <v>311701</v>
          </cell>
          <cell r="D1258" t="str">
            <v>ООО "МИР ЗВУКОВ"</v>
          </cell>
        </row>
        <row r="1259">
          <cell r="C1259">
            <v>311701</v>
          </cell>
          <cell r="D1259" t="str">
            <v>ООО "МИР ЗВУКОВ"</v>
          </cell>
        </row>
        <row r="1260">
          <cell r="C1260">
            <v>311701</v>
          </cell>
          <cell r="D1260" t="str">
            <v>ООО "МИР ЗВУКОВ"</v>
          </cell>
        </row>
        <row r="1261">
          <cell r="C1261">
            <v>311701</v>
          </cell>
          <cell r="D1261" t="str">
            <v>ООО "МИР ЗВУКОВ"</v>
          </cell>
        </row>
        <row r="1262">
          <cell r="C1262">
            <v>311701</v>
          </cell>
          <cell r="D1262" t="str">
            <v>ООО "МИР ЗВУКОВ"</v>
          </cell>
        </row>
        <row r="1263">
          <cell r="C1263">
            <v>311701</v>
          </cell>
          <cell r="D1263" t="str">
            <v>ООО "МИР ЗВУКОВ"</v>
          </cell>
        </row>
        <row r="1264">
          <cell r="C1264" t="str">
            <v>311701 Итог</v>
          </cell>
          <cell r="D1264" t="str">
            <v/>
          </cell>
        </row>
        <row r="1265">
          <cell r="C1265">
            <v>311801</v>
          </cell>
          <cell r="D1265" t="str">
            <v>ООО "АЛЬТАМЕД+"</v>
          </cell>
        </row>
        <row r="1266">
          <cell r="C1266">
            <v>311801</v>
          </cell>
          <cell r="D1266" t="str">
            <v>ООО "АЛЬТАМЕД+"</v>
          </cell>
        </row>
        <row r="1267">
          <cell r="C1267">
            <v>311801</v>
          </cell>
          <cell r="D1267" t="str">
            <v>ООО "АЛЬТАМЕД+"</v>
          </cell>
        </row>
        <row r="1268">
          <cell r="C1268">
            <v>311801</v>
          </cell>
          <cell r="D1268" t="str">
            <v>ООО "АЛЬТАМЕД+"</v>
          </cell>
        </row>
        <row r="1269">
          <cell r="C1269">
            <v>311801</v>
          </cell>
          <cell r="D1269" t="str">
            <v>ООО "АЛЬТАМЕД+"</v>
          </cell>
        </row>
        <row r="1270">
          <cell r="C1270">
            <v>311801</v>
          </cell>
          <cell r="D1270" t="str">
            <v>ООО "АЛЬТАМЕД+"</v>
          </cell>
        </row>
        <row r="1271">
          <cell r="C1271">
            <v>311801</v>
          </cell>
          <cell r="D1271" t="str">
            <v>ООО "АЛЬТАМЕД+"</v>
          </cell>
        </row>
        <row r="1272">
          <cell r="C1272">
            <v>311801</v>
          </cell>
          <cell r="D1272" t="str">
            <v>ООО "АЛЬТАМЕД+"</v>
          </cell>
        </row>
        <row r="1273">
          <cell r="C1273" t="str">
            <v>311801 Итог</v>
          </cell>
          <cell r="D1273" t="str">
            <v/>
          </cell>
        </row>
        <row r="1274">
          <cell r="C1274">
            <v>311901</v>
          </cell>
          <cell r="D1274" t="str">
            <v>ООО "ОДИНМЕД"</v>
          </cell>
        </row>
        <row r="1275">
          <cell r="C1275">
            <v>311901</v>
          </cell>
          <cell r="D1275" t="str">
            <v>ООО "ОДИНМЕД"</v>
          </cell>
        </row>
        <row r="1276">
          <cell r="C1276">
            <v>311901</v>
          </cell>
          <cell r="D1276" t="str">
            <v>ООО "ОДИНМЕД"</v>
          </cell>
        </row>
        <row r="1277">
          <cell r="C1277">
            <v>311901</v>
          </cell>
          <cell r="D1277" t="str">
            <v>ООО "ОДИНМЕД"</v>
          </cell>
        </row>
        <row r="1278">
          <cell r="C1278">
            <v>311901</v>
          </cell>
          <cell r="D1278" t="str">
            <v>ООО "ОДИНМЕД"</v>
          </cell>
        </row>
        <row r="1279">
          <cell r="C1279">
            <v>311901</v>
          </cell>
          <cell r="D1279" t="str">
            <v>ООО "ОДИНМЕД"</v>
          </cell>
        </row>
        <row r="1280">
          <cell r="C1280">
            <v>311901</v>
          </cell>
          <cell r="D1280" t="str">
            <v>ООО "ОДИНМЕД"</v>
          </cell>
        </row>
        <row r="1281">
          <cell r="C1281">
            <v>311901</v>
          </cell>
          <cell r="D1281" t="str">
            <v>ООО "ОДИНМЕД"</v>
          </cell>
        </row>
        <row r="1282">
          <cell r="C1282" t="str">
            <v>311901 Итог</v>
          </cell>
          <cell r="D1282" t="str">
            <v/>
          </cell>
        </row>
        <row r="1283">
          <cell r="C1283">
            <v>312001</v>
          </cell>
          <cell r="D1283" t="str">
            <v>ООО "МЕДИЦИНСКИЙ ЦЕНТР ТАОРА МЕДИКАЛ"</v>
          </cell>
        </row>
        <row r="1284">
          <cell r="C1284">
            <v>312001</v>
          </cell>
          <cell r="D1284" t="str">
            <v>ООО "МЕДИЦИНСКИЙ ЦЕНТР ТАОРА МЕДИКАЛ"</v>
          </cell>
        </row>
        <row r="1285">
          <cell r="C1285">
            <v>312001</v>
          </cell>
          <cell r="D1285" t="str">
            <v>ООО "МЕДИЦИНСКИЙ ЦЕНТР ТАОРА МЕДИКАЛ"</v>
          </cell>
        </row>
        <row r="1286">
          <cell r="C1286">
            <v>312001</v>
          </cell>
          <cell r="D1286" t="str">
            <v>ООО "МЕДИЦИНСКИЙ ЦЕНТР ТАОРА МЕДИКАЛ"</v>
          </cell>
        </row>
        <row r="1287">
          <cell r="C1287">
            <v>312001</v>
          </cell>
          <cell r="D1287" t="str">
            <v>ООО "МЕДИЦИНСКИЙ ЦЕНТР ТАОРА МЕДИКАЛ"</v>
          </cell>
        </row>
        <row r="1288">
          <cell r="C1288">
            <v>312001</v>
          </cell>
          <cell r="D1288" t="str">
            <v>ООО "МЕДИЦИНСКИЙ ЦЕНТР ТАОРА МЕДИКАЛ"</v>
          </cell>
        </row>
        <row r="1289">
          <cell r="C1289">
            <v>312001</v>
          </cell>
          <cell r="D1289" t="str">
            <v>ООО "МЕДИЦИНСКИЙ ЦЕНТР ТАОРА МЕДИКАЛ"</v>
          </cell>
        </row>
        <row r="1290">
          <cell r="C1290">
            <v>312001</v>
          </cell>
          <cell r="D1290" t="str">
            <v>ООО "МЕДИЦИНСКИЙ ЦЕНТР ТАОРА МЕДИКАЛ"</v>
          </cell>
        </row>
        <row r="1291">
          <cell r="C1291" t="str">
            <v>312001 Итог</v>
          </cell>
          <cell r="D1291" t="str">
            <v/>
          </cell>
        </row>
        <row r="1292">
          <cell r="C1292">
            <v>312401</v>
          </cell>
          <cell r="D1292" t="str">
            <v>ГБУЗ МО "ЕРШОВСКАЯ АМБУЛАТОРИЯ"</v>
          </cell>
        </row>
        <row r="1293">
          <cell r="C1293">
            <v>312401</v>
          </cell>
          <cell r="D1293" t="str">
            <v>ГБУЗ МО "ЕРШОВСКАЯ АМБУЛАТОРИЯ"</v>
          </cell>
        </row>
        <row r="1294">
          <cell r="C1294">
            <v>312401</v>
          </cell>
          <cell r="D1294" t="str">
            <v>ГБУЗ МО "ЕРШОВСКАЯ АМБУЛАТОРИЯ"</v>
          </cell>
        </row>
        <row r="1295">
          <cell r="C1295">
            <v>312401</v>
          </cell>
          <cell r="D1295" t="str">
            <v>ГБУЗ МО "ЕРШОВСКАЯ АМБУЛАТОРИЯ"</v>
          </cell>
        </row>
        <row r="1296">
          <cell r="C1296">
            <v>312401</v>
          </cell>
          <cell r="D1296" t="str">
            <v>ГБУЗ МО "ЕРШОВСКАЯ АМБУЛАТОРИЯ"</v>
          </cell>
        </row>
        <row r="1297">
          <cell r="C1297">
            <v>312401</v>
          </cell>
          <cell r="D1297" t="str">
            <v>ГБУЗ МО "ЕРШОВСКАЯ АМБУЛАТОРИЯ"</v>
          </cell>
        </row>
        <row r="1298">
          <cell r="C1298">
            <v>312401</v>
          </cell>
          <cell r="D1298" t="str">
            <v>ГБУЗ МО "ЕРШОВСКАЯ АМБУЛАТОРИЯ"</v>
          </cell>
        </row>
        <row r="1299">
          <cell r="C1299">
            <v>312401</v>
          </cell>
          <cell r="D1299" t="str">
            <v>ГБУЗ МО "ЕРШОВСКАЯ АМБУЛАТОРИЯ"</v>
          </cell>
        </row>
        <row r="1300">
          <cell r="C1300" t="str">
            <v>312401 Итог</v>
          </cell>
          <cell r="D1300" t="str">
            <v/>
          </cell>
        </row>
        <row r="1301">
          <cell r="C1301">
            <v>312501</v>
          </cell>
          <cell r="D1301" t="str">
            <v>ООО "ЭКОМЕД"</v>
          </cell>
        </row>
        <row r="1302">
          <cell r="C1302">
            <v>312501</v>
          </cell>
          <cell r="D1302" t="str">
            <v>ООО "ЭКОМЕД"</v>
          </cell>
        </row>
        <row r="1303">
          <cell r="C1303">
            <v>312501</v>
          </cell>
          <cell r="D1303" t="str">
            <v>ООО "ЭКОМЕД"</v>
          </cell>
        </row>
        <row r="1304">
          <cell r="C1304">
            <v>312501</v>
          </cell>
          <cell r="D1304" t="str">
            <v>ООО "ЭКОМЕД"</v>
          </cell>
        </row>
        <row r="1305">
          <cell r="C1305">
            <v>312501</v>
          </cell>
          <cell r="D1305" t="str">
            <v>ООО "ЭКОМЕД"</v>
          </cell>
        </row>
        <row r="1306">
          <cell r="C1306">
            <v>312501</v>
          </cell>
          <cell r="D1306" t="str">
            <v>ООО "ЭКОМЕД"</v>
          </cell>
        </row>
        <row r="1307">
          <cell r="C1307">
            <v>312501</v>
          </cell>
          <cell r="D1307" t="str">
            <v>ООО "ЭКОМЕД"</v>
          </cell>
        </row>
        <row r="1308">
          <cell r="C1308">
            <v>312501</v>
          </cell>
          <cell r="D1308" t="str">
            <v>ООО "ЭКОМЕД"</v>
          </cell>
        </row>
        <row r="1309">
          <cell r="C1309" t="str">
            <v>312501 Итог</v>
          </cell>
          <cell r="D1309" t="str">
            <v/>
          </cell>
        </row>
        <row r="1310">
          <cell r="C1310">
            <v>312801</v>
          </cell>
          <cell r="D1310" t="str">
            <v>ООО "КЛИНИКА РЕПРОДУКТИВНОЙ МЕДИЦИНЫ "ЗДОРОВОЕ НАСЛЕДИЕ"</v>
          </cell>
        </row>
        <row r="1311">
          <cell r="C1311">
            <v>312801</v>
          </cell>
          <cell r="D1311" t="str">
            <v>ООО "КЛИНИКА РЕПРОДУКТИВНОЙ МЕДИЦИНЫ "ЗДОРОВОЕ НАСЛЕДИЕ"</v>
          </cell>
        </row>
        <row r="1312">
          <cell r="C1312">
            <v>312801</v>
          </cell>
          <cell r="D1312" t="str">
            <v>ООО "КЛИНИКА РЕПРОДУКТИВНОЙ МЕДИЦИНЫ "ЗДОРОВОЕ НАСЛЕДИЕ"</v>
          </cell>
        </row>
        <row r="1313">
          <cell r="C1313">
            <v>312801</v>
          </cell>
          <cell r="D1313" t="str">
            <v>ООО "КЛИНИКА РЕПРОДУКТИВНОЙ МЕДИЦИНЫ "ЗДОРОВОЕ НАСЛЕДИЕ"</v>
          </cell>
        </row>
        <row r="1314">
          <cell r="C1314">
            <v>312801</v>
          </cell>
          <cell r="D1314" t="str">
            <v>ООО "КЛИНИКА РЕПРОДУКТИВНОЙ МЕДИЦИНЫ "ЗДОРОВОЕ НАСЛЕДИЕ"</v>
          </cell>
        </row>
        <row r="1315">
          <cell r="C1315">
            <v>312801</v>
          </cell>
          <cell r="D1315" t="str">
            <v>ООО "КЛИНИКА РЕПРОДУКТИВНОЙ МЕДИЦИНЫ "ЗДОРОВОЕ НАСЛЕДИЕ"</v>
          </cell>
        </row>
        <row r="1316">
          <cell r="C1316">
            <v>312801</v>
          </cell>
          <cell r="D1316" t="str">
            <v>ООО "КЛИНИКА РЕПРОДУКТИВНОЙ МЕДИЦИНЫ "ЗДОРОВОЕ НАСЛЕДИЕ"</v>
          </cell>
        </row>
        <row r="1317">
          <cell r="C1317">
            <v>312801</v>
          </cell>
          <cell r="D1317" t="str">
            <v>ООО "КЛИНИКА РЕПРОДУКТИВНОЙ МЕДИЦИНЫ "ЗДОРОВОЕ НАСЛЕДИЕ"</v>
          </cell>
        </row>
        <row r="1318">
          <cell r="C1318" t="str">
            <v>312801 Итог</v>
          </cell>
          <cell r="D1318" t="str">
            <v/>
          </cell>
        </row>
        <row r="1319">
          <cell r="C1319">
            <v>313001</v>
          </cell>
          <cell r="D1319" t="str">
            <v>ООО "ГОРОД ЗДОРОВЬЯ"</v>
          </cell>
        </row>
        <row r="1320">
          <cell r="C1320">
            <v>313001</v>
          </cell>
          <cell r="D1320" t="str">
            <v>ООО "ГОРОД ЗДОРОВЬЯ"</v>
          </cell>
        </row>
        <row r="1321">
          <cell r="C1321">
            <v>313001</v>
          </cell>
          <cell r="D1321" t="str">
            <v>ООО "ГОРОД ЗДОРОВЬЯ"</v>
          </cell>
        </row>
        <row r="1322">
          <cell r="C1322">
            <v>313001</v>
          </cell>
          <cell r="D1322" t="str">
            <v>ООО "ГОРОД ЗДОРОВЬЯ"</v>
          </cell>
        </row>
        <row r="1323">
          <cell r="C1323">
            <v>313001</v>
          </cell>
          <cell r="D1323" t="str">
            <v>ООО "ГОРОД ЗДОРОВЬЯ"</v>
          </cell>
        </row>
        <row r="1324">
          <cell r="C1324">
            <v>313001</v>
          </cell>
          <cell r="D1324" t="str">
            <v>ООО "ГОРОД ЗДОРОВЬЯ"</v>
          </cell>
        </row>
        <row r="1325">
          <cell r="C1325">
            <v>313001</v>
          </cell>
          <cell r="D1325" t="str">
            <v>ООО "ГОРОД ЗДОРОВЬЯ"</v>
          </cell>
        </row>
        <row r="1326">
          <cell r="C1326">
            <v>313001</v>
          </cell>
          <cell r="D1326" t="str">
            <v>ООО "ГОРОД ЗДОРОВЬЯ"</v>
          </cell>
        </row>
        <row r="1327">
          <cell r="C1327" t="str">
            <v>313001 Итог</v>
          </cell>
          <cell r="D1327" t="str">
            <v/>
          </cell>
        </row>
        <row r="1328">
          <cell r="C1328">
            <v>313201</v>
          </cell>
          <cell r="D1328" t="str">
            <v>ООО "МЕДИКАЛ ГРУПП"</v>
          </cell>
        </row>
        <row r="1329">
          <cell r="C1329">
            <v>313201</v>
          </cell>
          <cell r="D1329" t="str">
            <v>ООО "МЕДИКАЛ ГРУПП"</v>
          </cell>
        </row>
        <row r="1330">
          <cell r="C1330">
            <v>313201</v>
          </cell>
          <cell r="D1330" t="str">
            <v>ООО "МЕДИКАЛ ГРУПП"</v>
          </cell>
        </row>
        <row r="1331">
          <cell r="C1331">
            <v>313201</v>
          </cell>
          <cell r="D1331" t="str">
            <v>ООО "МЕДИКАЛ ГРУПП"</v>
          </cell>
        </row>
        <row r="1332">
          <cell r="C1332">
            <v>313201</v>
          </cell>
          <cell r="D1332" t="str">
            <v>ООО "МЕДИКАЛ ГРУПП"</v>
          </cell>
        </row>
        <row r="1333">
          <cell r="C1333">
            <v>313201</v>
          </cell>
          <cell r="D1333" t="str">
            <v>ООО "МЕДИКАЛ ГРУПП"</v>
          </cell>
        </row>
        <row r="1334">
          <cell r="C1334">
            <v>313201</v>
          </cell>
          <cell r="D1334" t="str">
            <v>ООО "МЕДИКАЛ ГРУПП"</v>
          </cell>
        </row>
        <row r="1335">
          <cell r="C1335">
            <v>313201</v>
          </cell>
          <cell r="D1335" t="str">
            <v>ООО "МЕДИКАЛ ГРУПП"</v>
          </cell>
        </row>
        <row r="1336">
          <cell r="C1336" t="str">
            <v>313201 Итог</v>
          </cell>
          <cell r="D1336" t="str">
            <v/>
          </cell>
        </row>
        <row r="1337">
          <cell r="C1337">
            <v>313301</v>
          </cell>
          <cell r="D1337" t="str">
            <v>ГБУЗ МО "ОДИНЦОВСКАЯ ОБЛАСТНАЯ БОЛЬНИЦА"</v>
          </cell>
        </row>
        <row r="1338">
          <cell r="C1338">
            <v>313301</v>
          </cell>
          <cell r="D1338" t="str">
            <v>ГБУЗ МО "ОДИНЦОВСКАЯ ОБЛАСТНАЯ БОЛЬНИЦА"</v>
          </cell>
        </row>
        <row r="1339">
          <cell r="C1339">
            <v>313301</v>
          </cell>
          <cell r="D1339" t="str">
            <v>ГБУЗ МО "ОДИНЦОВСКАЯ ОБЛАСТНАЯ БОЛЬНИЦА"</v>
          </cell>
        </row>
        <row r="1340">
          <cell r="C1340">
            <v>313301</v>
          </cell>
          <cell r="D1340" t="str">
            <v>ГБУЗ МО "ОДИНЦОВСКАЯ ОБЛАСТНАЯ БОЛЬНИЦА"</v>
          </cell>
        </row>
        <row r="1341">
          <cell r="C1341">
            <v>313301</v>
          </cell>
          <cell r="D1341" t="str">
            <v>ГБУЗ МО "ОДИНЦОВСКАЯ ОБЛАСТНАЯ БОЛЬНИЦА"</v>
          </cell>
        </row>
        <row r="1342">
          <cell r="C1342">
            <v>313301</v>
          </cell>
          <cell r="D1342" t="str">
            <v>ГБУЗ МО "ОДИНЦОВСКАЯ ОБЛАСТНАЯ БОЛЬНИЦА"</v>
          </cell>
        </row>
        <row r="1343">
          <cell r="C1343">
            <v>313301</v>
          </cell>
          <cell r="D1343" t="str">
            <v>ГБУЗ МО "ОДИНЦОВСКАЯ ОБЛАСТНАЯ БОЛЬНИЦА"</v>
          </cell>
        </row>
        <row r="1344">
          <cell r="C1344">
            <v>313301</v>
          </cell>
          <cell r="D1344" t="str">
            <v>ГБУЗ МО "ОДИНЦОВСКАЯ ОБЛАСТНАЯ БОЛЬНИЦА"</v>
          </cell>
        </row>
        <row r="1345">
          <cell r="C1345" t="str">
            <v>313301 Итог</v>
          </cell>
          <cell r="D1345" t="str">
            <v/>
          </cell>
        </row>
        <row r="1346">
          <cell r="C1346">
            <v>313401</v>
          </cell>
          <cell r="D1346" t="str">
            <v>ООО "МЕЖДУНАРОДНЫЙ ОНКОЛОГИЧЕСКИЙ ЦЕНТР"</v>
          </cell>
        </row>
        <row r="1347">
          <cell r="C1347">
            <v>313401</v>
          </cell>
          <cell r="D1347" t="str">
            <v>ООО "МЕЖДУНАРОДНЫЙ ОНКОЛОГИЧЕСКИЙ ЦЕНТР"</v>
          </cell>
        </row>
        <row r="1348">
          <cell r="C1348">
            <v>313401</v>
          </cell>
          <cell r="D1348" t="str">
            <v>ООО "МЕЖДУНАРОДНЫЙ ОНКОЛОГИЧЕСКИЙ ЦЕНТР"</v>
          </cell>
        </row>
        <row r="1349">
          <cell r="C1349">
            <v>313401</v>
          </cell>
          <cell r="D1349" t="str">
            <v>ООО "МЕЖДУНАРОДНЫЙ ОНКОЛОГИЧЕСКИЙ ЦЕНТР"</v>
          </cell>
        </row>
        <row r="1350">
          <cell r="C1350">
            <v>313401</v>
          </cell>
          <cell r="D1350" t="str">
            <v>ООО "МЕЖДУНАРОДНЫЙ ОНКОЛОГИЧЕСКИЙ ЦЕНТР"</v>
          </cell>
        </row>
        <row r="1351">
          <cell r="C1351">
            <v>313401</v>
          </cell>
          <cell r="D1351" t="str">
            <v>ООО "МЕЖДУНАРОДНЫЙ ОНКОЛОГИЧЕСКИЙ ЦЕНТР"</v>
          </cell>
        </row>
        <row r="1352">
          <cell r="C1352">
            <v>313401</v>
          </cell>
          <cell r="D1352" t="str">
            <v>ООО "МЕЖДУНАРОДНЫЙ ОНКОЛОГИЧЕСКИЙ ЦЕНТР"</v>
          </cell>
        </row>
        <row r="1353">
          <cell r="C1353">
            <v>313401</v>
          </cell>
          <cell r="D1353" t="str">
            <v>ООО "МЕЖДУНАРОДНЫЙ ОНКОЛОГИЧЕСКИЙ ЦЕНТР"</v>
          </cell>
        </row>
        <row r="1354">
          <cell r="C1354" t="str">
            <v>313401 Итог</v>
          </cell>
          <cell r="D1354" t="str">
            <v/>
          </cell>
        </row>
        <row r="1355">
          <cell r="C1355">
            <v>313501</v>
          </cell>
          <cell r="D1355" t="str">
            <v>ГБУ РЕСПУБЛИКИ САХА (ЯКУТИЯ) "САНАТОРИЙ "БЭС ЧАГДА"</v>
          </cell>
        </row>
        <row r="1356">
          <cell r="C1356">
            <v>313501</v>
          </cell>
          <cell r="D1356" t="str">
            <v>ГБУ РЕСПУБЛИКИ САХА (ЯКУТИЯ) "САНАТОРИЙ "БЭС ЧАГДА"</v>
          </cell>
        </row>
        <row r="1357">
          <cell r="C1357">
            <v>313501</v>
          </cell>
          <cell r="D1357" t="str">
            <v>ГБУ РЕСПУБЛИКИ САХА (ЯКУТИЯ) "САНАТОРИЙ "БЭС ЧАГДА"</v>
          </cell>
        </row>
        <row r="1358">
          <cell r="C1358">
            <v>313501</v>
          </cell>
          <cell r="D1358" t="str">
            <v>ГБУ РЕСПУБЛИКИ САХА (ЯКУТИЯ) "САНАТОРИЙ "БЭС ЧАГДА"</v>
          </cell>
        </row>
        <row r="1359">
          <cell r="C1359">
            <v>313501</v>
          </cell>
          <cell r="D1359" t="str">
            <v>ГБУ РЕСПУБЛИКИ САХА (ЯКУТИЯ) "САНАТОРИЙ "БЭС ЧАГДА"</v>
          </cell>
        </row>
        <row r="1360">
          <cell r="C1360">
            <v>313501</v>
          </cell>
          <cell r="D1360" t="str">
            <v>ГБУ РЕСПУБЛИКИ САХА (ЯКУТИЯ) "САНАТОРИЙ "БЭС ЧАГДА"</v>
          </cell>
        </row>
        <row r="1361">
          <cell r="C1361">
            <v>313501</v>
          </cell>
          <cell r="D1361" t="str">
            <v>ГБУ РЕСПУБЛИКИ САХА (ЯКУТИЯ) "САНАТОРИЙ "БЭС ЧАГДА"</v>
          </cell>
        </row>
        <row r="1362">
          <cell r="C1362">
            <v>313501</v>
          </cell>
          <cell r="D1362" t="str">
            <v>ГБУ РЕСПУБЛИКИ САХА (ЯКУТИЯ) "САНАТОРИЙ "БЭС ЧАГДА"</v>
          </cell>
        </row>
        <row r="1363">
          <cell r="C1363" t="str">
            <v>313501 Итог</v>
          </cell>
          <cell r="D1363" t="str">
            <v/>
          </cell>
        </row>
        <row r="1364">
          <cell r="C1364">
            <v>320101</v>
          </cell>
          <cell r="D1364" t="str">
            <v>ГБУЗ МО "ОЗЕРСКАЯ ЦЕНТРАЛЬНАЯ РАЙОННАЯ БОЛЬНИЦА "</v>
          </cell>
        </row>
        <row r="1365">
          <cell r="C1365">
            <v>320101</v>
          </cell>
          <cell r="D1365" t="str">
            <v>ГБУЗ МО "ОЗЕРСКАЯ ЦЕНТРАЛЬНАЯ РАЙОННАЯ БОЛЬНИЦА "</v>
          </cell>
        </row>
        <row r="1366">
          <cell r="C1366">
            <v>320101</v>
          </cell>
          <cell r="D1366" t="str">
            <v>ГБУЗ МО "ОЗЕРСКАЯ ЦЕНТРАЛЬНАЯ РАЙОННАЯ БОЛЬНИЦА "</v>
          </cell>
        </row>
        <row r="1367">
          <cell r="C1367">
            <v>320101</v>
          </cell>
          <cell r="D1367" t="str">
            <v>ГБУЗ МО "ОЗЕРСКАЯ ЦЕНТРАЛЬНАЯ РАЙОННАЯ БОЛЬНИЦА "</v>
          </cell>
        </row>
        <row r="1368">
          <cell r="C1368">
            <v>320101</v>
          </cell>
          <cell r="D1368" t="str">
            <v>ГБУЗ МО "ОЗЕРСКАЯ ЦЕНТРАЛЬНАЯ РАЙОННАЯ БОЛЬНИЦА "</v>
          </cell>
        </row>
        <row r="1369">
          <cell r="C1369">
            <v>320101</v>
          </cell>
          <cell r="D1369" t="str">
            <v>ГБУЗ МО "ОЗЕРСКАЯ ЦЕНТРАЛЬНАЯ РАЙОННАЯ БОЛЬНИЦА "</v>
          </cell>
        </row>
        <row r="1370">
          <cell r="C1370">
            <v>320101</v>
          </cell>
          <cell r="D1370" t="str">
            <v>ГБУЗ МО "ОЗЕРСКАЯ ЦЕНТРАЛЬНАЯ РАЙОННАЯ БОЛЬНИЦА "</v>
          </cell>
        </row>
        <row r="1371">
          <cell r="C1371">
            <v>320101</v>
          </cell>
          <cell r="D1371" t="str">
            <v>ГБУЗ МО "ОЗЕРСКАЯ ЦЕНТРАЛЬНАЯ РАЙОННАЯ БОЛЬНИЦА "</v>
          </cell>
        </row>
        <row r="1372">
          <cell r="C1372" t="str">
            <v>320101 Итог</v>
          </cell>
          <cell r="D1372" t="str">
            <v/>
          </cell>
        </row>
        <row r="1373">
          <cell r="C1373">
            <v>330101</v>
          </cell>
          <cell r="D1373" t="str">
            <v>ГАУЗ МО "ДРЕЗНЕНСКАЯ ГОРОДСКАЯ БОЛЬНИЦА"</v>
          </cell>
        </row>
        <row r="1374">
          <cell r="C1374">
            <v>330101</v>
          </cell>
          <cell r="D1374" t="str">
            <v>ГАУЗ МО "ДРЕЗНЕНСКАЯ ГОРОДСКАЯ БОЛЬНИЦА"</v>
          </cell>
        </row>
        <row r="1375">
          <cell r="C1375">
            <v>330101</v>
          </cell>
          <cell r="D1375" t="str">
            <v>ГАУЗ МО "ДРЕЗНЕНСКАЯ ГОРОДСКАЯ БОЛЬНИЦА"</v>
          </cell>
        </row>
        <row r="1376">
          <cell r="C1376">
            <v>330101</v>
          </cell>
          <cell r="D1376" t="str">
            <v>ГАУЗ МО "ДРЕЗНЕНСКАЯ ГОРОДСКАЯ БОЛЬНИЦА"</v>
          </cell>
        </row>
        <row r="1377">
          <cell r="C1377">
            <v>330101</v>
          </cell>
          <cell r="D1377" t="str">
            <v>ГАУЗ МО "ДРЕЗНЕНСКАЯ ГОРОДСКАЯ БОЛЬНИЦА"</v>
          </cell>
        </row>
        <row r="1378">
          <cell r="C1378">
            <v>330101</v>
          </cell>
          <cell r="D1378" t="str">
            <v>ГАУЗ МО "ДРЕЗНЕНСКАЯ ГОРОДСКАЯ БОЛЬНИЦА"</v>
          </cell>
        </row>
        <row r="1379">
          <cell r="C1379">
            <v>330101</v>
          </cell>
          <cell r="D1379" t="str">
            <v>ГАУЗ МО "ДРЕЗНЕНСКАЯ ГОРОДСКАЯ БОЛЬНИЦА"</v>
          </cell>
        </row>
        <row r="1380">
          <cell r="C1380">
            <v>330101</v>
          </cell>
          <cell r="D1380" t="str">
            <v>ГАУЗ МО "ДРЕЗНЕНСКАЯ ГОРОДСКАЯ БОЛЬНИЦА"</v>
          </cell>
        </row>
        <row r="1381">
          <cell r="C1381" t="str">
            <v>330101 Итог</v>
          </cell>
          <cell r="D1381" t="str">
            <v/>
          </cell>
        </row>
        <row r="1382">
          <cell r="C1382">
            <v>330201</v>
          </cell>
          <cell r="D1382" t="str">
            <v>ГБУЗ МО "КУРОВСКАЯ ГОРОДСКАЯ БОЛЬНИЦА"</v>
          </cell>
        </row>
        <row r="1383">
          <cell r="C1383">
            <v>330201</v>
          </cell>
          <cell r="D1383" t="str">
            <v>ГБУЗ МО "КУРОВСКАЯ ГОРОДСКАЯ БОЛЬНИЦА"</v>
          </cell>
        </row>
        <row r="1384">
          <cell r="C1384">
            <v>330201</v>
          </cell>
          <cell r="D1384" t="str">
            <v>ГБУЗ МО "КУРОВСКАЯ ГОРОДСКАЯ БОЛЬНИЦА"</v>
          </cell>
        </row>
        <row r="1385">
          <cell r="C1385">
            <v>330201</v>
          </cell>
          <cell r="D1385" t="str">
            <v>ГБУЗ МО "КУРОВСКАЯ ГОРОДСКАЯ БОЛЬНИЦА"</v>
          </cell>
        </row>
        <row r="1386">
          <cell r="C1386">
            <v>330201</v>
          </cell>
          <cell r="D1386" t="str">
            <v>ГБУЗ МО "КУРОВСКАЯ ГОРОДСКАЯ БОЛЬНИЦА"</v>
          </cell>
        </row>
        <row r="1387">
          <cell r="C1387">
            <v>330201</v>
          </cell>
          <cell r="D1387" t="str">
            <v>ГБУЗ МО "КУРОВСКАЯ ГОРОДСКАЯ БОЛЬНИЦА"</v>
          </cell>
        </row>
        <row r="1388">
          <cell r="C1388">
            <v>330201</v>
          </cell>
          <cell r="D1388" t="str">
            <v>ГБУЗ МО "КУРОВСКАЯ ГОРОДСКАЯ БОЛЬНИЦА"</v>
          </cell>
        </row>
        <row r="1389">
          <cell r="C1389">
            <v>330201</v>
          </cell>
          <cell r="D1389" t="str">
            <v>ГБУЗ МО "КУРОВСКАЯ ГОРОДСКАЯ БОЛЬНИЦА"</v>
          </cell>
        </row>
        <row r="1390">
          <cell r="C1390" t="str">
            <v>330201 Итог</v>
          </cell>
          <cell r="D1390" t="str">
            <v/>
          </cell>
        </row>
        <row r="1391">
          <cell r="C1391">
            <v>330301</v>
          </cell>
          <cell r="D1391" t="str">
            <v>ГБУЗ МО "ЛИКИНСКАЯ ГОРОДСКАЯ БОЛЬНИЦА"</v>
          </cell>
        </row>
        <row r="1392">
          <cell r="C1392">
            <v>330301</v>
          </cell>
          <cell r="D1392" t="str">
            <v>ГБУЗ МО "ЛИКИНСКАЯ ГОРОДСКАЯ БОЛЬНИЦА"</v>
          </cell>
        </row>
        <row r="1393">
          <cell r="C1393">
            <v>330301</v>
          </cell>
          <cell r="D1393" t="str">
            <v>ГБУЗ МО "ЛИКИНСКАЯ ГОРОДСКАЯ БОЛЬНИЦА"</v>
          </cell>
        </row>
        <row r="1394">
          <cell r="C1394">
            <v>330301</v>
          </cell>
          <cell r="D1394" t="str">
            <v>ГБУЗ МО "ЛИКИНСКАЯ ГОРОДСКАЯ БОЛЬНИЦА"</v>
          </cell>
        </row>
        <row r="1395">
          <cell r="C1395">
            <v>330301</v>
          </cell>
          <cell r="D1395" t="str">
            <v>ГБУЗ МО "ЛИКИНСКАЯ ГОРОДСКАЯ БОЛЬНИЦА"</v>
          </cell>
        </row>
        <row r="1396">
          <cell r="C1396">
            <v>330301</v>
          </cell>
          <cell r="D1396" t="str">
            <v>ГБУЗ МО "ЛИКИНСКАЯ ГОРОДСКАЯ БОЛЬНИЦА"</v>
          </cell>
        </row>
        <row r="1397">
          <cell r="C1397">
            <v>330301</v>
          </cell>
          <cell r="D1397" t="str">
            <v>ГБУЗ МО "ЛИКИНСКАЯ ГОРОДСКАЯ БОЛЬНИЦА"</v>
          </cell>
        </row>
        <row r="1398">
          <cell r="C1398">
            <v>330301</v>
          </cell>
          <cell r="D1398" t="str">
            <v>ГБУЗ МО "ЛИКИНСКАЯ ГОРОДСКАЯ БОЛЬНИЦА"</v>
          </cell>
        </row>
        <row r="1399">
          <cell r="C1399" t="str">
            <v>330301 Итог</v>
          </cell>
          <cell r="D1399" t="str">
            <v/>
          </cell>
        </row>
        <row r="1400">
          <cell r="C1400">
            <v>330401</v>
          </cell>
          <cell r="D1400" t="str">
            <v>ГБУЗ МО "ВЕРЕЙСКАЯ УЧАСТКОВАЯ БОЛЬНИЦА"</v>
          </cell>
        </row>
        <row r="1401">
          <cell r="C1401">
            <v>330401</v>
          </cell>
          <cell r="D1401" t="str">
            <v>ГБУЗ МО "ВЕРЕЙСКАЯ УЧАСТКОВАЯ БОЛЬНИЦА"</v>
          </cell>
        </row>
        <row r="1402">
          <cell r="C1402">
            <v>330401</v>
          </cell>
          <cell r="D1402" t="str">
            <v>ГБУЗ МО "ВЕРЕЙСКАЯ УЧАСТКОВАЯ БОЛЬНИЦА"</v>
          </cell>
        </row>
        <row r="1403">
          <cell r="C1403">
            <v>330401</v>
          </cell>
          <cell r="D1403" t="str">
            <v>ГБУЗ МО "ВЕРЕЙСКАЯ УЧАСТКОВАЯ БОЛЬНИЦА"</v>
          </cell>
        </row>
        <row r="1404">
          <cell r="C1404">
            <v>330401</v>
          </cell>
          <cell r="D1404" t="str">
            <v>ГБУЗ МО "ВЕРЕЙСКАЯ УЧАСТКОВАЯ БОЛЬНИЦА"</v>
          </cell>
        </row>
        <row r="1405">
          <cell r="C1405">
            <v>330401</v>
          </cell>
          <cell r="D1405" t="str">
            <v>ГБУЗ МО "ВЕРЕЙСКАЯ УЧАСТКОВАЯ БОЛЬНИЦА"</v>
          </cell>
        </row>
        <row r="1406">
          <cell r="C1406">
            <v>330401</v>
          </cell>
          <cell r="D1406" t="str">
            <v>ГБУЗ МО "ВЕРЕЙСКАЯ УЧАСТКОВАЯ БОЛЬНИЦА"</v>
          </cell>
        </row>
        <row r="1407">
          <cell r="C1407">
            <v>330401</v>
          </cell>
          <cell r="D1407" t="str">
            <v>ГБУЗ МО "ВЕРЕЙСКАЯ УЧАСТКОВАЯ БОЛЬНИЦА"</v>
          </cell>
        </row>
        <row r="1408">
          <cell r="C1408" t="str">
            <v>330401 Итог</v>
          </cell>
          <cell r="D1408" t="str">
            <v/>
          </cell>
        </row>
        <row r="1409">
          <cell r="C1409">
            <v>330501</v>
          </cell>
          <cell r="D1409" t="str">
            <v>ГБУЗ МО "ДЕМИХОВСКАЯ УЧАСТКОВАЯ БОЛЬНИЦА"</v>
          </cell>
        </row>
        <row r="1410">
          <cell r="C1410">
            <v>330501</v>
          </cell>
          <cell r="D1410" t="str">
            <v>ГБУЗ МО "ДЕМИХОВСКАЯ УЧАСТКОВАЯ БОЛЬНИЦА"</v>
          </cell>
        </row>
        <row r="1411">
          <cell r="C1411">
            <v>330501</v>
          </cell>
          <cell r="D1411" t="str">
            <v>ГБУЗ МО "ДЕМИХОВСКАЯ УЧАСТКОВАЯ БОЛЬНИЦА"</v>
          </cell>
        </row>
        <row r="1412">
          <cell r="C1412">
            <v>330501</v>
          </cell>
          <cell r="D1412" t="str">
            <v>ГБУЗ МО "ДЕМИХОВСКАЯ УЧАСТКОВАЯ БОЛЬНИЦА"</v>
          </cell>
        </row>
        <row r="1413">
          <cell r="C1413">
            <v>330501</v>
          </cell>
          <cell r="D1413" t="str">
            <v>ГБУЗ МО "ДЕМИХОВСКАЯ УЧАСТКОВАЯ БОЛЬНИЦА"</v>
          </cell>
        </row>
        <row r="1414">
          <cell r="C1414">
            <v>330501</v>
          </cell>
          <cell r="D1414" t="str">
            <v>ГБУЗ МО "ДЕМИХОВСКАЯ УЧАСТКОВАЯ БОЛЬНИЦА"</v>
          </cell>
        </row>
        <row r="1415">
          <cell r="C1415">
            <v>330501</v>
          </cell>
          <cell r="D1415" t="str">
            <v>ГБУЗ МО "ДЕМИХОВСКАЯ УЧАСТКОВАЯ БОЛЬНИЦА"</v>
          </cell>
        </row>
        <row r="1416">
          <cell r="C1416">
            <v>330501</v>
          </cell>
          <cell r="D1416" t="str">
            <v>ГБУЗ МО "ДЕМИХОВСКАЯ УЧАСТКОВАЯ БОЛЬНИЦА"</v>
          </cell>
        </row>
        <row r="1417">
          <cell r="C1417" t="str">
            <v>330501 Итог</v>
          </cell>
          <cell r="D1417" t="str">
            <v/>
          </cell>
        </row>
        <row r="1418">
          <cell r="C1418">
            <v>330901</v>
          </cell>
          <cell r="D1418" t="str">
            <v>ГБУЗ МО "АВСЮНИНСКАЯ УЧАСТКОВАЯ БОЛЬНИЦА"</v>
          </cell>
        </row>
        <row r="1419">
          <cell r="C1419">
            <v>330901</v>
          </cell>
          <cell r="D1419" t="str">
            <v>ГБУЗ МО "АВСЮНИНСКАЯ УЧАСТКОВАЯ БОЛЬНИЦА"</v>
          </cell>
        </row>
        <row r="1420">
          <cell r="C1420">
            <v>330901</v>
          </cell>
          <cell r="D1420" t="str">
            <v>ГБУЗ МО "АВСЮНИНСКАЯ УЧАСТКОВАЯ БОЛЬНИЦА"</v>
          </cell>
        </row>
        <row r="1421">
          <cell r="C1421">
            <v>330901</v>
          </cell>
          <cell r="D1421" t="str">
            <v>ГБУЗ МО "АВСЮНИНСКАЯ УЧАСТКОВАЯ БОЛЬНИЦА"</v>
          </cell>
        </row>
        <row r="1422">
          <cell r="C1422">
            <v>330901</v>
          </cell>
          <cell r="D1422" t="str">
            <v>ГБУЗ МО "АВСЮНИНСКАЯ УЧАСТКОВАЯ БОЛЬНИЦА"</v>
          </cell>
        </row>
        <row r="1423">
          <cell r="C1423">
            <v>330901</v>
          </cell>
          <cell r="D1423" t="str">
            <v>ГБУЗ МО "АВСЮНИНСКАЯ УЧАСТКОВАЯ БОЛЬНИЦА"</v>
          </cell>
        </row>
        <row r="1424">
          <cell r="C1424">
            <v>330901</v>
          </cell>
          <cell r="D1424" t="str">
            <v>ГБУЗ МО "АВСЮНИНСКАЯ УЧАСТКОВАЯ БОЛЬНИЦА"</v>
          </cell>
        </row>
        <row r="1425">
          <cell r="C1425">
            <v>330901</v>
          </cell>
          <cell r="D1425" t="str">
            <v>ГБУЗ МО "АВСЮНИНСКАЯ УЧАСТКОВАЯ БОЛЬНИЦА"</v>
          </cell>
        </row>
        <row r="1426">
          <cell r="C1426" t="str">
            <v>330901 Итог</v>
          </cell>
          <cell r="D1426" t="str">
            <v/>
          </cell>
        </row>
        <row r="1427">
          <cell r="C1427">
            <v>331201</v>
          </cell>
          <cell r="D1427" t="str">
            <v>ГБУЗ МО "ДАВЫДОВСКАЯ РАЙОННАЯ БОЛЬНИЦА"</v>
          </cell>
        </row>
        <row r="1428">
          <cell r="C1428">
            <v>331201</v>
          </cell>
          <cell r="D1428" t="str">
            <v>ГБУЗ МО "ДАВЫДОВСКАЯ РАЙОННАЯ БОЛЬНИЦА"</v>
          </cell>
        </row>
        <row r="1429">
          <cell r="C1429">
            <v>331201</v>
          </cell>
          <cell r="D1429" t="str">
            <v>ГБУЗ МО "ДАВЫДОВСКАЯ РАЙОННАЯ БОЛЬНИЦА"</v>
          </cell>
        </row>
        <row r="1430">
          <cell r="C1430">
            <v>331201</v>
          </cell>
          <cell r="D1430" t="str">
            <v>ГБУЗ МО "ДАВЫДОВСКАЯ РАЙОННАЯ БОЛЬНИЦА"</v>
          </cell>
        </row>
        <row r="1431">
          <cell r="C1431">
            <v>331201</v>
          </cell>
          <cell r="D1431" t="str">
            <v>ГБУЗ МО "ДАВЫДОВСКАЯ РАЙОННАЯ БОЛЬНИЦА"</v>
          </cell>
        </row>
        <row r="1432">
          <cell r="C1432">
            <v>331201</v>
          </cell>
          <cell r="D1432" t="str">
            <v>ГБУЗ МО "ДАВЫДОВСКАЯ РАЙОННАЯ БОЛЬНИЦА"</v>
          </cell>
        </row>
        <row r="1433">
          <cell r="C1433">
            <v>331201</v>
          </cell>
          <cell r="D1433" t="str">
            <v>ГБУЗ МО "ДАВЫДОВСКАЯ РАЙОННАЯ БОЛЬНИЦА"</v>
          </cell>
        </row>
        <row r="1434">
          <cell r="C1434">
            <v>331201</v>
          </cell>
          <cell r="D1434" t="str">
            <v>ГБУЗ МО "ДАВЫДОВСКАЯ РАЙОННАЯ БОЛЬНИЦА"</v>
          </cell>
        </row>
        <row r="1435">
          <cell r="C1435" t="str">
            <v>331201 Итог</v>
          </cell>
          <cell r="D1435" t="str">
            <v/>
          </cell>
        </row>
        <row r="1436">
          <cell r="C1436">
            <v>332201</v>
          </cell>
          <cell r="D1436" t="str">
            <v>ЧУЗ "ПОЛИКЛИНИКА "РЖД-МЕДИЦИНА"ГОРОДА ОРЕХОВО-ЗУЕВО"</v>
          </cell>
        </row>
        <row r="1437">
          <cell r="C1437">
            <v>332201</v>
          </cell>
          <cell r="D1437" t="str">
            <v>ЧУЗ "ПОЛИКЛИНИКА "РЖД-МЕДИЦИНА"ГОРОДА ОРЕХОВО-ЗУЕВО"</v>
          </cell>
        </row>
        <row r="1438">
          <cell r="C1438">
            <v>332201</v>
          </cell>
          <cell r="D1438" t="str">
            <v>ЧУЗ "ПОЛИКЛИНИКА "РЖД-МЕДИЦИНА"ГОРОДА ОРЕХОВО-ЗУЕВО"</v>
          </cell>
        </row>
        <row r="1439">
          <cell r="C1439">
            <v>332201</v>
          </cell>
          <cell r="D1439" t="str">
            <v>ЧУЗ "ПОЛИКЛИНИКА "РЖД-МЕДИЦИНА"ГОРОДА ОРЕХОВО-ЗУЕВО"</v>
          </cell>
        </row>
        <row r="1440">
          <cell r="C1440">
            <v>332201</v>
          </cell>
          <cell r="D1440" t="str">
            <v>ЧУЗ "ПОЛИКЛИНИКА "РЖД-МЕДИЦИНА"ГОРОДА ОРЕХОВО-ЗУЕВО"</v>
          </cell>
        </row>
        <row r="1441">
          <cell r="C1441">
            <v>332201</v>
          </cell>
          <cell r="D1441" t="str">
            <v>ЧУЗ "ПОЛИКЛИНИКА "РЖД-МЕДИЦИНА"ГОРОДА ОРЕХОВО-ЗУЕВО"</v>
          </cell>
        </row>
        <row r="1442">
          <cell r="C1442">
            <v>332201</v>
          </cell>
          <cell r="D1442" t="str">
            <v>ЧУЗ "ПОЛИКЛИНИКА "РЖД-МЕДИЦИНА"ГОРОДА ОРЕХОВО-ЗУЕВО"</v>
          </cell>
        </row>
        <row r="1443">
          <cell r="C1443">
            <v>332201</v>
          </cell>
          <cell r="D1443" t="str">
            <v>ЧУЗ "ПОЛИКЛИНИКА "РЖД-МЕДИЦИНА"ГОРОДА ОРЕХОВО-ЗУЕВО"</v>
          </cell>
        </row>
        <row r="1444">
          <cell r="C1444" t="str">
            <v>332201 Итог</v>
          </cell>
          <cell r="D1444" t="str">
            <v/>
          </cell>
        </row>
        <row r="1445">
          <cell r="C1445">
            <v>332601</v>
          </cell>
          <cell r="D1445" t="str">
            <v>ГБУЗ МО "ОРЕХОВО-ЗУЕВСКИЙ КОЖНО-ВЕНЕРОЛОГИЧЕСКИЙ ДИСПАНСЕР"</v>
          </cell>
        </row>
        <row r="1446">
          <cell r="C1446">
            <v>332601</v>
          </cell>
          <cell r="D1446" t="str">
            <v>ГБУЗ МО "ОРЕХОВО-ЗУЕВСКИЙ КОЖНО-ВЕНЕРОЛОГИЧЕСКИЙ ДИСПАНСЕР"</v>
          </cell>
        </row>
        <row r="1447">
          <cell r="C1447">
            <v>332601</v>
          </cell>
          <cell r="D1447" t="str">
            <v>ГБУЗ МО "ОРЕХОВО-ЗУЕВСКИЙ КОЖНО-ВЕНЕРОЛОГИЧЕСКИЙ ДИСПАНСЕР"</v>
          </cell>
        </row>
        <row r="1448">
          <cell r="C1448">
            <v>332601</v>
          </cell>
          <cell r="D1448" t="str">
            <v>ГБУЗ МО "ОРЕХОВО-ЗУЕВСКИЙ КОЖНО-ВЕНЕРОЛОГИЧЕСКИЙ ДИСПАНСЕР"</v>
          </cell>
        </row>
        <row r="1449">
          <cell r="C1449">
            <v>332601</v>
          </cell>
          <cell r="D1449" t="str">
            <v>ГБУЗ МО "ОРЕХОВО-ЗУЕВСКИЙ КОЖНО-ВЕНЕРОЛОГИЧЕСКИЙ ДИСПАНСЕР"</v>
          </cell>
        </row>
        <row r="1450">
          <cell r="C1450">
            <v>332601</v>
          </cell>
          <cell r="D1450" t="str">
            <v>ГБУЗ МО "ОРЕХОВО-ЗУЕВСКИЙ КОЖНО-ВЕНЕРОЛОГИЧЕСКИЙ ДИСПАНСЕР"</v>
          </cell>
        </row>
        <row r="1451">
          <cell r="C1451">
            <v>332601</v>
          </cell>
          <cell r="D1451" t="str">
            <v>ГБУЗ МО "ОРЕХОВО-ЗУЕВСКИЙ КОЖНО-ВЕНЕРОЛОГИЧЕСКИЙ ДИСПАНСЕР"</v>
          </cell>
        </row>
        <row r="1452">
          <cell r="C1452">
            <v>332601</v>
          </cell>
          <cell r="D1452" t="str">
            <v>ГБУЗ МО "ОРЕХОВО-ЗУЕВСКИЙ КОЖНО-ВЕНЕРОЛОГИЧЕСКИЙ ДИСПАНСЕР"</v>
          </cell>
        </row>
        <row r="1453">
          <cell r="C1453" t="str">
            <v>332601 Итог</v>
          </cell>
          <cell r="D1453" t="str">
            <v/>
          </cell>
        </row>
        <row r="1454">
          <cell r="C1454">
            <v>332701</v>
          </cell>
          <cell r="D1454" t="str">
            <v>ГАУЗ МО "ОРЕХОВО-ЗУЕВСКАЯ РАЙОННАЯ СТОМАТОЛОГИЧЕСКАЯ ПОЛИКЛИНИКА"</v>
          </cell>
        </row>
        <row r="1455">
          <cell r="C1455">
            <v>332701</v>
          </cell>
          <cell r="D1455" t="str">
            <v>ГАУЗ МО "ОРЕХОВО-ЗУЕВСКАЯ РАЙОННАЯ СТОМАТОЛОГИЧЕСКАЯ ПОЛИКЛИНИКА"</v>
          </cell>
        </row>
        <row r="1456">
          <cell r="C1456">
            <v>332701</v>
          </cell>
          <cell r="D1456" t="str">
            <v>ГАУЗ МО "ОРЕХОВО-ЗУЕВСКАЯ РАЙОННАЯ СТОМАТОЛОГИЧЕСКАЯ ПОЛИКЛИНИКА"</v>
          </cell>
        </row>
        <row r="1457">
          <cell r="C1457">
            <v>332701</v>
          </cell>
          <cell r="D1457" t="str">
            <v>ГАУЗ МО "ОРЕХОВО-ЗУЕВСКАЯ РАЙОННАЯ СТОМАТОЛОГИЧЕСКАЯ ПОЛИКЛИНИКА"</v>
          </cell>
        </row>
        <row r="1458">
          <cell r="C1458">
            <v>332701</v>
          </cell>
          <cell r="D1458" t="str">
            <v>ГАУЗ МО "ОРЕХОВО-ЗУЕВСКАЯ РАЙОННАЯ СТОМАТОЛОГИЧЕСКАЯ ПОЛИКЛИНИКА"</v>
          </cell>
        </row>
        <row r="1459">
          <cell r="C1459">
            <v>332701</v>
          </cell>
          <cell r="D1459" t="str">
            <v>ГАУЗ МО "ОРЕХОВО-ЗУЕВСКАЯ РАЙОННАЯ СТОМАТОЛОГИЧЕСКАЯ ПОЛИКЛИНИКА"</v>
          </cell>
        </row>
        <row r="1460">
          <cell r="C1460">
            <v>332701</v>
          </cell>
          <cell r="D1460" t="str">
            <v>ГАУЗ МО "ОРЕХОВО-ЗУЕВСКАЯ РАЙОННАЯ СТОМАТОЛОГИЧЕСКАЯ ПОЛИКЛИНИКА"</v>
          </cell>
        </row>
        <row r="1461">
          <cell r="C1461">
            <v>332701</v>
          </cell>
          <cell r="D1461" t="str">
            <v>ГАУЗ МО "ОРЕХОВО-ЗУЕВСКАЯ РАЙОННАЯ СТОМАТОЛОГИЧЕСКАЯ ПОЛИКЛИНИКА"</v>
          </cell>
        </row>
        <row r="1462">
          <cell r="C1462" t="str">
            <v>332701 Итог</v>
          </cell>
          <cell r="D1462" t="str">
            <v/>
          </cell>
        </row>
        <row r="1463">
          <cell r="C1463">
            <v>332801</v>
          </cell>
          <cell r="D1463" t="str">
            <v>ГБУЗ МО "ОРЕХОВО-ЗУЕВСКАЯ ЦЕНТРАЛЬНАЯ ГОРОДСКАЯ БОЛЬНИЦА"</v>
          </cell>
        </row>
        <row r="1464">
          <cell r="C1464">
            <v>332801</v>
          </cell>
          <cell r="D1464" t="str">
            <v>ГБУЗ МО "ОРЕХОВО-ЗУЕВСКАЯ ЦЕНТРАЛЬНАЯ ГОРОДСКАЯ БОЛЬНИЦА"</v>
          </cell>
        </row>
        <row r="1465">
          <cell r="C1465">
            <v>332801</v>
          </cell>
          <cell r="D1465" t="str">
            <v>ГБУЗ МО "ОРЕХОВО-ЗУЕВСКАЯ ЦЕНТРАЛЬНАЯ ГОРОДСКАЯ БОЛЬНИЦА"</v>
          </cell>
        </row>
        <row r="1466">
          <cell r="C1466">
            <v>332801</v>
          </cell>
          <cell r="D1466" t="str">
            <v>ГБУЗ МО "ОРЕХОВО-ЗУЕВСКАЯ ЦЕНТРАЛЬНАЯ ГОРОДСКАЯ БОЛЬНИЦА"</v>
          </cell>
        </row>
        <row r="1467">
          <cell r="C1467">
            <v>332801</v>
          </cell>
          <cell r="D1467" t="str">
            <v>ГБУЗ МО "ОРЕХОВО-ЗУЕВСКАЯ ЦЕНТРАЛЬНАЯ ГОРОДСКАЯ БОЛЬНИЦА"</v>
          </cell>
        </row>
        <row r="1468">
          <cell r="C1468">
            <v>332801</v>
          </cell>
          <cell r="D1468" t="str">
            <v>ГБУЗ МО "ОРЕХОВО-ЗУЕВСКАЯ ЦЕНТРАЛЬНАЯ ГОРОДСКАЯ БОЛЬНИЦА"</v>
          </cell>
        </row>
        <row r="1469">
          <cell r="C1469">
            <v>332801</v>
          </cell>
          <cell r="D1469" t="str">
            <v>ГБУЗ МО "ОРЕХОВО-ЗУЕВСКАЯ ЦЕНТРАЛЬНАЯ ГОРОДСКАЯ БОЛЬНИЦА"</v>
          </cell>
        </row>
        <row r="1470">
          <cell r="C1470">
            <v>332801</v>
          </cell>
          <cell r="D1470" t="str">
            <v>ГБУЗ МО "ОРЕХОВО-ЗУЕВСКАЯ ЦЕНТРАЛЬНАЯ ГОРОДСКАЯ БОЛЬНИЦА"</v>
          </cell>
        </row>
        <row r="1471">
          <cell r="C1471" t="str">
            <v>332801 Итог</v>
          </cell>
          <cell r="D1471" t="str">
            <v/>
          </cell>
        </row>
        <row r="1472">
          <cell r="C1472">
            <v>332901</v>
          </cell>
          <cell r="D1472" t="str">
            <v>ГБУЗ МО "ОРЕХОВО-ЗУЕВСКИЙ РАЙОННЫЙ ЦЕНТР ОБЩЕЙ ВРАЧЕБНОЙ (СЕМЕЙНОЙ) ПРАКТИКИ"</v>
          </cell>
        </row>
        <row r="1473">
          <cell r="C1473">
            <v>332901</v>
          </cell>
          <cell r="D1473" t="str">
            <v>ГБУЗ МО "ОРЕХОВО-ЗУЕВСКИЙ РАЙОННЫЙ ЦЕНТР ОБЩЕЙ ВРАЧЕБНОЙ (СЕМЕЙНОЙ) ПРАКТИКИ"</v>
          </cell>
        </row>
        <row r="1474">
          <cell r="C1474">
            <v>332901</v>
          </cell>
          <cell r="D1474" t="str">
            <v>ГБУЗ МО "ОРЕХОВО-ЗУЕВСКИЙ РАЙОННЫЙ ЦЕНТР ОБЩЕЙ ВРАЧЕБНОЙ (СЕМЕЙНОЙ) ПРАКТИКИ"</v>
          </cell>
        </row>
        <row r="1475">
          <cell r="C1475">
            <v>332901</v>
          </cell>
          <cell r="D1475" t="str">
            <v>ГБУЗ МО "ОРЕХОВО-ЗУЕВСКИЙ РАЙОННЫЙ ЦЕНТР ОБЩЕЙ ВРАЧЕБНОЙ (СЕМЕЙНОЙ) ПРАКТИКИ"</v>
          </cell>
        </row>
        <row r="1476">
          <cell r="C1476">
            <v>332901</v>
          </cell>
          <cell r="D1476" t="str">
            <v>ГБУЗ МО "ОРЕХОВО-ЗУЕВСКИЙ РАЙОННЫЙ ЦЕНТР ОБЩЕЙ ВРАЧЕБНОЙ (СЕМЕЙНОЙ) ПРАКТИКИ"</v>
          </cell>
        </row>
        <row r="1477">
          <cell r="C1477">
            <v>332901</v>
          </cell>
          <cell r="D1477" t="str">
            <v>ГБУЗ МО "ОРЕХОВО-ЗУЕВСКИЙ РАЙОННЫЙ ЦЕНТР ОБЩЕЙ ВРАЧЕБНОЙ (СЕМЕЙНОЙ) ПРАКТИКИ"</v>
          </cell>
        </row>
        <row r="1478">
          <cell r="C1478">
            <v>332901</v>
          </cell>
          <cell r="D1478" t="str">
            <v>ГБУЗ МО "ОРЕХОВО-ЗУЕВСКИЙ РАЙОННЫЙ ЦЕНТР ОБЩЕЙ ВРАЧЕБНОЙ (СЕМЕЙНОЙ) ПРАКТИКИ"</v>
          </cell>
        </row>
        <row r="1479">
          <cell r="C1479">
            <v>332901</v>
          </cell>
          <cell r="D1479" t="str">
            <v>ГБУЗ МО "ОРЕХОВО-ЗУЕВСКИЙ РАЙОННЫЙ ЦЕНТР ОБЩЕЙ ВРАЧЕБНОЙ (СЕМЕЙНОЙ) ПРАКТИКИ"</v>
          </cell>
        </row>
        <row r="1480">
          <cell r="C1480" t="str">
            <v>332901 Итог</v>
          </cell>
          <cell r="D1480" t="str">
            <v/>
          </cell>
        </row>
        <row r="1481">
          <cell r="C1481">
            <v>333201</v>
          </cell>
          <cell r="D1481" t="str">
            <v>ООО "ОРМЕДИКЛ"</v>
          </cell>
        </row>
        <row r="1482">
          <cell r="C1482">
            <v>333201</v>
          </cell>
          <cell r="D1482" t="str">
            <v>ООО "ОРМЕДИКЛ"</v>
          </cell>
        </row>
        <row r="1483">
          <cell r="C1483">
            <v>333201</v>
          </cell>
          <cell r="D1483" t="str">
            <v>ООО "ОРМЕДИКЛ"</v>
          </cell>
        </row>
        <row r="1484">
          <cell r="C1484">
            <v>333201</v>
          </cell>
          <cell r="D1484" t="str">
            <v>ООО "ОРМЕДИКЛ"</v>
          </cell>
        </row>
        <row r="1485">
          <cell r="C1485">
            <v>333201</v>
          </cell>
          <cell r="D1485" t="str">
            <v>ООО "ОРМЕДИКЛ"</v>
          </cell>
        </row>
        <row r="1486">
          <cell r="C1486">
            <v>333201</v>
          </cell>
          <cell r="D1486" t="str">
            <v>ООО "ОРМЕДИКЛ"</v>
          </cell>
        </row>
        <row r="1487">
          <cell r="C1487">
            <v>333201</v>
          </cell>
          <cell r="D1487" t="str">
            <v>ООО "ОРМЕДИКЛ"</v>
          </cell>
        </row>
        <row r="1488">
          <cell r="C1488">
            <v>333201</v>
          </cell>
          <cell r="D1488" t="str">
            <v>ООО "ОРМЕДИКЛ"</v>
          </cell>
        </row>
        <row r="1489">
          <cell r="C1489" t="str">
            <v>333201 Итог</v>
          </cell>
          <cell r="D1489" t="str">
            <v/>
          </cell>
        </row>
        <row r="1490">
          <cell r="C1490">
            <v>333301</v>
          </cell>
          <cell r="D1490" t="str">
            <v>ООО "КЛИНИКА"</v>
          </cell>
        </row>
        <row r="1491">
          <cell r="C1491">
            <v>333301</v>
          </cell>
          <cell r="D1491" t="str">
            <v>ООО "КЛИНИКА"</v>
          </cell>
        </row>
        <row r="1492">
          <cell r="C1492">
            <v>333301</v>
          </cell>
          <cell r="D1492" t="str">
            <v>ООО "КЛИНИКА"</v>
          </cell>
        </row>
        <row r="1493">
          <cell r="C1493">
            <v>333301</v>
          </cell>
          <cell r="D1493" t="str">
            <v>ООО "КЛИНИКА"</v>
          </cell>
        </row>
        <row r="1494">
          <cell r="C1494">
            <v>333301</v>
          </cell>
          <cell r="D1494" t="str">
            <v>ООО "КЛИНИКА"</v>
          </cell>
        </row>
        <row r="1495">
          <cell r="C1495">
            <v>333301</v>
          </cell>
          <cell r="D1495" t="str">
            <v>ООО "КЛИНИКА"</v>
          </cell>
        </row>
        <row r="1496">
          <cell r="C1496">
            <v>333301</v>
          </cell>
          <cell r="D1496" t="str">
            <v>ООО "КЛИНИКА"</v>
          </cell>
        </row>
        <row r="1497">
          <cell r="C1497">
            <v>333301</v>
          </cell>
          <cell r="D1497" t="str">
            <v>ООО "КЛИНИКА"</v>
          </cell>
        </row>
        <row r="1498">
          <cell r="C1498" t="str">
            <v>333301 Итог</v>
          </cell>
          <cell r="D1498" t="str">
            <v/>
          </cell>
        </row>
        <row r="1499">
          <cell r="C1499">
            <v>333401</v>
          </cell>
          <cell r="D1499" t="str">
            <v>ООО "МЕЖБОЛЬНИЧНАЯ АПТЕКА"</v>
          </cell>
        </row>
        <row r="1500">
          <cell r="C1500">
            <v>333401</v>
          </cell>
          <cell r="D1500" t="str">
            <v>ООО "МЕЖБОЛЬНИЧНАЯ АПТЕКА"</v>
          </cell>
        </row>
        <row r="1501">
          <cell r="C1501">
            <v>333401</v>
          </cell>
          <cell r="D1501" t="str">
            <v>ООО "МЕЖБОЛЬНИЧНАЯ АПТЕКА"</v>
          </cell>
        </row>
        <row r="1502">
          <cell r="C1502">
            <v>333401</v>
          </cell>
          <cell r="D1502" t="str">
            <v>ООО "МЕЖБОЛЬНИЧНАЯ АПТЕКА"</v>
          </cell>
        </row>
        <row r="1503">
          <cell r="C1503">
            <v>333401</v>
          </cell>
          <cell r="D1503" t="str">
            <v>ООО "МЕЖБОЛЬНИЧНАЯ АПТЕКА"</v>
          </cell>
        </row>
        <row r="1504">
          <cell r="C1504">
            <v>333401</v>
          </cell>
          <cell r="D1504" t="str">
            <v>ООО "МЕЖБОЛЬНИЧНАЯ АПТЕКА"</v>
          </cell>
        </row>
        <row r="1505">
          <cell r="C1505">
            <v>333401</v>
          </cell>
          <cell r="D1505" t="str">
            <v>ООО "МЕЖБОЛЬНИЧНАЯ АПТЕКА"</v>
          </cell>
        </row>
        <row r="1506">
          <cell r="C1506">
            <v>333401</v>
          </cell>
          <cell r="D1506" t="str">
            <v>ООО "МЕЖБОЛЬНИЧНАЯ АПТЕКА"</v>
          </cell>
        </row>
        <row r="1507">
          <cell r="C1507" t="str">
            <v>333401 Итог</v>
          </cell>
          <cell r="D1507" t="str">
            <v/>
          </cell>
        </row>
        <row r="1508">
          <cell r="C1508">
            <v>333701</v>
          </cell>
          <cell r="D1508" t="str">
            <v>ООО "КУРАТОР"</v>
          </cell>
        </row>
        <row r="1509">
          <cell r="C1509">
            <v>333701</v>
          </cell>
          <cell r="D1509" t="str">
            <v>ООО "КУРАТОР"</v>
          </cell>
        </row>
        <row r="1510">
          <cell r="C1510">
            <v>333701</v>
          </cell>
          <cell r="D1510" t="str">
            <v>ООО "КУРАТОР"</v>
          </cell>
        </row>
        <row r="1511">
          <cell r="C1511">
            <v>333701</v>
          </cell>
          <cell r="D1511" t="str">
            <v>ООО "КУРАТОР"</v>
          </cell>
        </row>
        <row r="1512">
          <cell r="C1512">
            <v>333701</v>
          </cell>
          <cell r="D1512" t="str">
            <v>ООО "КУРАТОР"</v>
          </cell>
        </row>
        <row r="1513">
          <cell r="C1513">
            <v>333701</v>
          </cell>
          <cell r="D1513" t="str">
            <v>ООО "КУРАТОР"</v>
          </cell>
        </row>
        <row r="1514">
          <cell r="C1514">
            <v>333701</v>
          </cell>
          <cell r="D1514" t="str">
            <v>ООО "КУРАТОР"</v>
          </cell>
        </row>
        <row r="1515">
          <cell r="C1515">
            <v>333701</v>
          </cell>
          <cell r="D1515" t="str">
            <v>ООО "КУРАТОР"</v>
          </cell>
        </row>
        <row r="1516">
          <cell r="C1516" t="str">
            <v>333701 Итог</v>
          </cell>
          <cell r="D1516" t="str">
            <v/>
          </cell>
        </row>
        <row r="1517">
          <cell r="C1517">
            <v>333801</v>
          </cell>
          <cell r="D1517" t="str">
            <v>ООО "КЛИНИКА НОВАЯ МЕДИЦИНА"</v>
          </cell>
        </row>
        <row r="1518">
          <cell r="C1518">
            <v>333801</v>
          </cell>
          <cell r="D1518" t="str">
            <v>ООО "КЛИНИКА НОВАЯ МЕДИЦИНА"</v>
          </cell>
        </row>
        <row r="1519">
          <cell r="C1519">
            <v>333801</v>
          </cell>
          <cell r="D1519" t="str">
            <v>ООО "КЛИНИКА НОВАЯ МЕДИЦИНА"</v>
          </cell>
        </row>
        <row r="1520">
          <cell r="C1520">
            <v>333801</v>
          </cell>
          <cell r="D1520" t="str">
            <v>ООО "КЛИНИКА НОВАЯ МЕДИЦИНА"</v>
          </cell>
        </row>
        <row r="1521">
          <cell r="C1521">
            <v>333801</v>
          </cell>
          <cell r="D1521" t="str">
            <v>ООО "КЛИНИКА НОВАЯ МЕДИЦИНА"</v>
          </cell>
        </row>
        <row r="1522">
          <cell r="C1522">
            <v>333801</v>
          </cell>
          <cell r="D1522" t="str">
            <v>ООО "КЛИНИКА НОВАЯ МЕДИЦИНА"</v>
          </cell>
        </row>
        <row r="1523">
          <cell r="C1523">
            <v>333801</v>
          </cell>
          <cell r="D1523" t="str">
            <v>ООО "КЛИНИКА НОВАЯ МЕДИЦИНА"</v>
          </cell>
        </row>
        <row r="1524">
          <cell r="C1524">
            <v>333801</v>
          </cell>
          <cell r="D1524" t="str">
            <v>ООО "КЛИНИКА НОВАЯ МЕДИЦИНА"</v>
          </cell>
        </row>
        <row r="1525">
          <cell r="C1525" t="str">
            <v>333801 Итог</v>
          </cell>
          <cell r="D1525" t="str">
            <v/>
          </cell>
        </row>
        <row r="1526">
          <cell r="C1526">
            <v>333901</v>
          </cell>
          <cell r="D1526" t="str">
            <v>ООО "КЛИНИКА ДОКТОРА ШАТАЛОВА №4"</v>
          </cell>
        </row>
        <row r="1527">
          <cell r="C1527">
            <v>333901</v>
          </cell>
          <cell r="D1527" t="str">
            <v>ООО "КЛИНИКА ДОКТОРА ШАТАЛОВА №4"</v>
          </cell>
        </row>
        <row r="1528">
          <cell r="C1528">
            <v>333901</v>
          </cell>
          <cell r="D1528" t="str">
            <v>ООО "КЛИНИКА ДОКТОРА ШАТАЛОВА №4"</v>
          </cell>
        </row>
        <row r="1529">
          <cell r="C1529">
            <v>333901</v>
          </cell>
          <cell r="D1529" t="str">
            <v>ООО "КЛИНИКА ДОКТОРА ШАТАЛОВА №4"</v>
          </cell>
        </row>
        <row r="1530">
          <cell r="C1530">
            <v>333901</v>
          </cell>
          <cell r="D1530" t="str">
            <v>ООО "КЛИНИКА ДОКТОРА ШАТАЛОВА №4"</v>
          </cell>
        </row>
        <row r="1531">
          <cell r="C1531">
            <v>333901</v>
          </cell>
          <cell r="D1531" t="str">
            <v>ООО "КЛИНИКА ДОКТОРА ШАТАЛОВА №4"</v>
          </cell>
        </row>
        <row r="1532">
          <cell r="C1532">
            <v>333901</v>
          </cell>
          <cell r="D1532" t="str">
            <v>ООО "КЛИНИКА ДОКТОРА ШАТАЛОВА №4"</v>
          </cell>
        </row>
        <row r="1533">
          <cell r="C1533">
            <v>333901</v>
          </cell>
          <cell r="D1533" t="str">
            <v>ООО "КЛИНИКА ДОКТОРА ШАТАЛОВА №4"</v>
          </cell>
        </row>
        <row r="1534">
          <cell r="C1534" t="str">
            <v>333901 Итог</v>
          </cell>
          <cell r="D1534" t="str">
            <v/>
          </cell>
        </row>
        <row r="1535">
          <cell r="C1535">
            <v>334001</v>
          </cell>
          <cell r="D1535" t="str">
            <v>ООО "АНТИ-ЭЙДЖ КЛИНИКА"</v>
          </cell>
        </row>
        <row r="1536">
          <cell r="C1536">
            <v>334001</v>
          </cell>
          <cell r="D1536" t="str">
            <v>ООО "АНТИ-ЭЙДЖ КЛИНИКА"</v>
          </cell>
        </row>
        <row r="1537">
          <cell r="C1537">
            <v>334001</v>
          </cell>
          <cell r="D1537" t="str">
            <v>ООО "АНТИ-ЭЙДЖ КЛИНИКА"</v>
          </cell>
        </row>
        <row r="1538">
          <cell r="C1538">
            <v>334001</v>
          </cell>
          <cell r="D1538" t="str">
            <v>ООО "АНТИ-ЭЙДЖ КЛИНИКА"</v>
          </cell>
        </row>
        <row r="1539">
          <cell r="C1539">
            <v>334001</v>
          </cell>
          <cell r="D1539" t="str">
            <v>ООО "АНТИ-ЭЙДЖ КЛИНИКА"</v>
          </cell>
        </row>
        <row r="1540">
          <cell r="C1540">
            <v>334001</v>
          </cell>
          <cell r="D1540" t="str">
            <v>ООО "АНТИ-ЭЙДЖ КЛИНИКА"</v>
          </cell>
        </row>
        <row r="1541">
          <cell r="C1541">
            <v>334001</v>
          </cell>
          <cell r="D1541" t="str">
            <v>ООО "АНТИ-ЭЙДЖ КЛИНИКА"</v>
          </cell>
        </row>
        <row r="1542">
          <cell r="C1542">
            <v>334001</v>
          </cell>
          <cell r="D1542" t="str">
            <v>ООО "АНТИ-ЭЙДЖ КЛИНИКА"</v>
          </cell>
        </row>
        <row r="1543">
          <cell r="C1543" t="str">
            <v>334001 Итог</v>
          </cell>
          <cell r="D1543" t="str">
            <v/>
          </cell>
        </row>
        <row r="1544">
          <cell r="C1544">
            <v>334101</v>
          </cell>
          <cell r="D1544" t="str">
            <v>ООО "ОНКОКЛИНИКА"</v>
          </cell>
        </row>
        <row r="1545">
          <cell r="C1545">
            <v>334101</v>
          </cell>
          <cell r="D1545" t="str">
            <v>ООО "ОНКОКЛИНИКА"</v>
          </cell>
        </row>
        <row r="1546">
          <cell r="C1546">
            <v>334101</v>
          </cell>
          <cell r="D1546" t="str">
            <v>ООО "ОНКОКЛИНИКА"</v>
          </cell>
        </row>
        <row r="1547">
          <cell r="C1547">
            <v>334101</v>
          </cell>
          <cell r="D1547" t="str">
            <v>ООО "ОНКОКЛИНИКА"</v>
          </cell>
        </row>
        <row r="1548">
          <cell r="C1548">
            <v>334101</v>
          </cell>
          <cell r="D1548" t="str">
            <v>ООО "ОНКОКЛИНИКА"</v>
          </cell>
        </row>
        <row r="1549">
          <cell r="C1549">
            <v>334101</v>
          </cell>
          <cell r="D1549" t="str">
            <v>ООО "ОНКОКЛИНИКА"</v>
          </cell>
        </row>
        <row r="1550">
          <cell r="C1550">
            <v>334101</v>
          </cell>
          <cell r="D1550" t="str">
            <v>ООО "ОНКОКЛИНИКА"</v>
          </cell>
        </row>
        <row r="1551">
          <cell r="C1551">
            <v>334101</v>
          </cell>
          <cell r="D1551" t="str">
            <v>ООО "ОНКОКЛИНИКА"</v>
          </cell>
        </row>
        <row r="1552">
          <cell r="C1552" t="str">
            <v>334101 Итог</v>
          </cell>
          <cell r="D1552" t="str">
            <v/>
          </cell>
        </row>
        <row r="1553">
          <cell r="C1553">
            <v>334201</v>
          </cell>
          <cell r="D1553" t="str">
            <v>ООО "НОВАЯ МЕДИЦИНА ДЛЯ ВАС"</v>
          </cell>
        </row>
        <row r="1554">
          <cell r="C1554">
            <v>334201</v>
          </cell>
          <cell r="D1554" t="str">
            <v>ООО "НОВАЯ МЕДИЦИНА ДЛЯ ВАС"</v>
          </cell>
        </row>
        <row r="1555">
          <cell r="C1555">
            <v>334201</v>
          </cell>
          <cell r="D1555" t="str">
            <v>ООО "НОВАЯ МЕДИЦИНА ДЛЯ ВАС"</v>
          </cell>
        </row>
        <row r="1556">
          <cell r="C1556">
            <v>334201</v>
          </cell>
          <cell r="D1556" t="str">
            <v>ООО "НОВАЯ МЕДИЦИНА ДЛЯ ВАС"</v>
          </cell>
        </row>
        <row r="1557">
          <cell r="C1557">
            <v>334201</v>
          </cell>
          <cell r="D1557" t="str">
            <v>ООО "НОВАЯ МЕДИЦИНА ДЛЯ ВАС"</v>
          </cell>
        </row>
        <row r="1558">
          <cell r="C1558">
            <v>334201</v>
          </cell>
          <cell r="D1558" t="str">
            <v>ООО "НОВАЯ МЕДИЦИНА ДЛЯ ВАС"</v>
          </cell>
        </row>
        <row r="1559">
          <cell r="C1559">
            <v>334201</v>
          </cell>
          <cell r="D1559" t="str">
            <v>ООО "НОВАЯ МЕДИЦИНА ДЛЯ ВАС"</v>
          </cell>
        </row>
        <row r="1560">
          <cell r="C1560">
            <v>334201</v>
          </cell>
          <cell r="D1560" t="str">
            <v>ООО "НОВАЯ МЕДИЦИНА ДЛЯ ВАС"</v>
          </cell>
        </row>
        <row r="1561">
          <cell r="C1561" t="str">
            <v>334201 Итог</v>
          </cell>
          <cell r="D1561" t="str">
            <v/>
          </cell>
        </row>
        <row r="1562">
          <cell r="C1562">
            <v>334601</v>
          </cell>
          <cell r="D1562" t="str">
            <v>ООО "МРТ-МСК"</v>
          </cell>
        </row>
        <row r="1563">
          <cell r="C1563">
            <v>334601</v>
          </cell>
          <cell r="D1563" t="str">
            <v>ООО "МРТ-МСК"</v>
          </cell>
        </row>
        <row r="1564">
          <cell r="C1564">
            <v>334601</v>
          </cell>
          <cell r="D1564" t="str">
            <v>ООО "МРТ-МСК"</v>
          </cell>
        </row>
        <row r="1565">
          <cell r="C1565">
            <v>334601</v>
          </cell>
          <cell r="D1565" t="str">
            <v>ООО "МРТ-МСК"</v>
          </cell>
        </row>
        <row r="1566">
          <cell r="C1566">
            <v>334601</v>
          </cell>
          <cell r="D1566" t="str">
            <v>ООО "МРТ-МСК"</v>
          </cell>
        </row>
        <row r="1567">
          <cell r="C1567">
            <v>334601</v>
          </cell>
          <cell r="D1567" t="str">
            <v>ООО "МРТ-МСК"</v>
          </cell>
        </row>
        <row r="1568">
          <cell r="C1568">
            <v>334601</v>
          </cell>
          <cell r="D1568" t="str">
            <v>ООО "МРТ-МСК"</v>
          </cell>
        </row>
        <row r="1569">
          <cell r="C1569">
            <v>334601</v>
          </cell>
          <cell r="D1569" t="str">
            <v>ООО "МРТ-МСК"</v>
          </cell>
        </row>
        <row r="1570">
          <cell r="C1570" t="str">
            <v>334601 Итог</v>
          </cell>
          <cell r="D1570" t="str">
            <v/>
          </cell>
        </row>
        <row r="1571">
          <cell r="C1571">
            <v>340101</v>
          </cell>
          <cell r="D1571" t="str">
            <v>ГБУЗ МО "ПАВЛОВО-ПОСАДСКАЯ ЦЕНТРАЛЬНАЯ РАЙОННАЯ БОЛЬНИЦА"</v>
          </cell>
        </row>
        <row r="1572">
          <cell r="C1572">
            <v>340101</v>
          </cell>
          <cell r="D1572" t="str">
            <v>ГБУЗ МО "ПАВЛОВО-ПОСАДСКАЯ ЦЕНТРАЛЬНАЯ РАЙОННАЯ БОЛЬНИЦА"</v>
          </cell>
        </row>
        <row r="1573">
          <cell r="C1573">
            <v>340101</v>
          </cell>
          <cell r="D1573" t="str">
            <v>ГБУЗ МО "ПАВЛОВО-ПОСАДСКАЯ ЦЕНТРАЛЬНАЯ РАЙОННАЯ БОЛЬНИЦА"</v>
          </cell>
        </row>
        <row r="1574">
          <cell r="C1574">
            <v>340101</v>
          </cell>
          <cell r="D1574" t="str">
            <v>ГБУЗ МО "ПАВЛОВО-ПОСАДСКАЯ ЦЕНТРАЛЬНАЯ РАЙОННАЯ БОЛЬНИЦА"</v>
          </cell>
        </row>
        <row r="1575">
          <cell r="C1575">
            <v>340101</v>
          </cell>
          <cell r="D1575" t="str">
            <v>ГБУЗ МО "ПАВЛОВО-ПОСАДСКАЯ ЦЕНТРАЛЬНАЯ РАЙОННАЯ БОЛЬНИЦА"</v>
          </cell>
        </row>
        <row r="1576">
          <cell r="C1576">
            <v>340101</v>
          </cell>
          <cell r="D1576" t="str">
            <v>ГБУЗ МО "ПАВЛОВО-ПОСАДСКАЯ ЦЕНТРАЛЬНАЯ РАЙОННАЯ БОЛЬНИЦА"</v>
          </cell>
        </row>
        <row r="1577">
          <cell r="C1577">
            <v>340101</v>
          </cell>
          <cell r="D1577" t="str">
            <v>ГБУЗ МО "ПАВЛОВО-ПОСАДСКАЯ ЦЕНТРАЛЬНАЯ РАЙОННАЯ БОЛЬНИЦА"</v>
          </cell>
        </row>
        <row r="1578">
          <cell r="C1578">
            <v>340101</v>
          </cell>
          <cell r="D1578" t="str">
            <v>ГБУЗ МО "ПАВЛОВО-ПОСАДСКАЯ ЦЕНТРАЛЬНАЯ РАЙОННАЯ БОЛЬНИЦА"</v>
          </cell>
        </row>
        <row r="1579">
          <cell r="C1579" t="str">
            <v>340101 Итог</v>
          </cell>
          <cell r="D1579" t="str">
            <v/>
          </cell>
        </row>
        <row r="1580">
          <cell r="C1580">
            <v>340107</v>
          </cell>
          <cell r="D1580" t="str">
            <v>ГАУЗ МО "ПАВЛОВО-ПОСАДСКИЙ КОЖНО-ВЕНЕРОЛОГИЧЕСКИЙ ДИСПАНСЕР"</v>
          </cell>
        </row>
        <row r="1581">
          <cell r="C1581">
            <v>340107</v>
          </cell>
          <cell r="D1581" t="str">
            <v>ГАУЗ МО "ПАВЛОВО-ПОСАДСКИЙ КОЖНО-ВЕНЕРОЛОГИЧЕСКИЙ ДИСПАНСЕР"</v>
          </cell>
        </row>
        <row r="1582">
          <cell r="C1582">
            <v>340107</v>
          </cell>
          <cell r="D1582" t="str">
            <v>ГАУЗ МО "ПАВЛОВО-ПОСАДСКИЙ КОЖНО-ВЕНЕРОЛОГИЧЕСКИЙ ДИСПАНСЕР"</v>
          </cell>
        </row>
        <row r="1583">
          <cell r="C1583">
            <v>340107</v>
          </cell>
          <cell r="D1583" t="str">
            <v>ГАУЗ МО "ПАВЛОВО-ПОСАДСКИЙ КОЖНО-ВЕНЕРОЛОГИЧЕСКИЙ ДИСПАНСЕР"</v>
          </cell>
        </row>
        <row r="1584">
          <cell r="C1584">
            <v>340107</v>
          </cell>
          <cell r="D1584" t="str">
            <v>ГАУЗ МО "ПАВЛОВО-ПОСАДСКИЙ КОЖНО-ВЕНЕРОЛОГИЧЕСКИЙ ДИСПАНСЕР"</v>
          </cell>
        </row>
        <row r="1585">
          <cell r="C1585">
            <v>340107</v>
          </cell>
          <cell r="D1585" t="str">
            <v>ГАУЗ МО "ПАВЛОВО-ПОСАДСКИЙ КОЖНО-ВЕНЕРОЛОГИЧЕСКИЙ ДИСПАНСЕР"</v>
          </cell>
        </row>
        <row r="1586">
          <cell r="C1586">
            <v>340107</v>
          </cell>
          <cell r="D1586" t="str">
            <v>ГАУЗ МО "ПАВЛОВО-ПОСАДСКИЙ КОЖНО-ВЕНЕРОЛОГИЧЕСКИЙ ДИСПАНСЕР"</v>
          </cell>
        </row>
        <row r="1587">
          <cell r="C1587">
            <v>340107</v>
          </cell>
          <cell r="D1587" t="str">
            <v>ГАУЗ МО "ПАВЛОВО-ПОСАДСКИЙ КОЖНО-ВЕНЕРОЛОГИЧЕСКИЙ ДИСПАНСЕР"</v>
          </cell>
        </row>
        <row r="1588">
          <cell r="C1588" t="str">
            <v>340107 Итог</v>
          </cell>
          <cell r="D1588" t="str">
            <v/>
          </cell>
        </row>
        <row r="1589">
          <cell r="C1589">
            <v>340201</v>
          </cell>
          <cell r="D1589" t="str">
            <v>ГБУЗ МО "ЭЛЕКТРОГОРСКАЯ ГОРОДСКАЯ БОЛЬНИЦА"</v>
          </cell>
        </row>
        <row r="1590">
          <cell r="C1590">
            <v>340201</v>
          </cell>
          <cell r="D1590" t="str">
            <v>ГБУЗ МО "ЭЛЕКТРОГОРСКАЯ ГОРОДСКАЯ БОЛЬНИЦА"</v>
          </cell>
        </row>
        <row r="1591">
          <cell r="C1591">
            <v>340201</v>
          </cell>
          <cell r="D1591" t="str">
            <v>ГБУЗ МО "ЭЛЕКТРОГОРСКАЯ ГОРОДСКАЯ БОЛЬНИЦА"</v>
          </cell>
        </row>
        <row r="1592">
          <cell r="C1592">
            <v>340201</v>
          </cell>
          <cell r="D1592" t="str">
            <v>ГБУЗ МО "ЭЛЕКТРОГОРСКАЯ ГОРОДСКАЯ БОЛЬНИЦА"</v>
          </cell>
        </row>
        <row r="1593">
          <cell r="C1593">
            <v>340201</v>
          </cell>
          <cell r="D1593" t="str">
            <v>ГБУЗ МО "ЭЛЕКТРОГОРСКАЯ ГОРОДСКАЯ БОЛЬНИЦА"</v>
          </cell>
        </row>
        <row r="1594">
          <cell r="C1594">
            <v>340201</v>
          </cell>
          <cell r="D1594" t="str">
            <v>ГБУЗ МО "ЭЛЕКТРОГОРСКАЯ ГОРОДСКАЯ БОЛЬНИЦА"</v>
          </cell>
        </row>
        <row r="1595">
          <cell r="C1595">
            <v>340201</v>
          </cell>
          <cell r="D1595" t="str">
            <v>ГБУЗ МО "ЭЛЕКТРОГОРСКАЯ ГОРОДСКАЯ БОЛЬНИЦА"</v>
          </cell>
        </row>
        <row r="1596">
          <cell r="C1596">
            <v>340201</v>
          </cell>
          <cell r="D1596" t="str">
            <v>ГБУЗ МО "ЭЛЕКТРОГОРСКАЯ ГОРОДСКАЯ БОЛЬНИЦА"</v>
          </cell>
        </row>
        <row r="1597">
          <cell r="C1597" t="str">
            <v>340201 Итог</v>
          </cell>
          <cell r="D1597" t="str">
            <v/>
          </cell>
        </row>
        <row r="1598">
          <cell r="C1598">
            <v>340301</v>
          </cell>
          <cell r="D1598" t="str">
            <v>ЗАО "ЭКОЛАБ"</v>
          </cell>
        </row>
        <row r="1599">
          <cell r="C1599">
            <v>340301</v>
          </cell>
          <cell r="D1599" t="str">
            <v>ЗАО "ЭКОЛАБ"</v>
          </cell>
        </row>
        <row r="1600">
          <cell r="C1600">
            <v>340301</v>
          </cell>
          <cell r="D1600" t="str">
            <v>ЗАО "ЭКОЛАБ"</v>
          </cell>
        </row>
        <row r="1601">
          <cell r="C1601">
            <v>340301</v>
          </cell>
          <cell r="D1601" t="str">
            <v>ЗАО "ЭКОЛАБ"</v>
          </cell>
        </row>
        <row r="1602">
          <cell r="C1602">
            <v>340301</v>
          </cell>
          <cell r="D1602" t="str">
            <v>ЗАО "ЭКОЛАБ"</v>
          </cell>
        </row>
        <row r="1603">
          <cell r="C1603">
            <v>340301</v>
          </cell>
          <cell r="D1603" t="str">
            <v>ЗАО "ЭКОЛАБ"</v>
          </cell>
        </row>
        <row r="1604">
          <cell r="C1604">
            <v>340301</v>
          </cell>
          <cell r="D1604" t="str">
            <v>ЗАО "ЭКОЛАБ"</v>
          </cell>
        </row>
        <row r="1605">
          <cell r="C1605">
            <v>340301</v>
          </cell>
          <cell r="D1605" t="str">
            <v>ЗАО "ЭКОЛАБ"</v>
          </cell>
        </row>
        <row r="1606">
          <cell r="C1606" t="str">
            <v>340301 Итог</v>
          </cell>
          <cell r="D1606" t="str">
            <v/>
          </cell>
        </row>
        <row r="1607">
          <cell r="C1607">
            <v>340701</v>
          </cell>
          <cell r="D1607" t="str">
            <v>ООО "ОБЛАСТНОЙ ЦЕНТР ФЛЕБОЛОГИИ"</v>
          </cell>
        </row>
        <row r="1608">
          <cell r="C1608">
            <v>340701</v>
          </cell>
          <cell r="D1608" t="str">
            <v>ООО "ОБЛАСТНОЙ ЦЕНТР ФЛЕБОЛОГИИ"</v>
          </cell>
        </row>
        <row r="1609">
          <cell r="C1609">
            <v>340701</v>
          </cell>
          <cell r="D1609" t="str">
            <v>ООО "ОБЛАСТНОЙ ЦЕНТР ФЛЕБОЛОГИИ"</v>
          </cell>
        </row>
        <row r="1610">
          <cell r="C1610">
            <v>340701</v>
          </cell>
          <cell r="D1610" t="str">
            <v>ООО "ОБЛАСТНОЙ ЦЕНТР ФЛЕБОЛОГИИ"</v>
          </cell>
        </row>
        <row r="1611">
          <cell r="C1611">
            <v>340701</v>
          </cell>
          <cell r="D1611" t="str">
            <v>ООО "ОБЛАСТНОЙ ЦЕНТР ФЛЕБОЛОГИИ"</v>
          </cell>
        </row>
        <row r="1612">
          <cell r="C1612">
            <v>340701</v>
          </cell>
          <cell r="D1612" t="str">
            <v>ООО "ОБЛАСТНОЙ ЦЕНТР ФЛЕБОЛОГИИ"</v>
          </cell>
        </row>
        <row r="1613">
          <cell r="C1613">
            <v>340701</v>
          </cell>
          <cell r="D1613" t="str">
            <v>ООО "ОБЛАСТНОЙ ЦЕНТР ФЛЕБОЛОГИИ"</v>
          </cell>
        </row>
        <row r="1614">
          <cell r="C1614">
            <v>340701</v>
          </cell>
          <cell r="D1614" t="str">
            <v>ООО "ОБЛАСТНОЙ ЦЕНТР ФЛЕБОЛОГИИ"</v>
          </cell>
        </row>
        <row r="1615">
          <cell r="C1615" t="str">
            <v>340701 Итог</v>
          </cell>
          <cell r="D1615" t="str">
            <v/>
          </cell>
        </row>
        <row r="1616">
          <cell r="C1616">
            <v>340801</v>
          </cell>
          <cell r="D1616" t="str">
            <v>ООО "СЕМЕЙНАЯ КЛИНИКА НОВАЯ МЕДИЦИНА"</v>
          </cell>
        </row>
        <row r="1617">
          <cell r="C1617">
            <v>340801</v>
          </cell>
          <cell r="D1617" t="str">
            <v>ООО "СЕМЕЙНАЯ КЛИНИКА НОВАЯ МЕДИЦИНА"</v>
          </cell>
        </row>
        <row r="1618">
          <cell r="C1618">
            <v>340801</v>
          </cell>
          <cell r="D1618" t="str">
            <v>ООО "СЕМЕЙНАЯ КЛИНИКА НОВАЯ МЕДИЦИНА"</v>
          </cell>
        </row>
        <row r="1619">
          <cell r="C1619">
            <v>340801</v>
          </cell>
          <cell r="D1619" t="str">
            <v>ООО "СЕМЕЙНАЯ КЛИНИКА НОВАЯ МЕДИЦИНА"</v>
          </cell>
        </row>
        <row r="1620">
          <cell r="C1620">
            <v>340801</v>
          </cell>
          <cell r="D1620" t="str">
            <v>ООО "СЕМЕЙНАЯ КЛИНИКА НОВАЯ МЕДИЦИНА"</v>
          </cell>
        </row>
        <row r="1621">
          <cell r="C1621">
            <v>340801</v>
          </cell>
          <cell r="D1621" t="str">
            <v>ООО "СЕМЕЙНАЯ КЛИНИКА НОВАЯ МЕДИЦИНА"</v>
          </cell>
        </row>
        <row r="1622">
          <cell r="C1622">
            <v>340801</v>
          </cell>
          <cell r="D1622" t="str">
            <v>ООО "СЕМЕЙНАЯ КЛИНИКА НОВАЯ МЕДИЦИНА"</v>
          </cell>
        </row>
        <row r="1623">
          <cell r="C1623">
            <v>340801</v>
          </cell>
          <cell r="D1623" t="str">
            <v>ООО "СЕМЕЙНАЯ КЛИНИКА НОВАЯ МЕДИЦИНА"</v>
          </cell>
        </row>
        <row r="1624">
          <cell r="C1624" t="str">
            <v>340801 Итог</v>
          </cell>
          <cell r="D1624" t="str">
            <v/>
          </cell>
        </row>
        <row r="1625">
          <cell r="C1625">
            <v>350301</v>
          </cell>
          <cell r="D1625" t="str">
            <v>ГБУЗ МО "ЛЬВОВСКАЯ РАЙОННАЯ БОЛЬНИЦА"</v>
          </cell>
        </row>
        <row r="1626">
          <cell r="C1626">
            <v>350301</v>
          </cell>
          <cell r="D1626" t="str">
            <v>ГБУЗ МО "ЛЬВОВСКАЯ РАЙОННАЯ БОЛЬНИЦА"</v>
          </cell>
        </row>
        <row r="1627">
          <cell r="C1627">
            <v>350301</v>
          </cell>
          <cell r="D1627" t="str">
            <v>ГБУЗ МО "ЛЬВОВСКАЯ РАЙОННАЯ БОЛЬНИЦА"</v>
          </cell>
        </row>
        <row r="1628">
          <cell r="C1628">
            <v>350301</v>
          </cell>
          <cell r="D1628" t="str">
            <v>ГБУЗ МО "ЛЬВОВСКАЯ РАЙОННАЯ БОЛЬНИЦА"</v>
          </cell>
        </row>
        <row r="1629">
          <cell r="C1629">
            <v>350301</v>
          </cell>
          <cell r="D1629" t="str">
            <v>ГБУЗ МО "ЛЬВОВСКАЯ РАЙОННАЯ БОЛЬНИЦА"</v>
          </cell>
        </row>
        <row r="1630">
          <cell r="C1630">
            <v>350301</v>
          </cell>
          <cell r="D1630" t="str">
            <v>ГБУЗ МО "ЛЬВОВСКАЯ РАЙОННАЯ БОЛЬНИЦА"</v>
          </cell>
        </row>
        <row r="1631">
          <cell r="C1631">
            <v>350301</v>
          </cell>
          <cell r="D1631" t="str">
            <v>ГБУЗ МО "ЛЬВОВСКАЯ РАЙОННАЯ БОЛЬНИЦА"</v>
          </cell>
        </row>
        <row r="1632">
          <cell r="C1632">
            <v>350301</v>
          </cell>
          <cell r="D1632" t="str">
            <v>ГБУЗ МО "ЛЬВОВСКАЯ РАЙОННАЯ БОЛЬНИЦА"</v>
          </cell>
        </row>
        <row r="1633">
          <cell r="C1633" t="str">
            <v>350301 Итог</v>
          </cell>
          <cell r="D1633" t="str">
            <v/>
          </cell>
        </row>
        <row r="1634">
          <cell r="C1634">
            <v>350701</v>
          </cell>
          <cell r="D1634" t="str">
            <v>ГБУЗ МО "ПОДОЛЬСКАЯ РАЙОННАЯ БОЛЬНИЦА"</v>
          </cell>
        </row>
        <row r="1635">
          <cell r="C1635">
            <v>350701</v>
          </cell>
          <cell r="D1635" t="str">
            <v>ГБУЗ МО "ПОДОЛЬСКАЯ РАЙОННАЯ БОЛЬНИЦА"</v>
          </cell>
        </row>
        <row r="1636">
          <cell r="C1636">
            <v>350701</v>
          </cell>
          <cell r="D1636" t="str">
            <v>ГБУЗ МО "ПОДОЛЬСКАЯ РАЙОННАЯ БОЛЬНИЦА"</v>
          </cell>
        </row>
        <row r="1637">
          <cell r="C1637">
            <v>350701</v>
          </cell>
          <cell r="D1637" t="str">
            <v>ГБУЗ МО "ПОДОЛЬСКАЯ РАЙОННАЯ БОЛЬНИЦА"</v>
          </cell>
        </row>
        <row r="1638">
          <cell r="C1638">
            <v>350701</v>
          </cell>
          <cell r="D1638" t="str">
            <v>ГБУЗ МО "ПОДОЛЬСКАЯ РАЙОННАЯ БОЛЬНИЦА"</v>
          </cell>
        </row>
        <row r="1639">
          <cell r="C1639">
            <v>350701</v>
          </cell>
          <cell r="D1639" t="str">
            <v>ГБУЗ МО "ПОДОЛЬСКАЯ РАЙОННАЯ БОЛЬНИЦА"</v>
          </cell>
        </row>
        <row r="1640">
          <cell r="C1640">
            <v>350701</v>
          </cell>
          <cell r="D1640" t="str">
            <v>ГБУЗ МО "ПОДОЛЬСКАЯ РАЙОННАЯ БОЛЬНИЦА"</v>
          </cell>
        </row>
        <row r="1641">
          <cell r="C1641">
            <v>350701</v>
          </cell>
          <cell r="D1641" t="str">
            <v>ГБУЗ МО "ПОДОЛЬСКАЯ РАЙОННАЯ БОЛЬНИЦА"</v>
          </cell>
        </row>
        <row r="1642">
          <cell r="C1642" t="str">
            <v>350701 Итог</v>
          </cell>
          <cell r="D1642" t="str">
            <v/>
          </cell>
        </row>
        <row r="1643">
          <cell r="C1643">
            <v>360101</v>
          </cell>
          <cell r="D1643" t="str">
            <v>ГБУЗ МО "ПОДОЛЬСКАЯ ГОРОДСКАЯ КЛИНИЧЕСКАЯ БОЛЬНИЦА"</v>
          </cell>
        </row>
        <row r="1644">
          <cell r="C1644">
            <v>360101</v>
          </cell>
          <cell r="D1644" t="str">
            <v>ГБУЗ МО "ПОДОЛЬСКАЯ ГОРОДСКАЯ КЛИНИЧЕСКАЯ БОЛЬНИЦА"</v>
          </cell>
        </row>
        <row r="1645">
          <cell r="C1645">
            <v>360101</v>
          </cell>
          <cell r="D1645" t="str">
            <v>ГБУЗ МО "ПОДОЛЬСКАЯ ГОРОДСКАЯ КЛИНИЧЕСКАЯ БОЛЬНИЦА"</v>
          </cell>
        </row>
        <row r="1646">
          <cell r="C1646">
            <v>360101</v>
          </cell>
          <cell r="D1646" t="str">
            <v>ГБУЗ МО "ПОДОЛЬСКАЯ ГОРОДСКАЯ КЛИНИЧЕСКАЯ БОЛЬНИЦА"</v>
          </cell>
        </row>
        <row r="1647">
          <cell r="C1647">
            <v>360101</v>
          </cell>
          <cell r="D1647" t="str">
            <v>ГБУЗ МО "ПОДОЛЬСКАЯ ГОРОДСКАЯ КЛИНИЧЕСКАЯ БОЛЬНИЦА"</v>
          </cell>
        </row>
        <row r="1648">
          <cell r="C1648">
            <v>360101</v>
          </cell>
          <cell r="D1648" t="str">
            <v>ГБУЗ МО "ПОДОЛЬСКАЯ ГОРОДСКАЯ КЛИНИЧЕСКАЯ БОЛЬНИЦА"</v>
          </cell>
        </row>
        <row r="1649">
          <cell r="C1649">
            <v>360101</v>
          </cell>
          <cell r="D1649" t="str">
            <v>ГБУЗ МО "ПОДОЛЬСКАЯ ГОРОДСКАЯ КЛИНИЧЕСКАЯ БОЛЬНИЦА"</v>
          </cell>
        </row>
        <row r="1650">
          <cell r="C1650">
            <v>360101</v>
          </cell>
          <cell r="D1650" t="str">
            <v>ГБУЗ МО "ПОДОЛЬСКАЯ ГОРОДСКАЯ КЛИНИЧЕСКАЯ БОЛЬНИЦА"</v>
          </cell>
        </row>
        <row r="1651">
          <cell r="C1651" t="str">
            <v>360101 Итог</v>
          </cell>
          <cell r="D1651" t="str">
            <v/>
          </cell>
        </row>
        <row r="1652">
          <cell r="C1652">
            <v>360201</v>
          </cell>
          <cell r="D1652" t="str">
            <v>ГБУЗ МО "ПОДОЛЬСКАЯ ДЕТСКАЯ ГОРОДСКАЯ БОЛЬНИЦА"</v>
          </cell>
        </row>
        <row r="1653">
          <cell r="C1653">
            <v>360201</v>
          </cell>
          <cell r="D1653" t="str">
            <v>ГБУЗ МО "ПОДОЛЬСКАЯ ДЕТСКАЯ ГОРОДСКАЯ БОЛЬНИЦА"</v>
          </cell>
        </row>
        <row r="1654">
          <cell r="C1654">
            <v>360201</v>
          </cell>
          <cell r="D1654" t="str">
            <v>ГБУЗ МО "ПОДОЛЬСКАЯ ДЕТСКАЯ ГОРОДСКАЯ БОЛЬНИЦА"</v>
          </cell>
        </row>
        <row r="1655">
          <cell r="C1655">
            <v>360201</v>
          </cell>
          <cell r="D1655" t="str">
            <v>ГБУЗ МО "ПОДОЛЬСКАЯ ДЕТСКАЯ ГОРОДСКАЯ БОЛЬНИЦА"</v>
          </cell>
        </row>
        <row r="1656">
          <cell r="C1656">
            <v>360201</v>
          </cell>
          <cell r="D1656" t="str">
            <v>ГБУЗ МО "ПОДОЛЬСКАЯ ДЕТСКАЯ ГОРОДСКАЯ БОЛЬНИЦА"</v>
          </cell>
        </row>
        <row r="1657">
          <cell r="C1657">
            <v>360201</v>
          </cell>
          <cell r="D1657" t="str">
            <v>ГБУЗ МО "ПОДОЛЬСКАЯ ДЕТСКАЯ ГОРОДСКАЯ БОЛЬНИЦА"</v>
          </cell>
        </row>
        <row r="1658">
          <cell r="C1658">
            <v>360201</v>
          </cell>
          <cell r="D1658" t="str">
            <v>ГБУЗ МО "ПОДОЛЬСКАЯ ДЕТСКАЯ ГОРОДСКАЯ БОЛЬНИЦА"</v>
          </cell>
        </row>
        <row r="1659">
          <cell r="C1659">
            <v>360201</v>
          </cell>
          <cell r="D1659" t="str">
            <v>ГБУЗ МО "ПОДОЛЬСКАЯ ДЕТСКАЯ ГОРОДСКАЯ БОЛЬНИЦА"</v>
          </cell>
        </row>
        <row r="1660">
          <cell r="C1660" t="str">
            <v>360201 Итог</v>
          </cell>
          <cell r="D1660" t="str">
            <v/>
          </cell>
        </row>
        <row r="1661">
          <cell r="C1661">
            <v>360301</v>
          </cell>
          <cell r="D1661" t="str">
            <v>ГБУЗ МО "ПОДОЛЬСКАЯ ГОРОДСКАЯ БОЛЬНИЦА №2"</v>
          </cell>
        </row>
        <row r="1662">
          <cell r="C1662">
            <v>360301</v>
          </cell>
          <cell r="D1662" t="str">
            <v>ГБУЗ МО "ПОДОЛЬСКАЯ ГОРОДСКАЯ БОЛЬНИЦА №2"</v>
          </cell>
        </row>
        <row r="1663">
          <cell r="C1663">
            <v>360301</v>
          </cell>
          <cell r="D1663" t="str">
            <v>ГБУЗ МО "ПОДОЛЬСКАЯ ГОРОДСКАЯ БОЛЬНИЦА №2"</v>
          </cell>
        </row>
        <row r="1664">
          <cell r="C1664">
            <v>360301</v>
          </cell>
          <cell r="D1664" t="str">
            <v>ГБУЗ МО "ПОДОЛЬСКАЯ ГОРОДСКАЯ БОЛЬНИЦА №2"</v>
          </cell>
        </row>
        <row r="1665">
          <cell r="C1665">
            <v>360301</v>
          </cell>
          <cell r="D1665" t="str">
            <v>ГБУЗ МО "ПОДОЛЬСКАЯ ГОРОДСКАЯ БОЛЬНИЦА №2"</v>
          </cell>
        </row>
        <row r="1666">
          <cell r="C1666">
            <v>360301</v>
          </cell>
          <cell r="D1666" t="str">
            <v>ГБУЗ МО "ПОДОЛЬСКАЯ ГОРОДСКАЯ БОЛЬНИЦА №2"</v>
          </cell>
        </row>
        <row r="1667">
          <cell r="C1667">
            <v>360301</v>
          </cell>
          <cell r="D1667" t="str">
            <v>ГБУЗ МО "ПОДОЛЬСКАЯ ГОРОДСКАЯ БОЛЬНИЦА №2"</v>
          </cell>
        </row>
        <row r="1668">
          <cell r="C1668">
            <v>360301</v>
          </cell>
          <cell r="D1668" t="str">
            <v>ГБУЗ МО "ПОДОЛЬСКАЯ ГОРОДСКАЯ БОЛЬНИЦА №2"</v>
          </cell>
        </row>
        <row r="1669">
          <cell r="C1669" t="str">
            <v>360301 Итог</v>
          </cell>
          <cell r="D1669" t="str">
            <v/>
          </cell>
        </row>
        <row r="1670">
          <cell r="C1670">
            <v>360401</v>
          </cell>
          <cell r="D1670" t="str">
            <v>ГБУЗ МО "ПОДОЛЬСКАЯ ГОРОДСКАЯ КЛИНИЧЕСКАЯ БОЛЬНИЦА №3"</v>
          </cell>
        </row>
        <row r="1671">
          <cell r="C1671">
            <v>360401</v>
          </cell>
          <cell r="D1671" t="str">
            <v>ГБУЗ МО "ПОДОЛЬСКАЯ ГОРОДСКАЯ КЛИНИЧЕСКАЯ БОЛЬНИЦА №3"</v>
          </cell>
        </row>
        <row r="1672">
          <cell r="C1672">
            <v>360401</v>
          </cell>
          <cell r="D1672" t="str">
            <v>ГБУЗ МО "ПОДОЛЬСКАЯ ГОРОДСКАЯ КЛИНИЧЕСКАЯ БОЛЬНИЦА №3"</v>
          </cell>
        </row>
        <row r="1673">
          <cell r="C1673">
            <v>360401</v>
          </cell>
          <cell r="D1673" t="str">
            <v>ГБУЗ МО "ПОДОЛЬСКАЯ ГОРОДСКАЯ КЛИНИЧЕСКАЯ БОЛЬНИЦА №3"</v>
          </cell>
        </row>
        <row r="1674">
          <cell r="C1674">
            <v>360401</v>
          </cell>
          <cell r="D1674" t="str">
            <v>ГБУЗ МО "ПОДОЛЬСКАЯ ГОРОДСКАЯ КЛИНИЧЕСКАЯ БОЛЬНИЦА №3"</v>
          </cell>
        </row>
        <row r="1675">
          <cell r="C1675">
            <v>360401</v>
          </cell>
          <cell r="D1675" t="str">
            <v>ГБУЗ МО "ПОДОЛЬСКАЯ ГОРОДСКАЯ КЛИНИЧЕСКАЯ БОЛЬНИЦА №3"</v>
          </cell>
        </row>
        <row r="1676">
          <cell r="C1676">
            <v>360401</v>
          </cell>
          <cell r="D1676" t="str">
            <v>ГБУЗ МО "ПОДОЛЬСКАЯ ГОРОДСКАЯ КЛИНИЧЕСКАЯ БОЛЬНИЦА №3"</v>
          </cell>
        </row>
        <row r="1677">
          <cell r="C1677">
            <v>360401</v>
          </cell>
          <cell r="D1677" t="str">
            <v>ГБУЗ МО "ПОДОЛЬСКАЯ ГОРОДСКАЯ КЛИНИЧЕСКАЯ БОЛЬНИЦА №3"</v>
          </cell>
        </row>
        <row r="1678">
          <cell r="C1678" t="str">
            <v>360401 Итог</v>
          </cell>
          <cell r="D1678" t="str">
            <v/>
          </cell>
        </row>
        <row r="1679">
          <cell r="C1679">
            <v>360701</v>
          </cell>
          <cell r="D1679" t="str">
            <v>ГБУЗ МО "ПОДОЛЬСКАЯ ГОРОДСКАЯ ДЕТСКАЯ ПОЛИКЛИНИКА №1"</v>
          </cell>
        </row>
        <row r="1680">
          <cell r="C1680">
            <v>360701</v>
          </cell>
          <cell r="D1680" t="str">
            <v>ГБУЗ МО "ПОДОЛЬСКАЯ ГОРОДСКАЯ ДЕТСКАЯ ПОЛИКЛИНИКА №1"</v>
          </cell>
        </row>
        <row r="1681">
          <cell r="C1681">
            <v>360701</v>
          </cell>
          <cell r="D1681" t="str">
            <v>ГБУЗ МО "ПОДОЛЬСКАЯ ГОРОДСКАЯ ДЕТСКАЯ ПОЛИКЛИНИКА №1"</v>
          </cell>
        </row>
        <row r="1682">
          <cell r="C1682">
            <v>360701</v>
          </cell>
          <cell r="D1682" t="str">
            <v>ГБУЗ МО "ПОДОЛЬСКАЯ ГОРОДСКАЯ ДЕТСКАЯ ПОЛИКЛИНИКА №1"</v>
          </cell>
        </row>
        <row r="1683">
          <cell r="C1683">
            <v>360701</v>
          </cell>
          <cell r="D1683" t="str">
            <v>ГБУЗ МО "ПОДОЛЬСКАЯ ГОРОДСКАЯ ДЕТСКАЯ ПОЛИКЛИНИКА №1"</v>
          </cell>
        </row>
        <row r="1684">
          <cell r="C1684">
            <v>360701</v>
          </cell>
          <cell r="D1684" t="str">
            <v>ГБУЗ МО "ПОДОЛЬСКАЯ ГОРОДСКАЯ ДЕТСКАЯ ПОЛИКЛИНИКА №1"</v>
          </cell>
        </row>
        <row r="1685">
          <cell r="C1685">
            <v>360701</v>
          </cell>
          <cell r="D1685" t="str">
            <v>ГБУЗ МО "ПОДОЛЬСКАЯ ГОРОДСКАЯ ДЕТСКАЯ ПОЛИКЛИНИКА №1"</v>
          </cell>
        </row>
        <row r="1686">
          <cell r="C1686">
            <v>360701</v>
          </cell>
          <cell r="D1686" t="str">
            <v>ГБУЗ МО "ПОДОЛЬСКАЯ ГОРОДСКАЯ ДЕТСКАЯ ПОЛИКЛИНИКА №1"</v>
          </cell>
        </row>
        <row r="1687">
          <cell r="C1687" t="str">
            <v>360701 Итог</v>
          </cell>
          <cell r="D1687" t="str">
            <v/>
          </cell>
        </row>
        <row r="1688">
          <cell r="C1688">
            <v>360801</v>
          </cell>
          <cell r="D1688" t="str">
            <v>ГБУЗ МО "ПОДОЛЬСКАЯ ГОРОДСКАЯ ДЕТСКАЯ ПОЛИКЛИНИКА №2"</v>
          </cell>
        </row>
        <row r="1689">
          <cell r="C1689">
            <v>360801</v>
          </cell>
          <cell r="D1689" t="str">
            <v>ГБУЗ МО "ПОДОЛЬСКАЯ ГОРОДСКАЯ ДЕТСКАЯ ПОЛИКЛИНИКА №2"</v>
          </cell>
        </row>
        <row r="1690">
          <cell r="C1690">
            <v>360801</v>
          </cell>
          <cell r="D1690" t="str">
            <v>ГБУЗ МО "ПОДОЛЬСКАЯ ГОРОДСКАЯ ДЕТСКАЯ ПОЛИКЛИНИКА №2"</v>
          </cell>
        </row>
        <row r="1691">
          <cell r="C1691">
            <v>360801</v>
          </cell>
          <cell r="D1691" t="str">
            <v>ГБУЗ МО "ПОДОЛЬСКАЯ ГОРОДСКАЯ ДЕТСКАЯ ПОЛИКЛИНИКА №2"</v>
          </cell>
        </row>
        <row r="1692">
          <cell r="C1692">
            <v>360801</v>
          </cell>
          <cell r="D1692" t="str">
            <v>ГБУЗ МО "ПОДОЛЬСКАЯ ГОРОДСКАЯ ДЕТСКАЯ ПОЛИКЛИНИКА №2"</v>
          </cell>
        </row>
        <row r="1693">
          <cell r="C1693">
            <v>360801</v>
          </cell>
          <cell r="D1693" t="str">
            <v>ГБУЗ МО "ПОДОЛЬСКАЯ ГОРОДСКАЯ ДЕТСКАЯ ПОЛИКЛИНИКА №2"</v>
          </cell>
        </row>
        <row r="1694">
          <cell r="C1694">
            <v>360801</v>
          </cell>
          <cell r="D1694" t="str">
            <v>ГБУЗ МО "ПОДОЛЬСКАЯ ГОРОДСКАЯ ДЕТСКАЯ ПОЛИКЛИНИКА №2"</v>
          </cell>
        </row>
        <row r="1695">
          <cell r="C1695">
            <v>360801</v>
          </cell>
          <cell r="D1695" t="str">
            <v>ГБУЗ МО "ПОДОЛЬСКАЯ ГОРОДСКАЯ ДЕТСКАЯ ПОЛИКЛИНИКА №2"</v>
          </cell>
        </row>
        <row r="1696">
          <cell r="C1696" t="str">
            <v>360801 Итог</v>
          </cell>
          <cell r="D1696" t="str">
            <v/>
          </cell>
        </row>
        <row r="1697">
          <cell r="C1697">
            <v>360901</v>
          </cell>
          <cell r="D1697" t="str">
            <v>ГБУЗ МО "ПОДОЛЬСКАЯ ГОРОДСКАЯ ДЕТСКАЯ ПОЛИКЛИНИКА №3"</v>
          </cell>
        </row>
        <row r="1698">
          <cell r="C1698">
            <v>360901</v>
          </cell>
          <cell r="D1698" t="str">
            <v>ГБУЗ МО "ПОДОЛЬСКАЯ ГОРОДСКАЯ ДЕТСКАЯ ПОЛИКЛИНИКА №3"</v>
          </cell>
        </row>
        <row r="1699">
          <cell r="C1699">
            <v>360901</v>
          </cell>
          <cell r="D1699" t="str">
            <v>ГБУЗ МО "ПОДОЛЬСКАЯ ГОРОДСКАЯ ДЕТСКАЯ ПОЛИКЛИНИКА №3"</v>
          </cell>
        </row>
        <row r="1700">
          <cell r="C1700">
            <v>360901</v>
          </cell>
          <cell r="D1700" t="str">
            <v>ГБУЗ МО "ПОДОЛЬСКАЯ ГОРОДСКАЯ ДЕТСКАЯ ПОЛИКЛИНИКА №3"</v>
          </cell>
        </row>
        <row r="1701">
          <cell r="C1701">
            <v>360901</v>
          </cell>
          <cell r="D1701" t="str">
            <v>ГБУЗ МО "ПОДОЛЬСКАЯ ГОРОДСКАЯ ДЕТСКАЯ ПОЛИКЛИНИКА №3"</v>
          </cell>
        </row>
        <row r="1702">
          <cell r="C1702">
            <v>360901</v>
          </cell>
          <cell r="D1702" t="str">
            <v>ГБУЗ МО "ПОДОЛЬСКАЯ ГОРОДСКАЯ ДЕТСКАЯ ПОЛИКЛИНИКА №3"</v>
          </cell>
        </row>
        <row r="1703">
          <cell r="C1703">
            <v>360901</v>
          </cell>
          <cell r="D1703" t="str">
            <v>ГБУЗ МО "ПОДОЛЬСКАЯ ГОРОДСКАЯ ДЕТСКАЯ ПОЛИКЛИНИКА №3"</v>
          </cell>
        </row>
        <row r="1704">
          <cell r="C1704">
            <v>360901</v>
          </cell>
          <cell r="D1704" t="str">
            <v>ГБУЗ МО "ПОДОЛЬСКАЯ ГОРОДСКАЯ ДЕТСКАЯ ПОЛИКЛИНИКА №3"</v>
          </cell>
        </row>
        <row r="1705">
          <cell r="C1705" t="str">
            <v>360901 Итог</v>
          </cell>
          <cell r="D1705" t="str">
            <v/>
          </cell>
        </row>
        <row r="1706">
          <cell r="C1706">
            <v>361101</v>
          </cell>
          <cell r="D1706" t="str">
            <v>ГБУЗ МО "ПОДОЛЬСКАЯ ДЕТСКАЯ СТОМАТОЛОГИЧЕСКАЯ ПОЛИКЛИНИКА"</v>
          </cell>
        </row>
        <row r="1707">
          <cell r="C1707">
            <v>361101</v>
          </cell>
          <cell r="D1707" t="str">
            <v>ГБУЗ МО "ПОДОЛЬСКАЯ ДЕТСКАЯ СТОМАТОЛОГИЧЕСКАЯ ПОЛИКЛИНИКА"</v>
          </cell>
        </row>
        <row r="1708">
          <cell r="C1708">
            <v>361101</v>
          </cell>
          <cell r="D1708" t="str">
            <v>ГБУЗ МО "ПОДОЛЬСКАЯ ДЕТСКАЯ СТОМАТОЛОГИЧЕСКАЯ ПОЛИКЛИНИКА"</v>
          </cell>
        </row>
        <row r="1709">
          <cell r="C1709">
            <v>361101</v>
          </cell>
          <cell r="D1709" t="str">
            <v>ГБУЗ МО "ПОДОЛЬСКАЯ ДЕТСКАЯ СТОМАТОЛОГИЧЕСКАЯ ПОЛИКЛИНИКА"</v>
          </cell>
        </row>
        <row r="1710">
          <cell r="C1710">
            <v>361101</v>
          </cell>
          <cell r="D1710" t="str">
            <v>ГБУЗ МО "ПОДОЛЬСКАЯ ДЕТСКАЯ СТОМАТОЛОГИЧЕСКАЯ ПОЛИКЛИНИКА"</v>
          </cell>
        </row>
        <row r="1711">
          <cell r="C1711">
            <v>361101</v>
          </cell>
          <cell r="D1711" t="str">
            <v>ГБУЗ МО "ПОДОЛЬСКАЯ ДЕТСКАЯ СТОМАТОЛОГИЧЕСКАЯ ПОЛИКЛИНИКА"</v>
          </cell>
        </row>
        <row r="1712">
          <cell r="C1712">
            <v>361101</v>
          </cell>
          <cell r="D1712" t="str">
            <v>ГБУЗ МО "ПОДОЛЬСКАЯ ДЕТСКАЯ СТОМАТОЛОГИЧЕСКАЯ ПОЛИКЛИНИКА"</v>
          </cell>
        </row>
        <row r="1713">
          <cell r="C1713">
            <v>361101</v>
          </cell>
          <cell r="D1713" t="str">
            <v>ГБУЗ МО "ПОДОЛЬСКАЯ ДЕТСКАЯ СТОМАТОЛОГИЧЕСКАЯ ПОЛИКЛИНИКА"</v>
          </cell>
        </row>
        <row r="1714">
          <cell r="C1714" t="str">
            <v>361101 Итог</v>
          </cell>
          <cell r="D1714" t="str">
            <v/>
          </cell>
        </row>
        <row r="1715">
          <cell r="C1715">
            <v>361301</v>
          </cell>
          <cell r="D1715" t="str">
            <v>ГАУЗ МО "ПОДОЛЬСКАЯ ГОРОДСКАЯ СТОМАТОЛОГИЧЕСКАЯ ПОЛИКЛИНИКА"</v>
          </cell>
        </row>
        <row r="1716">
          <cell r="C1716">
            <v>361301</v>
          </cell>
          <cell r="D1716" t="str">
            <v>ГАУЗ МО "ПОДОЛЬСКАЯ ГОРОДСКАЯ СТОМАТОЛОГИЧЕСКАЯ ПОЛИКЛИНИКА"</v>
          </cell>
        </row>
        <row r="1717">
          <cell r="C1717">
            <v>361301</v>
          </cell>
          <cell r="D1717" t="str">
            <v>ГАУЗ МО "ПОДОЛЬСКАЯ ГОРОДСКАЯ СТОМАТОЛОГИЧЕСКАЯ ПОЛИКЛИНИКА"</v>
          </cell>
        </row>
        <row r="1718">
          <cell r="C1718">
            <v>361301</v>
          </cell>
          <cell r="D1718" t="str">
            <v>ГАУЗ МО "ПОДОЛЬСКАЯ ГОРОДСКАЯ СТОМАТОЛОГИЧЕСКАЯ ПОЛИКЛИНИКА"</v>
          </cell>
        </row>
        <row r="1719">
          <cell r="C1719">
            <v>361301</v>
          </cell>
          <cell r="D1719" t="str">
            <v>ГАУЗ МО "ПОДОЛЬСКАЯ ГОРОДСКАЯ СТОМАТОЛОГИЧЕСКАЯ ПОЛИКЛИНИКА"</v>
          </cell>
        </row>
        <row r="1720">
          <cell r="C1720">
            <v>361301</v>
          </cell>
          <cell r="D1720" t="str">
            <v>ГАУЗ МО "ПОДОЛЬСКАЯ ГОРОДСКАЯ СТОМАТОЛОГИЧЕСКАЯ ПОЛИКЛИНИКА"</v>
          </cell>
        </row>
        <row r="1721">
          <cell r="C1721">
            <v>361301</v>
          </cell>
          <cell r="D1721" t="str">
            <v>ГАУЗ МО "ПОДОЛЬСКАЯ ГОРОДСКАЯ СТОМАТОЛОГИЧЕСКАЯ ПОЛИКЛИНИКА"</v>
          </cell>
        </row>
        <row r="1722">
          <cell r="C1722">
            <v>361301</v>
          </cell>
          <cell r="D1722" t="str">
            <v>ГАУЗ МО "ПОДОЛЬСКАЯ ГОРОДСКАЯ СТОМАТОЛОГИЧЕСКАЯ ПОЛИКЛИНИКА"</v>
          </cell>
        </row>
        <row r="1723">
          <cell r="C1723" t="str">
            <v>361301 Итог</v>
          </cell>
          <cell r="D1723" t="str">
            <v/>
          </cell>
        </row>
        <row r="1724">
          <cell r="C1724">
            <v>361401</v>
          </cell>
          <cell r="D1724" t="str">
            <v>ГАУЗ МО "ПОДОЛЬСКИЙ КОЖНО-ВЕНЕРОЛОГИЧЕСКИЙ ДИСПАНСЕР"</v>
          </cell>
        </row>
        <row r="1725">
          <cell r="C1725">
            <v>361401</v>
          </cell>
          <cell r="D1725" t="str">
            <v>ГАУЗ МО "ПОДОЛЬСКИЙ КОЖНО-ВЕНЕРОЛОГИЧЕСКИЙ ДИСПАНСЕР"</v>
          </cell>
        </row>
        <row r="1726">
          <cell r="C1726">
            <v>361401</v>
          </cell>
          <cell r="D1726" t="str">
            <v>ГАУЗ МО "ПОДОЛЬСКИЙ КОЖНО-ВЕНЕРОЛОГИЧЕСКИЙ ДИСПАНСЕР"</v>
          </cell>
        </row>
        <row r="1727">
          <cell r="C1727">
            <v>361401</v>
          </cell>
          <cell r="D1727" t="str">
            <v>ГАУЗ МО "ПОДОЛЬСКИЙ КОЖНО-ВЕНЕРОЛОГИЧЕСКИЙ ДИСПАНСЕР"</v>
          </cell>
        </row>
        <row r="1728">
          <cell r="C1728">
            <v>361401</v>
          </cell>
          <cell r="D1728" t="str">
            <v>ГАУЗ МО "ПОДОЛЬСКИЙ КОЖНО-ВЕНЕРОЛОГИЧЕСКИЙ ДИСПАНСЕР"</v>
          </cell>
        </row>
        <row r="1729">
          <cell r="C1729">
            <v>361401</v>
          </cell>
          <cell r="D1729" t="str">
            <v>ГАУЗ МО "ПОДОЛЬСКИЙ КОЖНО-ВЕНЕРОЛОГИЧЕСКИЙ ДИСПАНСЕР"</v>
          </cell>
        </row>
        <row r="1730">
          <cell r="C1730">
            <v>361401</v>
          </cell>
          <cell r="D1730" t="str">
            <v>ГАУЗ МО "ПОДОЛЬСКИЙ КОЖНО-ВЕНЕРОЛОГИЧЕСКИЙ ДИСПАНСЕР"</v>
          </cell>
        </row>
        <row r="1731">
          <cell r="C1731">
            <v>361401</v>
          </cell>
          <cell r="D1731" t="str">
            <v>ГАУЗ МО "ПОДОЛЬСКИЙ КОЖНО-ВЕНЕРОЛОГИЧЕСКИЙ ДИСПАНСЕР"</v>
          </cell>
        </row>
        <row r="1732">
          <cell r="C1732" t="str">
            <v>361401 Итог</v>
          </cell>
          <cell r="D1732" t="str">
            <v/>
          </cell>
        </row>
        <row r="1733">
          <cell r="C1733">
            <v>361601</v>
          </cell>
          <cell r="D1733" t="str">
            <v>ГБУЗ МО "ПОДОЛЬСКАЯ ГОРОДСКАЯ ПОЛИКЛИНИКА №1"</v>
          </cell>
        </row>
        <row r="1734">
          <cell r="C1734">
            <v>361601</v>
          </cell>
          <cell r="D1734" t="str">
            <v>ГБУЗ МО "ПОДОЛЬСКАЯ ГОРОДСКАЯ ПОЛИКЛИНИКА №1"</v>
          </cell>
        </row>
        <row r="1735">
          <cell r="C1735">
            <v>361601</v>
          </cell>
          <cell r="D1735" t="str">
            <v>ГБУЗ МО "ПОДОЛЬСКАЯ ГОРОДСКАЯ ПОЛИКЛИНИКА №1"</v>
          </cell>
        </row>
        <row r="1736">
          <cell r="C1736">
            <v>361601</v>
          </cell>
          <cell r="D1736" t="str">
            <v>ГБУЗ МО "ПОДОЛЬСКАЯ ГОРОДСКАЯ ПОЛИКЛИНИКА №1"</v>
          </cell>
        </row>
        <row r="1737">
          <cell r="C1737">
            <v>361601</v>
          </cell>
          <cell r="D1737" t="str">
            <v>ГБУЗ МО "ПОДОЛЬСКАЯ ГОРОДСКАЯ ПОЛИКЛИНИКА №1"</v>
          </cell>
        </row>
        <row r="1738">
          <cell r="C1738">
            <v>361601</v>
          </cell>
          <cell r="D1738" t="str">
            <v>ГБУЗ МО "ПОДОЛЬСКАЯ ГОРОДСКАЯ ПОЛИКЛИНИКА №1"</v>
          </cell>
        </row>
        <row r="1739">
          <cell r="C1739">
            <v>361601</v>
          </cell>
          <cell r="D1739" t="str">
            <v>ГБУЗ МО "ПОДОЛЬСКАЯ ГОРОДСКАЯ ПОЛИКЛИНИКА №1"</v>
          </cell>
        </row>
        <row r="1740">
          <cell r="C1740">
            <v>361601</v>
          </cell>
          <cell r="D1740" t="str">
            <v>ГБУЗ МО "ПОДОЛЬСКАЯ ГОРОДСКАЯ ПОЛИКЛИНИКА №1"</v>
          </cell>
        </row>
        <row r="1741">
          <cell r="C1741" t="str">
            <v>361601 Итог</v>
          </cell>
          <cell r="D1741" t="str">
            <v/>
          </cell>
        </row>
        <row r="1742">
          <cell r="C1742">
            <v>361701</v>
          </cell>
          <cell r="D1742" t="str">
            <v>ГБУЗ МО "ПОДОЛЬСКИЙ РОДИЛЬНЫЙ ДОМ"</v>
          </cell>
        </row>
        <row r="1743">
          <cell r="C1743">
            <v>361701</v>
          </cell>
          <cell r="D1743" t="str">
            <v>ГБУЗ МО "ПОДОЛЬСКИЙ РОДИЛЬНЫЙ ДОМ"</v>
          </cell>
        </row>
        <row r="1744">
          <cell r="C1744">
            <v>361701</v>
          </cell>
          <cell r="D1744" t="str">
            <v>ГБУЗ МО "ПОДОЛЬСКИЙ РОДИЛЬНЫЙ ДОМ"</v>
          </cell>
        </row>
        <row r="1745">
          <cell r="C1745">
            <v>361701</v>
          </cell>
          <cell r="D1745" t="str">
            <v>ГБУЗ МО "ПОДОЛЬСКИЙ РОДИЛЬНЫЙ ДОМ"</v>
          </cell>
        </row>
        <row r="1746">
          <cell r="C1746">
            <v>361701</v>
          </cell>
          <cell r="D1746" t="str">
            <v>ГБУЗ МО "ПОДОЛЬСКИЙ РОДИЛЬНЫЙ ДОМ"</v>
          </cell>
        </row>
        <row r="1747">
          <cell r="C1747">
            <v>361701</v>
          </cell>
          <cell r="D1747" t="str">
            <v>ГБУЗ МО "ПОДОЛЬСКИЙ РОДИЛЬНЫЙ ДОМ"</v>
          </cell>
        </row>
        <row r="1748">
          <cell r="C1748">
            <v>361701</v>
          </cell>
          <cell r="D1748" t="str">
            <v>ГБУЗ МО "ПОДОЛЬСКИЙ РОДИЛЬНЫЙ ДОМ"</v>
          </cell>
        </row>
        <row r="1749">
          <cell r="C1749">
            <v>361701</v>
          </cell>
          <cell r="D1749" t="str">
            <v>ГБУЗ МО "ПОДОЛЬСКИЙ РОДИЛЬНЫЙ ДОМ"</v>
          </cell>
        </row>
        <row r="1750">
          <cell r="C1750" t="str">
            <v>361701 Итог</v>
          </cell>
          <cell r="D1750" t="str">
            <v/>
          </cell>
        </row>
        <row r="1751">
          <cell r="C1751">
            <v>362201</v>
          </cell>
          <cell r="D1751" t="str">
            <v>ООО "МЕДИКО-ДИАГНОСТИЧЕСКИЙ ЦЕНТР "СЕМЕЙНЫЙ"</v>
          </cell>
        </row>
        <row r="1752">
          <cell r="C1752">
            <v>362201</v>
          </cell>
          <cell r="D1752" t="str">
            <v>ООО "МЕДИКО-ДИАГНОСТИЧЕСКИЙ ЦЕНТР "СЕМЕЙНЫЙ"</v>
          </cell>
        </row>
        <row r="1753">
          <cell r="C1753">
            <v>362201</v>
          </cell>
          <cell r="D1753" t="str">
            <v>ООО "МЕДИКО-ДИАГНОСТИЧЕСКИЙ ЦЕНТР "СЕМЕЙНЫЙ"</v>
          </cell>
        </row>
        <row r="1754">
          <cell r="C1754">
            <v>362201</v>
          </cell>
          <cell r="D1754" t="str">
            <v>ООО "МЕДИКО-ДИАГНОСТИЧЕСКИЙ ЦЕНТР "СЕМЕЙНЫЙ"</v>
          </cell>
        </row>
        <row r="1755">
          <cell r="C1755">
            <v>362201</v>
          </cell>
          <cell r="D1755" t="str">
            <v>ООО "МЕДИКО-ДИАГНОСТИЧЕСКИЙ ЦЕНТР "СЕМЕЙНЫЙ"</v>
          </cell>
        </row>
        <row r="1756">
          <cell r="C1756">
            <v>362201</v>
          </cell>
          <cell r="D1756" t="str">
            <v>ООО "МЕДИКО-ДИАГНОСТИЧЕСКИЙ ЦЕНТР "СЕМЕЙНЫЙ"</v>
          </cell>
        </row>
        <row r="1757">
          <cell r="C1757">
            <v>362201</v>
          </cell>
          <cell r="D1757" t="str">
            <v>ООО "МЕДИКО-ДИАГНОСТИЧЕСКИЙ ЦЕНТР "СЕМЕЙНЫЙ"</v>
          </cell>
        </row>
        <row r="1758">
          <cell r="C1758">
            <v>362201</v>
          </cell>
          <cell r="D1758" t="str">
            <v>ООО "МЕДИКО-ДИАГНОСТИЧЕСКИЙ ЦЕНТР "СЕМЕЙНЫЙ"</v>
          </cell>
        </row>
        <row r="1759">
          <cell r="C1759" t="str">
            <v>362201 Итог</v>
          </cell>
          <cell r="D1759" t="str">
            <v/>
          </cell>
        </row>
        <row r="1760">
          <cell r="C1760">
            <v>362501</v>
          </cell>
          <cell r="D1760" t="str">
            <v>ООО "ПЭТ-ТЕХНОЛОДЖИ ПОДОЛЬСК"</v>
          </cell>
        </row>
        <row r="1761">
          <cell r="C1761">
            <v>362501</v>
          </cell>
          <cell r="D1761" t="str">
            <v>ООО "ПЭТ-ТЕХНОЛОДЖИ ПОДОЛЬСК"</v>
          </cell>
        </row>
        <row r="1762">
          <cell r="C1762">
            <v>362501</v>
          </cell>
          <cell r="D1762" t="str">
            <v>ООО "ПЭТ-ТЕХНОЛОДЖИ ПОДОЛЬСК"</v>
          </cell>
        </row>
        <row r="1763">
          <cell r="C1763">
            <v>362501</v>
          </cell>
          <cell r="D1763" t="str">
            <v>ООО "ПЭТ-ТЕХНОЛОДЖИ ПОДОЛЬСК"</v>
          </cell>
        </row>
        <row r="1764">
          <cell r="C1764">
            <v>362501</v>
          </cell>
          <cell r="D1764" t="str">
            <v>ООО "ПЭТ-ТЕХНОЛОДЖИ ПОДОЛЬСК"</v>
          </cell>
        </row>
        <row r="1765">
          <cell r="C1765">
            <v>362501</v>
          </cell>
          <cell r="D1765" t="str">
            <v>ООО "ПЭТ-ТЕХНОЛОДЖИ ПОДОЛЬСК"</v>
          </cell>
        </row>
        <row r="1766">
          <cell r="C1766">
            <v>362501</v>
          </cell>
          <cell r="D1766" t="str">
            <v>ООО "ПЭТ-ТЕХНОЛОДЖИ ПОДОЛЬСК"</v>
          </cell>
        </row>
        <row r="1767">
          <cell r="C1767">
            <v>362501</v>
          </cell>
          <cell r="D1767" t="str">
            <v>ООО "ПЭТ-ТЕХНОЛОДЖИ ПОДОЛЬСК"</v>
          </cell>
        </row>
        <row r="1768">
          <cell r="C1768" t="str">
            <v>362501 Итог</v>
          </cell>
          <cell r="D1768" t="str">
            <v/>
          </cell>
        </row>
        <row r="1769">
          <cell r="C1769">
            <v>362601</v>
          </cell>
          <cell r="D1769" t="str">
            <v>ООО "ПОЛИКЛИНИКА №3"</v>
          </cell>
        </row>
        <row r="1770">
          <cell r="C1770">
            <v>362601</v>
          </cell>
          <cell r="D1770" t="str">
            <v>ООО "ПОЛИКЛИНИКА №3"</v>
          </cell>
        </row>
        <row r="1771">
          <cell r="C1771">
            <v>362601</v>
          </cell>
          <cell r="D1771" t="str">
            <v>ООО "ПОЛИКЛИНИКА №3"</v>
          </cell>
        </row>
        <row r="1772">
          <cell r="C1772">
            <v>362601</v>
          </cell>
          <cell r="D1772" t="str">
            <v>ООО "ПОЛИКЛИНИКА №3"</v>
          </cell>
        </row>
        <row r="1773">
          <cell r="C1773">
            <v>362601</v>
          </cell>
          <cell r="D1773" t="str">
            <v>ООО "ПОЛИКЛИНИКА №3"</v>
          </cell>
        </row>
        <row r="1774">
          <cell r="C1774">
            <v>362601</v>
          </cell>
          <cell r="D1774" t="str">
            <v>ООО "ПОЛИКЛИНИКА №3"</v>
          </cell>
        </row>
        <row r="1775">
          <cell r="C1775">
            <v>362601</v>
          </cell>
          <cell r="D1775" t="str">
            <v>ООО "ПОЛИКЛИНИКА №3"</v>
          </cell>
        </row>
        <row r="1776">
          <cell r="C1776">
            <v>362601</v>
          </cell>
          <cell r="D1776" t="str">
            <v>ООО "ПОЛИКЛИНИКА №3"</v>
          </cell>
        </row>
        <row r="1777">
          <cell r="C1777" t="str">
            <v>362601 Итог</v>
          </cell>
          <cell r="D1777" t="str">
            <v/>
          </cell>
        </row>
        <row r="1778">
          <cell r="C1778">
            <v>362701</v>
          </cell>
          <cell r="D1778" t="str">
            <v>ГБУЗ МО "МОСКОВСКАЯ ОБЛАСТНАЯ ДЕТСКАЯ БОЛЬНИЦА"</v>
          </cell>
        </row>
        <row r="1779">
          <cell r="C1779">
            <v>362701</v>
          </cell>
          <cell r="D1779" t="str">
            <v>ГБУЗ МО "МОСКОВСКАЯ ОБЛАСТНАЯ ДЕТСКАЯ БОЛЬНИЦА"</v>
          </cell>
        </row>
        <row r="1780">
          <cell r="C1780">
            <v>362701</v>
          </cell>
          <cell r="D1780" t="str">
            <v>ГБУЗ МО "МОСКОВСКАЯ ОБЛАСТНАЯ ДЕТСКАЯ БОЛЬНИЦА"</v>
          </cell>
        </row>
        <row r="1781">
          <cell r="C1781">
            <v>362701</v>
          </cell>
          <cell r="D1781" t="str">
            <v>ГБУЗ МО "МОСКОВСКАЯ ОБЛАСТНАЯ ДЕТСКАЯ БОЛЬНИЦА"</v>
          </cell>
        </row>
        <row r="1782">
          <cell r="C1782">
            <v>362701</v>
          </cell>
          <cell r="D1782" t="str">
            <v>ГБУЗ МО "МОСКОВСКАЯ ОБЛАСТНАЯ ДЕТСКАЯ БОЛЬНИЦА"</v>
          </cell>
        </row>
        <row r="1783">
          <cell r="C1783">
            <v>362701</v>
          </cell>
          <cell r="D1783" t="str">
            <v>ГБУЗ МО "МОСКОВСКАЯ ОБЛАСТНАЯ ДЕТСКАЯ БОЛЬНИЦА"</v>
          </cell>
        </row>
        <row r="1784">
          <cell r="C1784">
            <v>362701</v>
          </cell>
          <cell r="D1784" t="str">
            <v>ГБУЗ МО "МОСКОВСКАЯ ОБЛАСТНАЯ ДЕТСКАЯ БОЛЬНИЦА"</v>
          </cell>
        </row>
        <row r="1785">
          <cell r="C1785">
            <v>362701</v>
          </cell>
          <cell r="D1785" t="str">
            <v>ГБУЗ МО "МОСКОВСКАЯ ОБЛАСТНАЯ ДЕТСКАЯ БОЛЬНИЦА"</v>
          </cell>
        </row>
        <row r="1786">
          <cell r="C1786" t="str">
            <v>362701 Итог</v>
          </cell>
          <cell r="D1786" t="str">
            <v/>
          </cell>
        </row>
        <row r="1787">
          <cell r="C1787">
            <v>362801</v>
          </cell>
          <cell r="D1787" t="str">
            <v>ООО "МЕДИЦИНСКИЙ ЦЕНТР МЕДПРЕСТИЖ"</v>
          </cell>
        </row>
        <row r="1788">
          <cell r="C1788">
            <v>362801</v>
          </cell>
          <cell r="D1788" t="str">
            <v>ООО "МЕДИЦИНСКИЙ ЦЕНТР МЕДПРЕСТИЖ"</v>
          </cell>
        </row>
        <row r="1789">
          <cell r="C1789">
            <v>362801</v>
          </cell>
          <cell r="D1789" t="str">
            <v>ООО "МЕДИЦИНСКИЙ ЦЕНТР МЕДПРЕСТИЖ"</v>
          </cell>
        </row>
        <row r="1790">
          <cell r="C1790">
            <v>362801</v>
          </cell>
          <cell r="D1790" t="str">
            <v>ООО "МЕДИЦИНСКИЙ ЦЕНТР МЕДПРЕСТИЖ"</v>
          </cell>
        </row>
        <row r="1791">
          <cell r="C1791">
            <v>362801</v>
          </cell>
          <cell r="D1791" t="str">
            <v>ООО "МЕДИЦИНСКИЙ ЦЕНТР МЕДПРЕСТИЖ"</v>
          </cell>
        </row>
        <row r="1792">
          <cell r="C1792">
            <v>362801</v>
          </cell>
          <cell r="D1792" t="str">
            <v>ООО "МЕДИЦИНСКИЙ ЦЕНТР МЕДПРЕСТИЖ"</v>
          </cell>
        </row>
        <row r="1793">
          <cell r="C1793">
            <v>362801</v>
          </cell>
          <cell r="D1793" t="str">
            <v>ООО "МЕДИЦИНСКИЙ ЦЕНТР МЕДПРЕСТИЖ"</v>
          </cell>
        </row>
        <row r="1794">
          <cell r="C1794">
            <v>362801</v>
          </cell>
          <cell r="D1794" t="str">
            <v>ООО "МЕДИЦИНСКИЙ ЦЕНТР МЕДПРЕСТИЖ"</v>
          </cell>
        </row>
        <row r="1795">
          <cell r="C1795" t="str">
            <v>362801 Итог</v>
          </cell>
          <cell r="D1795" t="str">
            <v/>
          </cell>
        </row>
        <row r="1796">
          <cell r="C1796">
            <v>370101</v>
          </cell>
          <cell r="D1796" t="str">
            <v>ГБУЗ МО "МОСКОВСКАЯ ОБЛАСТНАЯ БОЛЬНИЦА ИМ. ПРОФ. РОЗАНОВА В.Н."</v>
          </cell>
        </row>
        <row r="1797">
          <cell r="C1797">
            <v>370101</v>
          </cell>
          <cell r="D1797" t="str">
            <v>ГБУЗ МО "МОСКОВСКАЯ ОБЛАСТНАЯ БОЛЬНИЦА ИМ. ПРОФ. РОЗАНОВА В.Н."</v>
          </cell>
        </row>
        <row r="1798">
          <cell r="C1798">
            <v>370101</v>
          </cell>
          <cell r="D1798" t="str">
            <v>ГБУЗ МО "МОСКОВСКАЯ ОБЛАСТНАЯ БОЛЬНИЦА ИМ. ПРОФ. РОЗАНОВА В.Н."</v>
          </cell>
        </row>
        <row r="1799">
          <cell r="C1799">
            <v>370101</v>
          </cell>
          <cell r="D1799" t="str">
            <v>ГБУЗ МО "МОСКОВСКАЯ ОБЛАСТНАЯ БОЛЬНИЦА ИМ. ПРОФ. РОЗАНОВА В.Н."</v>
          </cell>
        </row>
        <row r="1800">
          <cell r="C1800">
            <v>370101</v>
          </cell>
          <cell r="D1800" t="str">
            <v>ГБУЗ МО "МОСКОВСКАЯ ОБЛАСТНАЯ БОЛЬНИЦА ИМ. ПРОФ. РОЗАНОВА В.Н."</v>
          </cell>
        </row>
        <row r="1801">
          <cell r="C1801">
            <v>370101</v>
          </cell>
          <cell r="D1801" t="str">
            <v>ГБУЗ МО "МОСКОВСКАЯ ОБЛАСТНАЯ БОЛЬНИЦА ИМ. ПРОФ. РОЗАНОВА В.Н."</v>
          </cell>
        </row>
        <row r="1802">
          <cell r="C1802">
            <v>370101</v>
          </cell>
          <cell r="D1802" t="str">
            <v>ГБУЗ МО "МОСКОВСКАЯ ОБЛАСТНАЯ БОЛЬНИЦА ИМ. ПРОФ. РОЗАНОВА В.Н."</v>
          </cell>
        </row>
        <row r="1803">
          <cell r="C1803">
            <v>370101</v>
          </cell>
          <cell r="D1803" t="str">
            <v>ГБУЗ МО "МОСКОВСКАЯ ОБЛАСТНАЯ БОЛЬНИЦА ИМ. ПРОФ. РОЗАНОВА В.Н."</v>
          </cell>
        </row>
        <row r="1804">
          <cell r="C1804" t="str">
            <v>370101 Итог</v>
          </cell>
          <cell r="D1804" t="str">
            <v/>
          </cell>
        </row>
        <row r="1805">
          <cell r="C1805">
            <v>371001</v>
          </cell>
          <cell r="D1805" t="str">
            <v>ГАУЗ МО "ПУШКИНСКАЯ ГОРОДСКАЯ СТОМАТОЛОГИЧЕСКАЯ ПОЛИКЛИНИКА"</v>
          </cell>
        </row>
        <row r="1806">
          <cell r="C1806">
            <v>371001</v>
          </cell>
          <cell r="D1806" t="str">
            <v>ГАУЗ МО "ПУШКИНСКАЯ ГОРОДСКАЯ СТОМАТОЛОГИЧЕСКАЯ ПОЛИКЛИНИКА"</v>
          </cell>
        </row>
        <row r="1807">
          <cell r="C1807">
            <v>371001</v>
          </cell>
          <cell r="D1807" t="str">
            <v>ГАУЗ МО "ПУШКИНСКАЯ ГОРОДСКАЯ СТОМАТОЛОГИЧЕСКАЯ ПОЛИКЛИНИКА"</v>
          </cell>
        </row>
        <row r="1808">
          <cell r="C1808">
            <v>371001</v>
          </cell>
          <cell r="D1808" t="str">
            <v>ГАУЗ МО "ПУШКИНСКАЯ ГОРОДСКАЯ СТОМАТОЛОГИЧЕСКАЯ ПОЛИКЛИНИКА"</v>
          </cell>
        </row>
        <row r="1809">
          <cell r="C1809">
            <v>371001</v>
          </cell>
          <cell r="D1809" t="str">
            <v>ГАУЗ МО "ПУШКИНСКАЯ ГОРОДСКАЯ СТОМАТОЛОГИЧЕСКАЯ ПОЛИКЛИНИКА"</v>
          </cell>
        </row>
        <row r="1810">
          <cell r="C1810">
            <v>371001</v>
          </cell>
          <cell r="D1810" t="str">
            <v>ГАУЗ МО "ПУШКИНСКАЯ ГОРОДСКАЯ СТОМАТОЛОГИЧЕСКАЯ ПОЛИКЛИНИКА"</v>
          </cell>
        </row>
        <row r="1811">
          <cell r="C1811">
            <v>371001</v>
          </cell>
          <cell r="D1811" t="str">
            <v>ГАУЗ МО "ПУШКИНСКАЯ ГОРОДСКАЯ СТОМАТОЛОГИЧЕСКАЯ ПОЛИКЛИНИКА"</v>
          </cell>
        </row>
        <row r="1812">
          <cell r="C1812">
            <v>371001</v>
          </cell>
          <cell r="D1812" t="str">
            <v>ГАУЗ МО "ПУШКИНСКАЯ ГОРОДСКАЯ СТОМАТОЛОГИЧЕСКАЯ ПОЛИКЛИНИКА"</v>
          </cell>
        </row>
        <row r="1813">
          <cell r="C1813" t="str">
            <v>371001 Итог</v>
          </cell>
          <cell r="D1813" t="str">
            <v/>
          </cell>
        </row>
        <row r="1814">
          <cell r="C1814">
            <v>371701</v>
          </cell>
          <cell r="D1814" t="str">
            <v>ООО "ВИП-МЕД"</v>
          </cell>
        </row>
        <row r="1815">
          <cell r="C1815">
            <v>371701</v>
          </cell>
          <cell r="D1815" t="str">
            <v>ООО "ВИП-МЕД"</v>
          </cell>
        </row>
        <row r="1816">
          <cell r="C1816">
            <v>371701</v>
          </cell>
          <cell r="D1816" t="str">
            <v>ООО "ВИП-МЕД"</v>
          </cell>
        </row>
        <row r="1817">
          <cell r="C1817">
            <v>371701</v>
          </cell>
          <cell r="D1817" t="str">
            <v>ООО "ВИП-МЕД"</v>
          </cell>
        </row>
        <row r="1818">
          <cell r="C1818">
            <v>371701</v>
          </cell>
          <cell r="D1818" t="str">
            <v>ООО "ВИП-МЕД"</v>
          </cell>
        </row>
        <row r="1819">
          <cell r="C1819">
            <v>371701</v>
          </cell>
          <cell r="D1819" t="str">
            <v>ООО "ВИП-МЕД"</v>
          </cell>
        </row>
        <row r="1820">
          <cell r="C1820">
            <v>371701</v>
          </cell>
          <cell r="D1820" t="str">
            <v>ООО "ВИП-МЕД"</v>
          </cell>
        </row>
        <row r="1821">
          <cell r="C1821">
            <v>371701</v>
          </cell>
          <cell r="D1821" t="str">
            <v>ООО "ВИП-МЕД"</v>
          </cell>
        </row>
        <row r="1822">
          <cell r="C1822" t="str">
            <v>371701 Итог</v>
          </cell>
          <cell r="D1822" t="str">
            <v/>
          </cell>
        </row>
        <row r="1823">
          <cell r="C1823">
            <v>380101</v>
          </cell>
          <cell r="D1823" t="str">
            <v>ГБУЗ МО "РАМЕНСКАЯ ЦЕНТРАЛЬНАЯ РАЙОННАЯ БОЛЬНИЦА"</v>
          </cell>
        </row>
        <row r="1824">
          <cell r="C1824">
            <v>380101</v>
          </cell>
          <cell r="D1824" t="str">
            <v>ГБУЗ МО "РАМЕНСКАЯ ЦЕНТРАЛЬНАЯ РАЙОННАЯ БОЛЬНИЦА"</v>
          </cell>
        </row>
        <row r="1825">
          <cell r="C1825">
            <v>380101</v>
          </cell>
          <cell r="D1825" t="str">
            <v>ГБУЗ МО "РАМЕНСКАЯ ЦЕНТРАЛЬНАЯ РАЙОННАЯ БОЛЬНИЦА"</v>
          </cell>
        </row>
        <row r="1826">
          <cell r="C1826">
            <v>380101</v>
          </cell>
          <cell r="D1826" t="str">
            <v>ГБУЗ МО "РАМЕНСКАЯ ЦЕНТРАЛЬНАЯ РАЙОННАЯ БОЛЬНИЦА"</v>
          </cell>
        </row>
        <row r="1827">
          <cell r="C1827">
            <v>380101</v>
          </cell>
          <cell r="D1827" t="str">
            <v>ГБУЗ МО "РАМЕНСКАЯ ЦЕНТРАЛЬНАЯ РАЙОННАЯ БОЛЬНИЦА"</v>
          </cell>
        </row>
        <row r="1828">
          <cell r="C1828">
            <v>380101</v>
          </cell>
          <cell r="D1828" t="str">
            <v>ГБУЗ МО "РАМЕНСКАЯ ЦЕНТРАЛЬНАЯ РАЙОННАЯ БОЛЬНИЦА"</v>
          </cell>
        </row>
        <row r="1829">
          <cell r="C1829">
            <v>380101</v>
          </cell>
          <cell r="D1829" t="str">
            <v>ГБУЗ МО "РАМЕНСКАЯ ЦЕНТРАЛЬНАЯ РАЙОННАЯ БОЛЬНИЦА"</v>
          </cell>
        </row>
        <row r="1830">
          <cell r="C1830">
            <v>380101</v>
          </cell>
          <cell r="D1830" t="str">
            <v>ГБУЗ МО "РАМЕНСКАЯ ЦЕНТРАЛЬНАЯ РАЙОННАЯ БОЛЬНИЦА"</v>
          </cell>
        </row>
        <row r="1831">
          <cell r="C1831" t="str">
            <v>380101 Итог</v>
          </cell>
          <cell r="D1831" t="str">
            <v/>
          </cell>
        </row>
        <row r="1832">
          <cell r="C1832">
            <v>380401</v>
          </cell>
          <cell r="D1832" t="str">
            <v>ООО "НОВЫЕ МЕДТЕХНОЛОГИИ"</v>
          </cell>
        </row>
        <row r="1833">
          <cell r="C1833">
            <v>380401</v>
          </cell>
          <cell r="D1833" t="str">
            <v>ООО "НОВЫЕ МЕДТЕХНОЛОГИИ"</v>
          </cell>
        </row>
        <row r="1834">
          <cell r="C1834">
            <v>380401</v>
          </cell>
          <cell r="D1834" t="str">
            <v>ООО "НОВЫЕ МЕДТЕХНОЛОГИИ"</v>
          </cell>
        </row>
        <row r="1835">
          <cell r="C1835">
            <v>380401</v>
          </cell>
          <cell r="D1835" t="str">
            <v>ООО "НОВЫЕ МЕДТЕХНОЛОГИИ"</v>
          </cell>
        </row>
        <row r="1836">
          <cell r="C1836">
            <v>380401</v>
          </cell>
          <cell r="D1836" t="str">
            <v>ООО "НОВЫЕ МЕДТЕХНОЛОГИИ"</v>
          </cell>
        </row>
        <row r="1837">
          <cell r="C1837">
            <v>380401</v>
          </cell>
          <cell r="D1837" t="str">
            <v>ООО "НОВЫЕ МЕДТЕХНОЛОГИИ"</v>
          </cell>
        </row>
        <row r="1838">
          <cell r="C1838">
            <v>380401</v>
          </cell>
          <cell r="D1838" t="str">
            <v>ООО "НОВЫЕ МЕДТЕХНОЛОГИИ"</v>
          </cell>
        </row>
        <row r="1839">
          <cell r="C1839">
            <v>380401</v>
          </cell>
          <cell r="D1839" t="str">
            <v>ООО "НОВЫЕ МЕДТЕХНОЛОГИИ"</v>
          </cell>
        </row>
        <row r="1840">
          <cell r="C1840" t="str">
            <v>380401 Итог</v>
          </cell>
          <cell r="D1840" t="str">
            <v/>
          </cell>
        </row>
        <row r="1841">
          <cell r="C1841">
            <v>380501</v>
          </cell>
          <cell r="D1841" t="str">
            <v>ООО «НОВЫЕ МЕДТЕХНОЛОГИИ 1»</v>
          </cell>
        </row>
        <row r="1842">
          <cell r="C1842">
            <v>380501</v>
          </cell>
          <cell r="D1842" t="str">
            <v>ООО «НОВЫЕ МЕДТЕХНОЛОГИИ 1»</v>
          </cell>
        </row>
        <row r="1843">
          <cell r="C1843">
            <v>380501</v>
          </cell>
          <cell r="D1843" t="str">
            <v>ООО «НОВЫЕ МЕДТЕХНОЛОГИИ 1»</v>
          </cell>
        </row>
        <row r="1844">
          <cell r="C1844">
            <v>380501</v>
          </cell>
          <cell r="D1844" t="str">
            <v>ООО «НОВЫЕ МЕДТЕХНОЛОГИИ 1»</v>
          </cell>
        </row>
        <row r="1845">
          <cell r="C1845">
            <v>380501</v>
          </cell>
          <cell r="D1845" t="str">
            <v>ООО «НОВЫЕ МЕДТЕХНОЛОГИИ 1»</v>
          </cell>
        </row>
        <row r="1846">
          <cell r="C1846">
            <v>380501</v>
          </cell>
          <cell r="D1846" t="str">
            <v>ООО «НОВЫЕ МЕДТЕХНОЛОГИИ 1»</v>
          </cell>
        </row>
        <row r="1847">
          <cell r="C1847">
            <v>380501</v>
          </cell>
          <cell r="D1847" t="str">
            <v>ООО «НОВЫЕ МЕДТЕХНОЛОГИИ 1»</v>
          </cell>
        </row>
        <row r="1848">
          <cell r="C1848">
            <v>380501</v>
          </cell>
          <cell r="D1848" t="str">
            <v>ООО «НОВЫЕ МЕДТЕХНОЛОГИИ 1»</v>
          </cell>
        </row>
        <row r="1849">
          <cell r="C1849" t="str">
            <v>380501 Итог</v>
          </cell>
          <cell r="D1849" t="str">
            <v/>
          </cell>
        </row>
        <row r="1850">
          <cell r="C1850">
            <v>380901</v>
          </cell>
          <cell r="D1850" t="str">
            <v>ООО "ВАШ НЕВРОЛОГ"</v>
          </cell>
        </row>
        <row r="1851">
          <cell r="C1851">
            <v>380901</v>
          </cell>
          <cell r="D1851" t="str">
            <v>ООО "ВАШ НЕВРОЛОГ"</v>
          </cell>
        </row>
        <row r="1852">
          <cell r="C1852">
            <v>380901</v>
          </cell>
          <cell r="D1852" t="str">
            <v>ООО "ВАШ НЕВРОЛОГ"</v>
          </cell>
        </row>
        <row r="1853">
          <cell r="C1853">
            <v>380901</v>
          </cell>
          <cell r="D1853" t="str">
            <v>ООО "ВАШ НЕВРОЛОГ"</v>
          </cell>
        </row>
        <row r="1854">
          <cell r="C1854">
            <v>380901</v>
          </cell>
          <cell r="D1854" t="str">
            <v>ООО "ВАШ НЕВРОЛОГ"</v>
          </cell>
        </row>
        <row r="1855">
          <cell r="C1855">
            <v>380901</v>
          </cell>
          <cell r="D1855" t="str">
            <v>ООО "ВАШ НЕВРОЛОГ"</v>
          </cell>
        </row>
        <row r="1856">
          <cell r="C1856">
            <v>380901</v>
          </cell>
          <cell r="D1856" t="str">
            <v>ООО "ВАШ НЕВРОЛОГ"</v>
          </cell>
        </row>
        <row r="1857">
          <cell r="C1857">
            <v>380901</v>
          </cell>
          <cell r="D1857" t="str">
            <v>ООО "ВАШ НЕВРОЛОГ"</v>
          </cell>
        </row>
        <row r="1858">
          <cell r="C1858" t="str">
            <v>380901 Итог</v>
          </cell>
          <cell r="D1858" t="str">
            <v/>
          </cell>
        </row>
        <row r="1859">
          <cell r="C1859">
            <v>381101</v>
          </cell>
          <cell r="D1859" t="str">
            <v>ООО "КЛИНИКА ЛАБОРАТОРНОЙ ДИАГНОСТИКИ ДНК"</v>
          </cell>
        </row>
        <row r="1860">
          <cell r="C1860">
            <v>381101</v>
          </cell>
          <cell r="D1860" t="str">
            <v>ООО "КЛИНИКА ЛАБОРАТОРНОЙ ДИАГНОСТИКИ ДНК"</v>
          </cell>
        </row>
        <row r="1861">
          <cell r="C1861">
            <v>381101</v>
          </cell>
          <cell r="D1861" t="str">
            <v>ООО "КЛИНИКА ЛАБОРАТОРНОЙ ДИАГНОСТИКИ ДНК"</v>
          </cell>
        </row>
        <row r="1862">
          <cell r="C1862">
            <v>381101</v>
          </cell>
          <cell r="D1862" t="str">
            <v>ООО "КЛИНИКА ЛАБОРАТОРНОЙ ДИАГНОСТИКИ ДНК"</v>
          </cell>
        </row>
        <row r="1863">
          <cell r="C1863">
            <v>381101</v>
          </cell>
          <cell r="D1863" t="str">
            <v>ООО "КЛИНИКА ЛАБОРАТОРНОЙ ДИАГНОСТИКИ ДНК"</v>
          </cell>
        </row>
        <row r="1864">
          <cell r="C1864">
            <v>381101</v>
          </cell>
          <cell r="D1864" t="str">
            <v>ООО "КЛИНИКА ЛАБОРАТОРНОЙ ДИАГНОСТИКИ ДНК"</v>
          </cell>
        </row>
        <row r="1865">
          <cell r="C1865">
            <v>381101</v>
          </cell>
          <cell r="D1865" t="str">
            <v>ООО "КЛИНИКА ЛАБОРАТОРНОЙ ДИАГНОСТИКИ ДНК"</v>
          </cell>
        </row>
        <row r="1866">
          <cell r="C1866">
            <v>381101</v>
          </cell>
          <cell r="D1866" t="str">
            <v>ООО "КЛИНИКА ЛАБОРАТОРНОЙ ДИАГНОСТИКИ ДНК"</v>
          </cell>
        </row>
        <row r="1867">
          <cell r="C1867" t="str">
            <v>381101 Итог</v>
          </cell>
          <cell r="D1867" t="str">
            <v/>
          </cell>
        </row>
        <row r="1868">
          <cell r="C1868">
            <v>381201</v>
          </cell>
          <cell r="D1868" t="str">
            <v>ООО "МЕД ЭКСПЕРТ"</v>
          </cell>
        </row>
        <row r="1869">
          <cell r="C1869">
            <v>381201</v>
          </cell>
          <cell r="D1869" t="str">
            <v>ООО "МЕД ЭКСПЕРТ"</v>
          </cell>
        </row>
        <row r="1870">
          <cell r="C1870">
            <v>381201</v>
          </cell>
          <cell r="D1870" t="str">
            <v>ООО "МЕД ЭКСПЕРТ"</v>
          </cell>
        </row>
        <row r="1871">
          <cell r="C1871">
            <v>381201</v>
          </cell>
          <cell r="D1871" t="str">
            <v>ООО "МЕД ЭКСПЕРТ"</v>
          </cell>
        </row>
        <row r="1872">
          <cell r="C1872">
            <v>381201</v>
          </cell>
          <cell r="D1872" t="str">
            <v>ООО "МЕД ЭКСПЕРТ"</v>
          </cell>
        </row>
        <row r="1873">
          <cell r="C1873">
            <v>381201</v>
          </cell>
          <cell r="D1873" t="str">
            <v>ООО "МЕД ЭКСПЕРТ"</v>
          </cell>
        </row>
        <row r="1874">
          <cell r="C1874">
            <v>381201</v>
          </cell>
          <cell r="D1874" t="str">
            <v>ООО "МЕД ЭКСПЕРТ"</v>
          </cell>
        </row>
        <row r="1875">
          <cell r="C1875">
            <v>381201</v>
          </cell>
          <cell r="D1875" t="str">
            <v>ООО "МЕД ЭКСПЕРТ"</v>
          </cell>
        </row>
        <row r="1876">
          <cell r="C1876" t="str">
            <v>381201 Итог</v>
          </cell>
          <cell r="D1876" t="str">
            <v/>
          </cell>
        </row>
        <row r="1877">
          <cell r="C1877">
            <v>381301</v>
          </cell>
          <cell r="D1877" t="str">
            <v>ООО "МЕДИЦИНСКИЙ ЦЕНТР НА ОКТЯБРЬСКОЙ"</v>
          </cell>
        </row>
        <row r="1878">
          <cell r="C1878">
            <v>381301</v>
          </cell>
          <cell r="D1878" t="str">
            <v>ООО "МЕДИЦИНСКИЙ ЦЕНТР НА ОКТЯБРЬСКОЙ"</v>
          </cell>
        </row>
        <row r="1879">
          <cell r="C1879">
            <v>381301</v>
          </cell>
          <cell r="D1879" t="str">
            <v>ООО "МЕДИЦИНСКИЙ ЦЕНТР НА ОКТЯБРЬСКОЙ"</v>
          </cell>
        </row>
        <row r="1880">
          <cell r="C1880">
            <v>381301</v>
          </cell>
          <cell r="D1880" t="str">
            <v>ООО "МЕДИЦИНСКИЙ ЦЕНТР НА ОКТЯБРЬСКОЙ"</v>
          </cell>
        </row>
        <row r="1881">
          <cell r="C1881">
            <v>381301</v>
          </cell>
          <cell r="D1881" t="str">
            <v>ООО "МЕДИЦИНСКИЙ ЦЕНТР НА ОКТЯБРЬСКОЙ"</v>
          </cell>
        </row>
        <row r="1882">
          <cell r="C1882">
            <v>381301</v>
          </cell>
          <cell r="D1882" t="str">
            <v>ООО "МЕДИЦИНСКИЙ ЦЕНТР НА ОКТЯБРЬСКОЙ"</v>
          </cell>
        </row>
        <row r="1883">
          <cell r="C1883">
            <v>381301</v>
          </cell>
          <cell r="D1883" t="str">
            <v>ООО "МЕДИЦИНСКИЙ ЦЕНТР НА ОКТЯБРЬСКОЙ"</v>
          </cell>
        </row>
        <row r="1884">
          <cell r="C1884">
            <v>381301</v>
          </cell>
          <cell r="D1884" t="str">
            <v>ООО "МЕДИЦИНСКИЙ ЦЕНТР НА ОКТЯБРЬСКОЙ"</v>
          </cell>
        </row>
        <row r="1885">
          <cell r="C1885" t="str">
            <v>381301 Итог</v>
          </cell>
          <cell r="D1885" t="str">
            <v/>
          </cell>
        </row>
        <row r="1886">
          <cell r="C1886">
            <v>390101</v>
          </cell>
          <cell r="D1886" t="str">
            <v>ГАУЗ МО "ЦЕНТРАЛЬНАЯ ГОРОДСКАЯ КЛИНИЧЕСКАЯ БОЛЬНИЦА Г. РЕУТОВ"</v>
          </cell>
        </row>
        <row r="1887">
          <cell r="C1887">
            <v>390101</v>
          </cell>
          <cell r="D1887" t="str">
            <v>ГАУЗ МО "ЦЕНТРАЛЬНАЯ ГОРОДСКАЯ КЛИНИЧЕСКАЯ БОЛЬНИЦА Г. РЕУТОВ"</v>
          </cell>
        </row>
        <row r="1888">
          <cell r="C1888">
            <v>390101</v>
          </cell>
          <cell r="D1888" t="str">
            <v>ГАУЗ МО "ЦЕНТРАЛЬНАЯ ГОРОДСКАЯ КЛИНИЧЕСКАЯ БОЛЬНИЦА Г. РЕУТОВ"</v>
          </cell>
        </row>
        <row r="1889">
          <cell r="C1889">
            <v>390101</v>
          </cell>
          <cell r="D1889" t="str">
            <v>ГАУЗ МО "ЦЕНТРАЛЬНАЯ ГОРОДСКАЯ КЛИНИЧЕСКАЯ БОЛЬНИЦА Г. РЕУТОВ"</v>
          </cell>
        </row>
        <row r="1890">
          <cell r="C1890">
            <v>390101</v>
          </cell>
          <cell r="D1890" t="str">
            <v>ГАУЗ МО "ЦЕНТРАЛЬНАЯ ГОРОДСКАЯ КЛИНИЧЕСКАЯ БОЛЬНИЦА Г. РЕУТОВ"</v>
          </cell>
        </row>
        <row r="1891">
          <cell r="C1891">
            <v>390101</v>
          </cell>
          <cell r="D1891" t="str">
            <v>ГАУЗ МО "ЦЕНТРАЛЬНАЯ ГОРОДСКАЯ КЛИНИЧЕСКАЯ БОЛЬНИЦА Г. РЕУТОВ"</v>
          </cell>
        </row>
        <row r="1892">
          <cell r="C1892">
            <v>390101</v>
          </cell>
          <cell r="D1892" t="str">
            <v>ГАУЗ МО "ЦЕНТРАЛЬНАЯ ГОРОДСКАЯ КЛИНИЧЕСКАЯ БОЛЬНИЦА Г. РЕУТОВ"</v>
          </cell>
        </row>
        <row r="1893">
          <cell r="C1893">
            <v>390101</v>
          </cell>
          <cell r="D1893" t="str">
            <v>ГАУЗ МО "ЦЕНТРАЛЬНАЯ ГОРОДСКАЯ КЛИНИЧЕСКАЯ БОЛЬНИЦА Г. РЕУТОВ"</v>
          </cell>
        </row>
        <row r="1894">
          <cell r="C1894" t="str">
            <v>390101 Итог</v>
          </cell>
          <cell r="D1894" t="str">
            <v/>
          </cell>
        </row>
        <row r="1895">
          <cell r="C1895">
            <v>390801</v>
          </cell>
          <cell r="D1895" t="str">
            <v>ООО "ЛИГА+"</v>
          </cell>
        </row>
        <row r="1896">
          <cell r="C1896">
            <v>390801</v>
          </cell>
          <cell r="D1896" t="str">
            <v>ООО "ЛИГА+"</v>
          </cell>
        </row>
        <row r="1897">
          <cell r="C1897">
            <v>390801</v>
          </cell>
          <cell r="D1897" t="str">
            <v>ООО "ЛИГА+"</v>
          </cell>
        </row>
        <row r="1898">
          <cell r="C1898">
            <v>390801</v>
          </cell>
          <cell r="D1898" t="str">
            <v>ООО "ЛИГА+"</v>
          </cell>
        </row>
        <row r="1899">
          <cell r="C1899">
            <v>390801</v>
          </cell>
          <cell r="D1899" t="str">
            <v>ООО "ЛИГА+"</v>
          </cell>
        </row>
        <row r="1900">
          <cell r="C1900">
            <v>390801</v>
          </cell>
          <cell r="D1900" t="str">
            <v>ООО "ЛИГА+"</v>
          </cell>
        </row>
        <row r="1901">
          <cell r="C1901">
            <v>390801</v>
          </cell>
          <cell r="D1901" t="str">
            <v>ООО "ЛИГА+"</v>
          </cell>
        </row>
        <row r="1902">
          <cell r="C1902">
            <v>390801</v>
          </cell>
          <cell r="D1902" t="str">
            <v>ООО "ЛИГА+"</v>
          </cell>
        </row>
        <row r="1903">
          <cell r="C1903" t="str">
            <v>390801 Итог</v>
          </cell>
          <cell r="D1903" t="str">
            <v/>
          </cell>
        </row>
        <row r="1904">
          <cell r="C1904">
            <v>391001</v>
          </cell>
          <cell r="D1904" t="str">
            <v>ООО "ДЕНТПРОФИ КИДС"</v>
          </cell>
        </row>
        <row r="1905">
          <cell r="C1905">
            <v>391001</v>
          </cell>
          <cell r="D1905" t="str">
            <v>ООО "ДЕНТПРОФИ КИДС"</v>
          </cell>
        </row>
        <row r="1906">
          <cell r="C1906">
            <v>391001</v>
          </cell>
          <cell r="D1906" t="str">
            <v>ООО "ДЕНТПРОФИ КИДС"</v>
          </cell>
        </row>
        <row r="1907">
          <cell r="C1907">
            <v>391001</v>
          </cell>
          <cell r="D1907" t="str">
            <v>ООО "ДЕНТПРОФИ КИДС"</v>
          </cell>
        </row>
        <row r="1908">
          <cell r="C1908">
            <v>391001</v>
          </cell>
          <cell r="D1908" t="str">
            <v>ООО "ДЕНТПРОФИ КИДС"</v>
          </cell>
        </row>
        <row r="1909">
          <cell r="C1909">
            <v>391001</v>
          </cell>
          <cell r="D1909" t="str">
            <v>ООО "ДЕНТПРОФИ КИДС"</v>
          </cell>
        </row>
        <row r="1910">
          <cell r="C1910">
            <v>391001</v>
          </cell>
          <cell r="D1910" t="str">
            <v>ООО "ДЕНТПРОФИ КИДС"</v>
          </cell>
        </row>
        <row r="1911">
          <cell r="C1911">
            <v>391001</v>
          </cell>
          <cell r="D1911" t="str">
            <v>ООО "ДЕНТПРОФИ КИДС"</v>
          </cell>
        </row>
        <row r="1912">
          <cell r="C1912" t="str">
            <v>391001 Итог</v>
          </cell>
          <cell r="D1912" t="str">
            <v/>
          </cell>
        </row>
        <row r="1913">
          <cell r="C1913">
            <v>400601</v>
          </cell>
          <cell r="D1913" t="str">
            <v>ГБУЗ МО "РУЗСКАЯ ОБЛАСТНАЯ БОЛЬНИЦА"</v>
          </cell>
        </row>
        <row r="1914">
          <cell r="C1914">
            <v>400601</v>
          </cell>
          <cell r="D1914" t="str">
            <v>ГБУЗ МО "РУЗСКАЯ ОБЛАСТНАЯ БОЛЬНИЦА"</v>
          </cell>
        </row>
        <row r="1915">
          <cell r="C1915">
            <v>400601</v>
          </cell>
          <cell r="D1915" t="str">
            <v>ГБУЗ МО "РУЗСКАЯ ОБЛАСТНАЯ БОЛЬНИЦА"</v>
          </cell>
        </row>
        <row r="1916">
          <cell r="C1916">
            <v>400601</v>
          </cell>
          <cell r="D1916" t="str">
            <v>ГБУЗ МО "РУЗСКАЯ ОБЛАСТНАЯ БОЛЬНИЦА"</v>
          </cell>
        </row>
        <row r="1917">
          <cell r="C1917">
            <v>400601</v>
          </cell>
          <cell r="D1917" t="str">
            <v>ГБУЗ МО "РУЗСКАЯ ОБЛАСТНАЯ БОЛЬНИЦА"</v>
          </cell>
        </row>
        <row r="1918">
          <cell r="C1918">
            <v>400601</v>
          </cell>
          <cell r="D1918" t="str">
            <v>ГБУЗ МО "РУЗСКАЯ ОБЛАСТНАЯ БОЛЬНИЦА"</v>
          </cell>
        </row>
        <row r="1919">
          <cell r="C1919">
            <v>400601</v>
          </cell>
          <cell r="D1919" t="str">
            <v>ГБУЗ МО "РУЗСКАЯ ОБЛАСТНАЯ БОЛЬНИЦА"</v>
          </cell>
        </row>
        <row r="1920">
          <cell r="C1920">
            <v>400601</v>
          </cell>
          <cell r="D1920" t="str">
            <v>ГБУЗ МО "РУЗСКАЯ ОБЛАСТНАЯ БОЛЬНИЦА"</v>
          </cell>
        </row>
        <row r="1921">
          <cell r="C1921" t="str">
            <v>400601 Итог</v>
          </cell>
          <cell r="D1921" t="str">
            <v/>
          </cell>
        </row>
        <row r="1922">
          <cell r="C1922">
            <v>410101</v>
          </cell>
          <cell r="D1922" t="str">
            <v>ГБУЗ МО "СЕРГИЕВО-ПОСАДСКАЯ РАЙОННАЯ БОЛЬНИЦА"</v>
          </cell>
        </row>
        <row r="1923">
          <cell r="C1923">
            <v>410101</v>
          </cell>
          <cell r="D1923" t="str">
            <v>ГБУЗ МО "СЕРГИЕВО-ПОСАДСКАЯ РАЙОННАЯ БОЛЬНИЦА"</v>
          </cell>
        </row>
        <row r="1924">
          <cell r="C1924">
            <v>410101</v>
          </cell>
          <cell r="D1924" t="str">
            <v>ГБУЗ МО "СЕРГИЕВО-ПОСАДСКАЯ РАЙОННАЯ БОЛЬНИЦА"</v>
          </cell>
        </row>
        <row r="1925">
          <cell r="C1925">
            <v>410101</v>
          </cell>
          <cell r="D1925" t="str">
            <v>ГБУЗ МО "СЕРГИЕВО-ПОСАДСКАЯ РАЙОННАЯ БОЛЬНИЦА"</v>
          </cell>
        </row>
        <row r="1926">
          <cell r="C1926">
            <v>410101</v>
          </cell>
          <cell r="D1926" t="str">
            <v>ГБУЗ МО "СЕРГИЕВО-ПОСАДСКАЯ РАЙОННАЯ БОЛЬНИЦА"</v>
          </cell>
        </row>
        <row r="1927">
          <cell r="C1927">
            <v>410101</v>
          </cell>
          <cell r="D1927" t="str">
            <v>ГБУЗ МО "СЕРГИЕВО-ПОСАДСКАЯ РАЙОННАЯ БОЛЬНИЦА"</v>
          </cell>
        </row>
        <row r="1928">
          <cell r="C1928">
            <v>410101</v>
          </cell>
          <cell r="D1928" t="str">
            <v>ГБУЗ МО "СЕРГИЕВО-ПОСАДСКАЯ РАЙОННАЯ БОЛЬНИЦА"</v>
          </cell>
        </row>
        <row r="1929">
          <cell r="C1929">
            <v>410101</v>
          </cell>
          <cell r="D1929" t="str">
            <v>ГБУЗ МО "СЕРГИЕВО-ПОСАДСКАЯ РАЙОННАЯ БОЛЬНИЦА"</v>
          </cell>
        </row>
        <row r="1930">
          <cell r="C1930" t="str">
            <v>410101 Итог</v>
          </cell>
          <cell r="D1930" t="str">
            <v/>
          </cell>
        </row>
        <row r="1931">
          <cell r="C1931">
            <v>410601</v>
          </cell>
          <cell r="D1931" t="str">
            <v>ФГБУЗ "ЦЕНТРАЛЬНАЯ МСЧ № 94 ФМБА"</v>
          </cell>
        </row>
        <row r="1932">
          <cell r="C1932">
            <v>410601</v>
          </cell>
          <cell r="D1932" t="str">
            <v>ФГБУЗ "ЦЕНТРАЛЬНАЯ МСЧ № 94 ФМБА"</v>
          </cell>
        </row>
        <row r="1933">
          <cell r="C1933">
            <v>410601</v>
          </cell>
          <cell r="D1933" t="str">
            <v>ФГБУЗ "ЦЕНТРАЛЬНАЯ МСЧ № 94 ФМБА"</v>
          </cell>
        </row>
        <row r="1934">
          <cell r="C1934">
            <v>410601</v>
          </cell>
          <cell r="D1934" t="str">
            <v>ФГБУЗ "ЦЕНТРАЛЬНАЯ МСЧ № 94 ФМБА"</v>
          </cell>
        </row>
        <row r="1935">
          <cell r="C1935">
            <v>410601</v>
          </cell>
          <cell r="D1935" t="str">
            <v>ФГБУЗ "ЦЕНТРАЛЬНАЯ МСЧ № 94 ФМБА"</v>
          </cell>
        </row>
        <row r="1936">
          <cell r="C1936">
            <v>410601</v>
          </cell>
          <cell r="D1936" t="str">
            <v>ФГБУЗ "ЦЕНТРАЛЬНАЯ МСЧ № 94 ФМБА"</v>
          </cell>
        </row>
        <row r="1937">
          <cell r="C1937">
            <v>410601</v>
          </cell>
          <cell r="D1937" t="str">
            <v>ФГБУЗ "ЦЕНТРАЛЬНАЯ МСЧ № 94 ФМБА"</v>
          </cell>
        </row>
        <row r="1938">
          <cell r="C1938">
            <v>410601</v>
          </cell>
          <cell r="D1938" t="str">
            <v>ФГБУЗ "ЦЕНТРАЛЬНАЯ МСЧ № 94 ФМБА"</v>
          </cell>
        </row>
        <row r="1939">
          <cell r="C1939" t="str">
            <v>410601 Итог</v>
          </cell>
          <cell r="D1939" t="str">
            <v/>
          </cell>
        </row>
        <row r="1940">
          <cell r="C1940">
            <v>411301</v>
          </cell>
          <cell r="D1940" t="str">
            <v>ГАУЗ МО "СЕРГИЕВО-ПОСАДСКАЯ СТОМАТОЛОГИЧЕСКАЯ ПОЛИКЛИНИКА"</v>
          </cell>
        </row>
        <row r="1941">
          <cell r="C1941">
            <v>411301</v>
          </cell>
          <cell r="D1941" t="str">
            <v>ГАУЗ МО "СЕРГИЕВО-ПОСАДСКАЯ СТОМАТОЛОГИЧЕСКАЯ ПОЛИКЛИНИКА"</v>
          </cell>
        </row>
        <row r="1942">
          <cell r="C1942">
            <v>411301</v>
          </cell>
          <cell r="D1942" t="str">
            <v>ГАУЗ МО "СЕРГИЕВО-ПОСАДСКАЯ СТОМАТОЛОГИЧЕСКАЯ ПОЛИКЛИНИКА"</v>
          </cell>
        </row>
        <row r="1943">
          <cell r="C1943">
            <v>411301</v>
          </cell>
          <cell r="D1943" t="str">
            <v>ГАУЗ МО "СЕРГИЕВО-ПОСАДСКАЯ СТОМАТОЛОГИЧЕСКАЯ ПОЛИКЛИНИКА"</v>
          </cell>
        </row>
        <row r="1944">
          <cell r="C1944">
            <v>411301</v>
          </cell>
          <cell r="D1944" t="str">
            <v>ГАУЗ МО "СЕРГИЕВО-ПОСАДСКАЯ СТОМАТОЛОГИЧЕСКАЯ ПОЛИКЛИНИКА"</v>
          </cell>
        </row>
        <row r="1945">
          <cell r="C1945">
            <v>411301</v>
          </cell>
          <cell r="D1945" t="str">
            <v>ГАУЗ МО "СЕРГИЕВО-ПОСАДСКАЯ СТОМАТОЛОГИЧЕСКАЯ ПОЛИКЛИНИКА"</v>
          </cell>
        </row>
        <row r="1946">
          <cell r="C1946">
            <v>411301</v>
          </cell>
          <cell r="D1946" t="str">
            <v>ГАУЗ МО "СЕРГИЕВО-ПОСАДСКАЯ СТОМАТОЛОГИЧЕСКАЯ ПОЛИКЛИНИКА"</v>
          </cell>
        </row>
        <row r="1947">
          <cell r="C1947">
            <v>411301</v>
          </cell>
          <cell r="D1947" t="str">
            <v>ГАУЗ МО "СЕРГИЕВО-ПОСАДСКАЯ СТОМАТОЛОГИЧЕСКАЯ ПОЛИКЛИНИКА"</v>
          </cell>
        </row>
        <row r="1948">
          <cell r="C1948" t="str">
            <v>411301 Итог</v>
          </cell>
          <cell r="D1948" t="str">
            <v/>
          </cell>
        </row>
        <row r="1949">
          <cell r="C1949">
            <v>411401</v>
          </cell>
          <cell r="D1949" t="str">
            <v>ГАУЗ МО "СЕРГИЕВО-ПОСАДСКИЙ КОЖНО-ВЕНЕРОЛОГИЧЕСКИЙ ДИСПАНСЕР"</v>
          </cell>
        </row>
        <row r="1950">
          <cell r="C1950">
            <v>411401</v>
          </cell>
          <cell r="D1950" t="str">
            <v>ГАУЗ МО "СЕРГИЕВО-ПОСАДСКИЙ КОЖНО-ВЕНЕРОЛОГИЧЕСКИЙ ДИСПАНСЕР"</v>
          </cell>
        </row>
        <row r="1951">
          <cell r="C1951">
            <v>411401</v>
          </cell>
          <cell r="D1951" t="str">
            <v>ГАУЗ МО "СЕРГИЕВО-ПОСАДСКИЙ КОЖНО-ВЕНЕРОЛОГИЧЕСКИЙ ДИСПАНСЕР"</v>
          </cell>
        </row>
        <row r="1952">
          <cell r="C1952">
            <v>411401</v>
          </cell>
          <cell r="D1952" t="str">
            <v>ГАУЗ МО "СЕРГИЕВО-ПОСАДСКИЙ КОЖНО-ВЕНЕРОЛОГИЧЕСКИЙ ДИСПАНСЕР"</v>
          </cell>
        </row>
        <row r="1953">
          <cell r="C1953">
            <v>411401</v>
          </cell>
          <cell r="D1953" t="str">
            <v>ГАУЗ МО "СЕРГИЕВО-ПОСАДСКИЙ КОЖНО-ВЕНЕРОЛОГИЧЕСКИЙ ДИСПАНСЕР"</v>
          </cell>
        </row>
        <row r="1954">
          <cell r="C1954">
            <v>411401</v>
          </cell>
          <cell r="D1954" t="str">
            <v>ГАУЗ МО "СЕРГИЕВО-ПОСАДСКИЙ КОЖНО-ВЕНЕРОЛОГИЧЕСКИЙ ДИСПАНСЕР"</v>
          </cell>
        </row>
        <row r="1955">
          <cell r="C1955">
            <v>411401</v>
          </cell>
          <cell r="D1955" t="str">
            <v>ГАУЗ МО "СЕРГИЕВО-ПОСАДСКИЙ КОЖНО-ВЕНЕРОЛОГИЧЕСКИЙ ДИСПАНСЕР"</v>
          </cell>
        </row>
        <row r="1956">
          <cell r="C1956">
            <v>411401</v>
          </cell>
          <cell r="D1956" t="str">
            <v>ГАУЗ МО "СЕРГИЕВО-ПОСАДСКИЙ КОЖНО-ВЕНЕРОЛОГИЧЕСКИЙ ДИСПАНСЕР"</v>
          </cell>
        </row>
        <row r="1957">
          <cell r="C1957" t="str">
            <v>411401 Итог</v>
          </cell>
          <cell r="D1957" t="str">
            <v/>
          </cell>
        </row>
        <row r="1958">
          <cell r="C1958">
            <v>412401</v>
          </cell>
          <cell r="D1958" t="str">
            <v>ООО "ЦЕНТР ОФТАЛЬМОХИРУРГИИ"</v>
          </cell>
        </row>
        <row r="1959">
          <cell r="C1959">
            <v>412401</v>
          </cell>
          <cell r="D1959" t="str">
            <v>ООО "ЦЕНТР ОФТАЛЬМОХИРУРГИИ"</v>
          </cell>
        </row>
        <row r="1960">
          <cell r="C1960">
            <v>412401</v>
          </cell>
          <cell r="D1960" t="str">
            <v>ООО "ЦЕНТР ОФТАЛЬМОХИРУРГИИ"</v>
          </cell>
        </row>
        <row r="1961">
          <cell r="C1961">
            <v>412401</v>
          </cell>
          <cell r="D1961" t="str">
            <v>ООО "ЦЕНТР ОФТАЛЬМОХИРУРГИИ"</v>
          </cell>
        </row>
        <row r="1962">
          <cell r="C1962">
            <v>412401</v>
          </cell>
          <cell r="D1962" t="str">
            <v>ООО "ЦЕНТР ОФТАЛЬМОХИРУРГИИ"</v>
          </cell>
        </row>
        <row r="1963">
          <cell r="C1963">
            <v>412401</v>
          </cell>
          <cell r="D1963" t="str">
            <v>ООО "ЦЕНТР ОФТАЛЬМОХИРУРГИИ"</v>
          </cell>
        </row>
        <row r="1964">
          <cell r="C1964">
            <v>412401</v>
          </cell>
          <cell r="D1964" t="str">
            <v>ООО "ЦЕНТР ОФТАЛЬМОХИРУРГИИ"</v>
          </cell>
        </row>
        <row r="1965">
          <cell r="C1965">
            <v>412401</v>
          </cell>
          <cell r="D1965" t="str">
            <v>ООО "ЦЕНТР ОФТАЛЬМОХИРУРГИИ"</v>
          </cell>
        </row>
        <row r="1966">
          <cell r="C1966" t="str">
            <v>412401 Итог</v>
          </cell>
          <cell r="D1966" t="str">
            <v/>
          </cell>
        </row>
        <row r="1967">
          <cell r="C1967">
            <v>412501</v>
          </cell>
          <cell r="D1967" t="str">
            <v>ООО "ВЫСОКИЕ МЕДИЦИНСКИЕ ТЕХНОЛОГИИ"</v>
          </cell>
        </row>
        <row r="1968">
          <cell r="C1968">
            <v>412501</v>
          </cell>
          <cell r="D1968" t="str">
            <v>ООО "ВЫСОКИЕ МЕДИЦИНСКИЕ ТЕХНОЛОГИИ"</v>
          </cell>
        </row>
        <row r="1969">
          <cell r="C1969">
            <v>412501</v>
          </cell>
          <cell r="D1969" t="str">
            <v>ООО "ВЫСОКИЕ МЕДИЦИНСКИЕ ТЕХНОЛОГИИ"</v>
          </cell>
        </row>
        <row r="1970">
          <cell r="C1970">
            <v>412501</v>
          </cell>
          <cell r="D1970" t="str">
            <v>ООО "ВЫСОКИЕ МЕДИЦИНСКИЕ ТЕХНОЛОГИИ"</v>
          </cell>
        </row>
        <row r="1971">
          <cell r="C1971">
            <v>412501</v>
          </cell>
          <cell r="D1971" t="str">
            <v>ООО "ВЫСОКИЕ МЕДИЦИНСКИЕ ТЕХНОЛОГИИ"</v>
          </cell>
        </row>
        <row r="1972">
          <cell r="C1972">
            <v>412501</v>
          </cell>
          <cell r="D1972" t="str">
            <v>ООО "ВЫСОКИЕ МЕДИЦИНСКИЕ ТЕХНОЛОГИИ"</v>
          </cell>
        </row>
        <row r="1973">
          <cell r="C1973">
            <v>412501</v>
          </cell>
          <cell r="D1973" t="str">
            <v>ООО "ВЫСОКИЕ МЕДИЦИНСКИЕ ТЕХНОЛОГИИ"</v>
          </cell>
        </row>
        <row r="1974">
          <cell r="C1974">
            <v>412501</v>
          </cell>
          <cell r="D1974" t="str">
            <v>ООО "ВЫСОКИЕ МЕДИЦИНСКИЕ ТЕХНОЛОГИИ"</v>
          </cell>
        </row>
        <row r="1975">
          <cell r="C1975" t="str">
            <v>412501 Итог</v>
          </cell>
          <cell r="D1975" t="str">
            <v/>
          </cell>
        </row>
        <row r="1976">
          <cell r="C1976">
            <v>412701</v>
          </cell>
          <cell r="D1976" t="str">
            <v>ООО "ЮНИТЭЛ"</v>
          </cell>
        </row>
        <row r="1977">
          <cell r="C1977">
            <v>412701</v>
          </cell>
          <cell r="D1977" t="str">
            <v>ООО "ЮНИТЭЛ"</v>
          </cell>
        </row>
        <row r="1978">
          <cell r="C1978">
            <v>412701</v>
          </cell>
          <cell r="D1978" t="str">
            <v>ООО "ЮНИТЭЛ"</v>
          </cell>
        </row>
        <row r="1979">
          <cell r="C1979">
            <v>412701</v>
          </cell>
          <cell r="D1979" t="str">
            <v>ООО "ЮНИТЭЛ"</v>
          </cell>
        </row>
        <row r="1980">
          <cell r="C1980">
            <v>412701</v>
          </cell>
          <cell r="D1980" t="str">
            <v>ООО "ЮНИТЭЛ"</v>
          </cell>
        </row>
        <row r="1981">
          <cell r="C1981">
            <v>412701</v>
          </cell>
          <cell r="D1981" t="str">
            <v>ООО "ЮНИТЭЛ"</v>
          </cell>
        </row>
        <row r="1982">
          <cell r="C1982">
            <v>412701</v>
          </cell>
          <cell r="D1982" t="str">
            <v>ООО "ЮНИТЭЛ"</v>
          </cell>
        </row>
        <row r="1983">
          <cell r="C1983">
            <v>412701</v>
          </cell>
          <cell r="D1983" t="str">
            <v>ООО "ЮНИТЭЛ"</v>
          </cell>
        </row>
        <row r="1984">
          <cell r="C1984" t="str">
            <v>412701 Итог</v>
          </cell>
          <cell r="D1984" t="str">
            <v/>
          </cell>
        </row>
        <row r="1985">
          <cell r="C1985">
            <v>420101</v>
          </cell>
          <cell r="D1985" t="str">
            <v>ГБУЗ МО "СЕРЕБРЯНО-ПРУДСКАЯ ЦЕНТРАЛЬНАЯ РАЙОННАЯ БОЛЬНИЦА"</v>
          </cell>
        </row>
        <row r="1986">
          <cell r="C1986">
            <v>420101</v>
          </cell>
          <cell r="D1986" t="str">
            <v>ГБУЗ МО "СЕРЕБРЯНО-ПРУДСКАЯ ЦЕНТРАЛЬНАЯ РАЙОННАЯ БОЛЬНИЦА"</v>
          </cell>
        </row>
        <row r="1987">
          <cell r="C1987">
            <v>420101</v>
          </cell>
          <cell r="D1987" t="str">
            <v>ГБУЗ МО "СЕРЕБРЯНО-ПРУДСКАЯ ЦЕНТРАЛЬНАЯ РАЙОННАЯ БОЛЬНИЦА"</v>
          </cell>
        </row>
        <row r="1988">
          <cell r="C1988">
            <v>420101</v>
          </cell>
          <cell r="D1988" t="str">
            <v>ГБУЗ МО "СЕРЕБРЯНО-ПРУДСКАЯ ЦЕНТРАЛЬНАЯ РАЙОННАЯ БОЛЬНИЦА"</v>
          </cell>
        </row>
        <row r="1989">
          <cell r="C1989">
            <v>420101</v>
          </cell>
          <cell r="D1989" t="str">
            <v>ГБУЗ МО "СЕРЕБРЯНО-ПРУДСКАЯ ЦЕНТРАЛЬНАЯ РАЙОННАЯ БОЛЬНИЦА"</v>
          </cell>
        </row>
        <row r="1990">
          <cell r="C1990">
            <v>420101</v>
          </cell>
          <cell r="D1990" t="str">
            <v>ГБУЗ МО "СЕРЕБРЯНО-ПРУДСКАЯ ЦЕНТРАЛЬНАЯ РАЙОННАЯ БОЛЬНИЦА"</v>
          </cell>
        </row>
        <row r="1991">
          <cell r="C1991">
            <v>420101</v>
          </cell>
          <cell r="D1991" t="str">
            <v>ГБУЗ МО "СЕРЕБРЯНО-ПРУДСКАЯ ЦЕНТРАЛЬНАЯ РАЙОННАЯ БОЛЬНИЦА"</v>
          </cell>
        </row>
        <row r="1992">
          <cell r="C1992">
            <v>420101</v>
          </cell>
          <cell r="D1992" t="str">
            <v>ГБУЗ МО "СЕРЕБРЯНО-ПРУДСКАЯ ЦЕНТРАЛЬНАЯ РАЙОННАЯ БОЛЬНИЦА"</v>
          </cell>
        </row>
        <row r="1993">
          <cell r="C1993" t="str">
            <v>420101 Итог</v>
          </cell>
          <cell r="D1993" t="str">
            <v/>
          </cell>
        </row>
        <row r="1994">
          <cell r="C1994">
            <v>420201</v>
          </cell>
          <cell r="D1994" t="str">
            <v>ООО "РЕАМЕД"</v>
          </cell>
        </row>
        <row r="1995">
          <cell r="C1995">
            <v>420201</v>
          </cell>
          <cell r="D1995" t="str">
            <v>ООО "РЕАМЕД"</v>
          </cell>
        </row>
        <row r="1996">
          <cell r="C1996">
            <v>420201</v>
          </cell>
          <cell r="D1996" t="str">
            <v>ООО "РЕАМЕД"</v>
          </cell>
        </row>
        <row r="1997">
          <cell r="C1997">
            <v>420201</v>
          </cell>
          <cell r="D1997" t="str">
            <v>ООО "РЕАМЕД"</v>
          </cell>
        </row>
        <row r="1998">
          <cell r="C1998">
            <v>420201</v>
          </cell>
          <cell r="D1998" t="str">
            <v>ООО "РЕАМЕД"</v>
          </cell>
        </row>
        <row r="1999">
          <cell r="C1999">
            <v>420201</v>
          </cell>
          <cell r="D1999" t="str">
            <v>ООО "РЕАМЕД"</v>
          </cell>
        </row>
        <row r="2000">
          <cell r="C2000">
            <v>420201</v>
          </cell>
          <cell r="D2000" t="str">
            <v>ООО "РЕАМЕД"</v>
          </cell>
        </row>
        <row r="2001">
          <cell r="C2001">
            <v>420201</v>
          </cell>
          <cell r="D2001" t="str">
            <v>ООО "РЕАМЕД"</v>
          </cell>
        </row>
        <row r="2002">
          <cell r="C2002" t="str">
            <v>420201 Итог</v>
          </cell>
          <cell r="D2002" t="str">
            <v/>
          </cell>
        </row>
        <row r="2003">
          <cell r="C2003">
            <v>430101</v>
          </cell>
          <cell r="D2003" t="str">
            <v>ФГБУЗ "МСЧ № 164 ФМБА"</v>
          </cell>
        </row>
        <row r="2004">
          <cell r="C2004">
            <v>430101</v>
          </cell>
          <cell r="D2004" t="str">
            <v>ФГБУЗ "МСЧ № 164 ФМБА"</v>
          </cell>
        </row>
        <row r="2005">
          <cell r="C2005">
            <v>430101</v>
          </cell>
          <cell r="D2005" t="str">
            <v>ФГБУЗ "МСЧ № 164 ФМБА"</v>
          </cell>
        </row>
        <row r="2006">
          <cell r="C2006">
            <v>430101</v>
          </cell>
          <cell r="D2006" t="str">
            <v>ФГБУЗ "МСЧ № 164 ФМБА"</v>
          </cell>
        </row>
        <row r="2007">
          <cell r="C2007">
            <v>430101</v>
          </cell>
          <cell r="D2007" t="str">
            <v>ФГБУЗ "МСЧ № 164 ФМБА"</v>
          </cell>
        </row>
        <row r="2008">
          <cell r="C2008">
            <v>430101</v>
          </cell>
          <cell r="D2008" t="str">
            <v>ФГБУЗ "МСЧ № 164 ФМБА"</v>
          </cell>
        </row>
        <row r="2009">
          <cell r="C2009">
            <v>430101</v>
          </cell>
          <cell r="D2009" t="str">
            <v>ФГБУЗ "МСЧ № 164 ФМБА"</v>
          </cell>
        </row>
        <row r="2010">
          <cell r="C2010">
            <v>430101</v>
          </cell>
          <cell r="D2010" t="str">
            <v>ФГБУЗ "МСЧ № 164 ФМБА"</v>
          </cell>
        </row>
        <row r="2011">
          <cell r="C2011" t="str">
            <v>430101 Итог</v>
          </cell>
          <cell r="D2011" t="str">
            <v/>
          </cell>
        </row>
        <row r="2012">
          <cell r="C2012">
            <v>430201</v>
          </cell>
          <cell r="D2012" t="str">
            <v>ГБУЗ МО "СЕРПУХОВСКАЯ РАЙОННАЯ СТОМАТОЛОГИЧЕСКАЯ ПОЛИКЛИНИКА"</v>
          </cell>
        </row>
        <row r="2013">
          <cell r="C2013">
            <v>430201</v>
          </cell>
          <cell r="D2013" t="str">
            <v>ГБУЗ МО "СЕРПУХОВСКАЯ РАЙОННАЯ СТОМАТОЛОГИЧЕСКАЯ ПОЛИКЛИНИКА"</v>
          </cell>
        </row>
        <row r="2014">
          <cell r="C2014">
            <v>430201</v>
          </cell>
          <cell r="D2014" t="str">
            <v>ГБУЗ МО "СЕРПУХОВСКАЯ РАЙОННАЯ СТОМАТОЛОГИЧЕСКАЯ ПОЛИКЛИНИКА"</v>
          </cell>
        </row>
        <row r="2015">
          <cell r="C2015">
            <v>430201</v>
          </cell>
          <cell r="D2015" t="str">
            <v>ГБУЗ МО "СЕРПУХОВСКАЯ РАЙОННАЯ СТОМАТОЛОГИЧЕСКАЯ ПОЛИКЛИНИКА"</v>
          </cell>
        </row>
        <row r="2016">
          <cell r="C2016">
            <v>430201</v>
          </cell>
          <cell r="D2016" t="str">
            <v>ГБУЗ МО "СЕРПУХОВСКАЯ РАЙОННАЯ СТОМАТОЛОГИЧЕСКАЯ ПОЛИКЛИНИКА"</v>
          </cell>
        </row>
        <row r="2017">
          <cell r="C2017">
            <v>430201</v>
          </cell>
          <cell r="D2017" t="str">
            <v>ГБУЗ МО "СЕРПУХОВСКАЯ РАЙОННАЯ СТОМАТОЛОГИЧЕСКАЯ ПОЛИКЛИНИКА"</v>
          </cell>
        </row>
        <row r="2018">
          <cell r="C2018">
            <v>430201</v>
          </cell>
          <cell r="D2018" t="str">
            <v>ГБУЗ МО "СЕРПУХОВСКАЯ РАЙОННАЯ СТОМАТОЛОГИЧЕСКАЯ ПОЛИКЛИНИКА"</v>
          </cell>
        </row>
        <row r="2019">
          <cell r="C2019">
            <v>430201</v>
          </cell>
          <cell r="D2019" t="str">
            <v>ГБУЗ МО "СЕРПУХОВСКАЯ РАЙОННАЯ СТОМАТОЛОГИЧЕСКАЯ ПОЛИКЛИНИКА"</v>
          </cell>
        </row>
        <row r="2020">
          <cell r="C2020" t="str">
            <v>430201 Итог</v>
          </cell>
          <cell r="D2020" t="str">
            <v/>
          </cell>
        </row>
        <row r="2021">
          <cell r="C2021">
            <v>440101</v>
          </cell>
          <cell r="D2021" t="str">
            <v>ГБУЗ МО "СЕРПУХОВСКАЯ ЦЕНТРАЛЬНАЯ РАЙОННАЯ БОЛЬНИЦА"</v>
          </cell>
        </row>
        <row r="2022">
          <cell r="C2022">
            <v>440101</v>
          </cell>
          <cell r="D2022" t="str">
            <v>ГБУЗ МО "СЕРПУХОВСКАЯ ЦЕНТРАЛЬНАЯ РАЙОННАЯ БОЛЬНИЦА"</v>
          </cell>
        </row>
        <row r="2023">
          <cell r="C2023">
            <v>440101</v>
          </cell>
          <cell r="D2023" t="str">
            <v>ГБУЗ МО "СЕРПУХОВСКАЯ ЦЕНТРАЛЬНАЯ РАЙОННАЯ БОЛЬНИЦА"</v>
          </cell>
        </row>
        <row r="2024">
          <cell r="C2024">
            <v>440101</v>
          </cell>
          <cell r="D2024" t="str">
            <v>ГБУЗ МО "СЕРПУХОВСКАЯ ЦЕНТРАЛЬНАЯ РАЙОННАЯ БОЛЬНИЦА"</v>
          </cell>
        </row>
        <row r="2025">
          <cell r="C2025">
            <v>440101</v>
          </cell>
          <cell r="D2025" t="str">
            <v>ГБУЗ МО "СЕРПУХОВСКАЯ ЦЕНТРАЛЬНАЯ РАЙОННАЯ БОЛЬНИЦА"</v>
          </cell>
        </row>
        <row r="2026">
          <cell r="C2026">
            <v>440101</v>
          </cell>
          <cell r="D2026" t="str">
            <v>ГБУЗ МО "СЕРПУХОВСКАЯ ЦЕНТРАЛЬНАЯ РАЙОННАЯ БОЛЬНИЦА"</v>
          </cell>
        </row>
        <row r="2027">
          <cell r="C2027">
            <v>440101</v>
          </cell>
          <cell r="D2027" t="str">
            <v>ГБУЗ МО "СЕРПУХОВСКАЯ ЦЕНТРАЛЬНАЯ РАЙОННАЯ БОЛЬНИЦА"</v>
          </cell>
        </row>
        <row r="2028">
          <cell r="C2028">
            <v>440101</v>
          </cell>
          <cell r="D2028" t="str">
            <v>ГБУЗ МО "СЕРПУХОВСКАЯ ЦЕНТРАЛЬНАЯ РАЙОННАЯ БОЛЬНИЦА"</v>
          </cell>
        </row>
        <row r="2029">
          <cell r="C2029" t="str">
            <v>440101 Итог</v>
          </cell>
          <cell r="D2029" t="str">
            <v/>
          </cell>
        </row>
        <row r="2030">
          <cell r="C2030">
            <v>440103</v>
          </cell>
          <cell r="D2030" t="str">
            <v>ГБУЗ МО "СЕРПУХОВСКИЙ РОДИЛЬНЫЙ ДОМ"</v>
          </cell>
        </row>
        <row r="2031">
          <cell r="C2031">
            <v>440103</v>
          </cell>
          <cell r="D2031" t="str">
            <v>ГБУЗ МО "СЕРПУХОВСКИЙ РОДИЛЬНЫЙ ДОМ"</v>
          </cell>
        </row>
        <row r="2032">
          <cell r="C2032">
            <v>440103</v>
          </cell>
          <cell r="D2032" t="str">
            <v>ГБУЗ МО "СЕРПУХОВСКИЙ РОДИЛЬНЫЙ ДОМ"</v>
          </cell>
        </row>
        <row r="2033">
          <cell r="C2033">
            <v>440103</v>
          </cell>
          <cell r="D2033" t="str">
            <v>ГБУЗ МО "СЕРПУХОВСКИЙ РОДИЛЬНЫЙ ДОМ"</v>
          </cell>
        </row>
        <row r="2034">
          <cell r="C2034">
            <v>440103</v>
          </cell>
          <cell r="D2034" t="str">
            <v>ГБУЗ МО "СЕРПУХОВСКИЙ РОДИЛЬНЫЙ ДОМ"</v>
          </cell>
        </row>
        <row r="2035">
          <cell r="C2035">
            <v>440103</v>
          </cell>
          <cell r="D2035" t="str">
            <v>ГБУЗ МО "СЕРПУХОВСКИЙ РОДИЛЬНЫЙ ДОМ"</v>
          </cell>
        </row>
        <row r="2036">
          <cell r="C2036">
            <v>440103</v>
          </cell>
          <cell r="D2036" t="str">
            <v>ГБУЗ МО "СЕРПУХОВСКИЙ РОДИЛЬНЫЙ ДОМ"</v>
          </cell>
        </row>
        <row r="2037">
          <cell r="C2037">
            <v>440103</v>
          </cell>
          <cell r="D2037" t="str">
            <v>ГБУЗ МО "СЕРПУХОВСКИЙ РОДИЛЬНЫЙ ДОМ"</v>
          </cell>
        </row>
        <row r="2038">
          <cell r="C2038" t="str">
            <v>440103 Итог</v>
          </cell>
          <cell r="D2038" t="str">
            <v/>
          </cell>
        </row>
        <row r="2039">
          <cell r="C2039">
            <v>440107</v>
          </cell>
          <cell r="D2039" t="str">
            <v>ГБУЗ МО "СЕРПУХОВСКАЯ СТОМАТОЛОГИЧЕСКАЯ ПОЛИКЛИНИКА №2"</v>
          </cell>
        </row>
        <row r="2040">
          <cell r="C2040">
            <v>440107</v>
          </cell>
          <cell r="D2040" t="str">
            <v>ГБУЗ МО "СЕРПУХОВСКАЯ СТОМАТОЛОГИЧЕСКАЯ ПОЛИКЛИНИКА №2"</v>
          </cell>
        </row>
        <row r="2041">
          <cell r="C2041">
            <v>440107</v>
          </cell>
          <cell r="D2041" t="str">
            <v>ГБУЗ МО "СЕРПУХОВСКАЯ СТОМАТОЛОГИЧЕСКАЯ ПОЛИКЛИНИКА №2"</v>
          </cell>
        </row>
        <row r="2042">
          <cell r="C2042">
            <v>440107</v>
          </cell>
          <cell r="D2042" t="str">
            <v>ГБУЗ МО "СЕРПУХОВСКАЯ СТОМАТОЛОГИЧЕСКАЯ ПОЛИКЛИНИКА №2"</v>
          </cell>
        </row>
        <row r="2043">
          <cell r="C2043">
            <v>440107</v>
          </cell>
          <cell r="D2043" t="str">
            <v>ГБУЗ МО "СЕРПУХОВСКАЯ СТОМАТОЛОГИЧЕСКАЯ ПОЛИКЛИНИКА №2"</v>
          </cell>
        </row>
        <row r="2044">
          <cell r="C2044">
            <v>440107</v>
          </cell>
          <cell r="D2044" t="str">
            <v>ГБУЗ МО "СЕРПУХОВСКАЯ СТОМАТОЛОГИЧЕСКАЯ ПОЛИКЛИНИКА №2"</v>
          </cell>
        </row>
        <row r="2045">
          <cell r="C2045">
            <v>440107</v>
          </cell>
          <cell r="D2045" t="str">
            <v>ГБУЗ МО "СЕРПУХОВСКАЯ СТОМАТОЛОГИЧЕСКАЯ ПОЛИКЛИНИКА №2"</v>
          </cell>
        </row>
        <row r="2046">
          <cell r="C2046">
            <v>440107</v>
          </cell>
          <cell r="D2046" t="str">
            <v>ГБУЗ МО "СЕРПУХОВСКАЯ СТОМАТОЛОГИЧЕСКАЯ ПОЛИКЛИНИКА №2"</v>
          </cell>
        </row>
        <row r="2047">
          <cell r="C2047" t="str">
            <v>440107 Итог</v>
          </cell>
          <cell r="D2047" t="str">
            <v/>
          </cell>
        </row>
        <row r="2048">
          <cell r="C2048">
            <v>440108</v>
          </cell>
          <cell r="D2048" t="str">
            <v>ГАУЗ МО "СЕРПУХОВСКИЙ КОЖНО-ВЕНЕРОЛОГИЧЕСКИЙ ДИСПАНСЕР"</v>
          </cell>
        </row>
        <row r="2049">
          <cell r="C2049">
            <v>440108</v>
          </cell>
          <cell r="D2049" t="str">
            <v>ГАУЗ МО "СЕРПУХОВСКИЙ КОЖНО-ВЕНЕРОЛОГИЧЕСКИЙ ДИСПАНСЕР"</v>
          </cell>
        </row>
        <row r="2050">
          <cell r="C2050">
            <v>440108</v>
          </cell>
          <cell r="D2050" t="str">
            <v>ГАУЗ МО "СЕРПУХОВСКИЙ КОЖНО-ВЕНЕРОЛОГИЧЕСКИЙ ДИСПАНСЕР"</v>
          </cell>
        </row>
        <row r="2051">
          <cell r="C2051">
            <v>440108</v>
          </cell>
          <cell r="D2051" t="str">
            <v>ГАУЗ МО "СЕРПУХОВСКИЙ КОЖНО-ВЕНЕРОЛОГИЧЕСКИЙ ДИСПАНСЕР"</v>
          </cell>
        </row>
        <row r="2052">
          <cell r="C2052">
            <v>440108</v>
          </cell>
          <cell r="D2052" t="str">
            <v>ГАУЗ МО "СЕРПУХОВСКИЙ КОЖНО-ВЕНЕРОЛОГИЧЕСКИЙ ДИСПАНСЕР"</v>
          </cell>
        </row>
        <row r="2053">
          <cell r="C2053">
            <v>440108</v>
          </cell>
          <cell r="D2053" t="str">
            <v>ГАУЗ МО "СЕРПУХОВСКИЙ КОЖНО-ВЕНЕРОЛОГИЧЕСКИЙ ДИСПАНСЕР"</v>
          </cell>
        </row>
        <row r="2054">
          <cell r="C2054">
            <v>440108</v>
          </cell>
          <cell r="D2054" t="str">
            <v>ГАУЗ МО "СЕРПУХОВСКИЙ КОЖНО-ВЕНЕРОЛОГИЧЕСКИЙ ДИСПАНСЕР"</v>
          </cell>
        </row>
        <row r="2055">
          <cell r="C2055">
            <v>440108</v>
          </cell>
          <cell r="D2055" t="str">
            <v>ГАУЗ МО "СЕРПУХОВСКИЙ КОЖНО-ВЕНЕРОЛОГИЧЕСКИЙ ДИСПАНСЕР"</v>
          </cell>
        </row>
        <row r="2056">
          <cell r="C2056" t="str">
            <v>440108 Итог</v>
          </cell>
          <cell r="D2056" t="str">
            <v/>
          </cell>
        </row>
        <row r="2057">
          <cell r="C2057">
            <v>440201</v>
          </cell>
          <cell r="D2057" t="str">
            <v>ФГБУЗ "МСЧ №8 ФМБА"</v>
          </cell>
        </row>
        <row r="2058">
          <cell r="C2058">
            <v>440201</v>
          </cell>
          <cell r="D2058" t="str">
            <v>ФГБУЗ "МСЧ №8 ФМБА"</v>
          </cell>
        </row>
        <row r="2059">
          <cell r="C2059">
            <v>440201</v>
          </cell>
          <cell r="D2059" t="str">
            <v>ФГБУЗ "МСЧ №8 ФМБА"</v>
          </cell>
        </row>
        <row r="2060">
          <cell r="C2060">
            <v>440201</v>
          </cell>
          <cell r="D2060" t="str">
            <v>ФГБУЗ "МСЧ №8 ФМБА"</v>
          </cell>
        </row>
        <row r="2061">
          <cell r="C2061">
            <v>440201</v>
          </cell>
          <cell r="D2061" t="str">
            <v>ФГБУЗ "МСЧ №8 ФМБА"</v>
          </cell>
        </row>
        <row r="2062">
          <cell r="C2062">
            <v>440201</v>
          </cell>
          <cell r="D2062" t="str">
            <v>ФГБУЗ "МСЧ №8 ФМБА"</v>
          </cell>
        </row>
        <row r="2063">
          <cell r="C2063">
            <v>440201</v>
          </cell>
          <cell r="D2063" t="str">
            <v>ФГБУЗ "МСЧ №8 ФМБА"</v>
          </cell>
        </row>
        <row r="2064">
          <cell r="C2064">
            <v>440201</v>
          </cell>
          <cell r="D2064" t="str">
            <v>ФГБУЗ "МСЧ №8 ФМБА"</v>
          </cell>
        </row>
        <row r="2065">
          <cell r="C2065" t="str">
            <v>440201 Итог</v>
          </cell>
          <cell r="D2065" t="str">
            <v/>
          </cell>
        </row>
        <row r="2066">
          <cell r="C2066">
            <v>440501</v>
          </cell>
          <cell r="D2066" t="str">
            <v>ГБУЗ МО "СЕРПУХОВСКАЯ ГОРОДСКАЯ БОЛЬНИЦА ИМЕНИ СЕМАШКО Н.А."</v>
          </cell>
        </row>
        <row r="2067">
          <cell r="C2067">
            <v>440501</v>
          </cell>
          <cell r="D2067" t="str">
            <v>ГБУЗ МО "СЕРПУХОВСКАЯ ГОРОДСКАЯ БОЛЬНИЦА ИМЕНИ СЕМАШКО Н.А."</v>
          </cell>
        </row>
        <row r="2068">
          <cell r="C2068">
            <v>440501</v>
          </cell>
          <cell r="D2068" t="str">
            <v>ГБУЗ МО "СЕРПУХОВСКАЯ ГОРОДСКАЯ БОЛЬНИЦА ИМЕНИ СЕМАШКО Н.А."</v>
          </cell>
        </row>
        <row r="2069">
          <cell r="C2069">
            <v>440501</v>
          </cell>
          <cell r="D2069" t="str">
            <v>ГБУЗ МО "СЕРПУХОВСКАЯ ГОРОДСКАЯ БОЛЬНИЦА ИМЕНИ СЕМАШКО Н.А."</v>
          </cell>
        </row>
        <row r="2070">
          <cell r="C2070">
            <v>440501</v>
          </cell>
          <cell r="D2070" t="str">
            <v>ГБУЗ МО "СЕРПУХОВСКАЯ ГОРОДСКАЯ БОЛЬНИЦА ИМЕНИ СЕМАШКО Н.А."</v>
          </cell>
        </row>
        <row r="2071">
          <cell r="C2071">
            <v>440501</v>
          </cell>
          <cell r="D2071" t="str">
            <v>ГБУЗ МО "СЕРПУХОВСКАЯ ГОРОДСКАЯ БОЛЬНИЦА ИМЕНИ СЕМАШКО Н.А."</v>
          </cell>
        </row>
        <row r="2072">
          <cell r="C2072">
            <v>440501</v>
          </cell>
          <cell r="D2072" t="str">
            <v>ГБУЗ МО "СЕРПУХОВСКАЯ ГОРОДСКАЯ БОЛЬНИЦА ИМЕНИ СЕМАШКО Н.А."</v>
          </cell>
        </row>
        <row r="2073">
          <cell r="C2073">
            <v>440501</v>
          </cell>
          <cell r="D2073" t="str">
            <v>ГБУЗ МО "СЕРПУХОВСКАЯ ГОРОДСКАЯ БОЛЬНИЦА ИМЕНИ СЕМАШКО Н.А."</v>
          </cell>
        </row>
        <row r="2074">
          <cell r="C2074" t="str">
            <v>440501 Итог</v>
          </cell>
          <cell r="D2074" t="str">
            <v/>
          </cell>
        </row>
        <row r="2075">
          <cell r="C2075">
            <v>440701</v>
          </cell>
          <cell r="D2075" t="str">
            <v>ГБУЗ МО "СЕРПУХОВСКИЙ ГОРОДСКОЙ КОНСУЛЬТАТИВНО-ДИАГНОСТИЧЕСКИЙ ЦЕНТР"</v>
          </cell>
        </row>
        <row r="2076">
          <cell r="C2076">
            <v>440701</v>
          </cell>
          <cell r="D2076" t="str">
            <v>ГБУЗ МО "СЕРПУХОВСКИЙ ГОРОДСКОЙ КОНСУЛЬТАТИВНО-ДИАГНОСТИЧЕСКИЙ ЦЕНТР"</v>
          </cell>
        </row>
        <row r="2077">
          <cell r="C2077">
            <v>440701</v>
          </cell>
          <cell r="D2077" t="str">
            <v>ГБУЗ МО "СЕРПУХОВСКИЙ ГОРОДСКОЙ КОНСУЛЬТАТИВНО-ДИАГНОСТИЧЕСКИЙ ЦЕНТР"</v>
          </cell>
        </row>
        <row r="2078">
          <cell r="C2078">
            <v>440701</v>
          </cell>
          <cell r="D2078" t="str">
            <v>ГБУЗ МО "СЕРПУХОВСКИЙ ГОРОДСКОЙ КОНСУЛЬТАТИВНО-ДИАГНОСТИЧЕСКИЙ ЦЕНТР"</v>
          </cell>
        </row>
        <row r="2079">
          <cell r="C2079">
            <v>440701</v>
          </cell>
          <cell r="D2079" t="str">
            <v>ГБУЗ МО "СЕРПУХОВСКИЙ ГОРОДСКОЙ КОНСУЛЬТАТИВНО-ДИАГНОСТИЧЕСКИЙ ЦЕНТР"</v>
          </cell>
        </row>
        <row r="2080">
          <cell r="C2080">
            <v>440701</v>
          </cell>
          <cell r="D2080" t="str">
            <v>ГБУЗ МО "СЕРПУХОВСКИЙ ГОРОДСКОЙ КОНСУЛЬТАТИВНО-ДИАГНОСТИЧЕСКИЙ ЦЕНТР"</v>
          </cell>
        </row>
        <row r="2081">
          <cell r="C2081">
            <v>440701</v>
          </cell>
          <cell r="D2081" t="str">
            <v>ГБУЗ МО "СЕРПУХОВСКИЙ ГОРОДСКОЙ КОНСУЛЬТАТИВНО-ДИАГНОСТИЧЕСКИЙ ЦЕНТР"</v>
          </cell>
        </row>
        <row r="2082">
          <cell r="C2082">
            <v>440701</v>
          </cell>
          <cell r="D2082" t="str">
            <v>ГБУЗ МО "СЕРПУХОВСКИЙ ГОРОДСКОЙ КОНСУЛЬТАТИВНО-ДИАГНОСТИЧЕСКИЙ ЦЕНТР"</v>
          </cell>
        </row>
        <row r="2083">
          <cell r="C2083" t="str">
            <v>440701 Итог</v>
          </cell>
          <cell r="D2083" t="str">
            <v/>
          </cell>
        </row>
        <row r="2084">
          <cell r="C2084">
            <v>440801</v>
          </cell>
          <cell r="D2084" t="str">
            <v>ГБУЗ МО "СЕРПУХОВСКАЯ РАЙОННАЯ ПОЛИКЛИНИКА"</v>
          </cell>
        </row>
        <row r="2085">
          <cell r="C2085">
            <v>440801</v>
          </cell>
          <cell r="D2085" t="str">
            <v>ГБУЗ МО "СЕРПУХОВСКАЯ РАЙОННАЯ ПОЛИКЛИНИКА"</v>
          </cell>
        </row>
        <row r="2086">
          <cell r="C2086">
            <v>440801</v>
          </cell>
          <cell r="D2086" t="str">
            <v>ГБУЗ МО "СЕРПУХОВСКАЯ РАЙОННАЯ ПОЛИКЛИНИКА"</v>
          </cell>
        </row>
        <row r="2087">
          <cell r="C2087">
            <v>440801</v>
          </cell>
          <cell r="D2087" t="str">
            <v>ГБУЗ МО "СЕРПУХОВСКАЯ РАЙОННАЯ ПОЛИКЛИНИКА"</v>
          </cell>
        </row>
        <row r="2088">
          <cell r="C2088">
            <v>440801</v>
          </cell>
          <cell r="D2088" t="str">
            <v>ГБУЗ МО "СЕРПУХОВСКАЯ РАЙОННАЯ ПОЛИКЛИНИКА"</v>
          </cell>
        </row>
        <row r="2089">
          <cell r="C2089">
            <v>440801</v>
          </cell>
          <cell r="D2089" t="str">
            <v>ГБУЗ МО "СЕРПУХОВСКАЯ РАЙОННАЯ ПОЛИКЛИНИКА"</v>
          </cell>
        </row>
        <row r="2090">
          <cell r="C2090">
            <v>440801</v>
          </cell>
          <cell r="D2090" t="str">
            <v>ГБУЗ МО "СЕРПУХОВСКАЯ РАЙОННАЯ ПОЛИКЛИНИКА"</v>
          </cell>
        </row>
        <row r="2091">
          <cell r="C2091">
            <v>440801</v>
          </cell>
          <cell r="D2091" t="str">
            <v>ГБУЗ МО "СЕРПУХОВСКАЯ РАЙОННАЯ ПОЛИКЛИНИКА"</v>
          </cell>
        </row>
        <row r="2092">
          <cell r="C2092" t="str">
            <v>440801 Итог</v>
          </cell>
          <cell r="D2092" t="str">
            <v/>
          </cell>
        </row>
        <row r="2093">
          <cell r="C2093">
            <v>441101</v>
          </cell>
          <cell r="D2093" t="str">
            <v>ООО "НЕФРОЛАЙН-МО"</v>
          </cell>
        </row>
        <row r="2094">
          <cell r="C2094">
            <v>441101</v>
          </cell>
          <cell r="D2094" t="str">
            <v>ООО "НЕФРОЛАЙН-МО"</v>
          </cell>
        </row>
        <row r="2095">
          <cell r="C2095">
            <v>441101</v>
          </cell>
          <cell r="D2095" t="str">
            <v>ООО "НЕФРОЛАЙН-МО"</v>
          </cell>
        </row>
        <row r="2096">
          <cell r="C2096">
            <v>441101</v>
          </cell>
          <cell r="D2096" t="str">
            <v>ООО "НЕФРОЛАЙН-МО"</v>
          </cell>
        </row>
        <row r="2097">
          <cell r="C2097">
            <v>441101</v>
          </cell>
          <cell r="D2097" t="str">
            <v>ООО "НЕФРОЛАЙН-МО"</v>
          </cell>
        </row>
        <row r="2098">
          <cell r="C2098">
            <v>441101</v>
          </cell>
          <cell r="D2098" t="str">
            <v>ООО "НЕФРОЛАЙН-МО"</v>
          </cell>
        </row>
        <row r="2099">
          <cell r="C2099">
            <v>441101</v>
          </cell>
          <cell r="D2099" t="str">
            <v>ООО "НЕФРОЛАЙН-МО"</v>
          </cell>
        </row>
        <row r="2100">
          <cell r="C2100">
            <v>441101</v>
          </cell>
          <cell r="D2100" t="str">
            <v>ООО "НЕФРОЛАЙН-МО"</v>
          </cell>
        </row>
        <row r="2101">
          <cell r="C2101" t="str">
            <v>441101 Итог</v>
          </cell>
          <cell r="D2101" t="str">
            <v/>
          </cell>
        </row>
        <row r="2102">
          <cell r="C2102">
            <v>441201</v>
          </cell>
          <cell r="D2102" t="str">
            <v>ООО "ЗМС"</v>
          </cell>
        </row>
        <row r="2103">
          <cell r="C2103">
            <v>441201</v>
          </cell>
          <cell r="D2103" t="str">
            <v>ООО "ЗМС"</v>
          </cell>
        </row>
        <row r="2104">
          <cell r="C2104">
            <v>441201</v>
          </cell>
          <cell r="D2104" t="str">
            <v>ООО "ЗМС"</v>
          </cell>
        </row>
        <row r="2105">
          <cell r="C2105">
            <v>441201</v>
          </cell>
          <cell r="D2105" t="str">
            <v>ООО "ЗМС"</v>
          </cell>
        </row>
        <row r="2106">
          <cell r="C2106">
            <v>441201</v>
          </cell>
          <cell r="D2106" t="str">
            <v>ООО "ЗМС"</v>
          </cell>
        </row>
        <row r="2107">
          <cell r="C2107">
            <v>441201</v>
          </cell>
          <cell r="D2107" t="str">
            <v>ООО "ЗМС"</v>
          </cell>
        </row>
        <row r="2108">
          <cell r="C2108">
            <v>441201</v>
          </cell>
          <cell r="D2108" t="str">
            <v>ООО "ЗМС"</v>
          </cell>
        </row>
        <row r="2109">
          <cell r="C2109">
            <v>441201</v>
          </cell>
          <cell r="D2109" t="str">
            <v>ООО "ЗМС"</v>
          </cell>
        </row>
        <row r="2110">
          <cell r="C2110" t="str">
            <v>441201 Итог</v>
          </cell>
          <cell r="D2110" t="str">
            <v/>
          </cell>
        </row>
        <row r="2111">
          <cell r="C2111">
            <v>441501</v>
          </cell>
          <cell r="D2111" t="str">
            <v>ООО "МРТ-ЦЕНТР ИМЕНИ ВЫТНОВА Д.И."</v>
          </cell>
        </row>
        <row r="2112">
          <cell r="C2112">
            <v>441501</v>
          </cell>
          <cell r="D2112" t="str">
            <v>ООО "МРТ-ЦЕНТР ИМЕНИ ВЫТНОВА Д.И."</v>
          </cell>
        </row>
        <row r="2113">
          <cell r="C2113">
            <v>441501</v>
          </cell>
          <cell r="D2113" t="str">
            <v>ООО "МРТ-ЦЕНТР ИМЕНИ ВЫТНОВА Д.И."</v>
          </cell>
        </row>
        <row r="2114">
          <cell r="C2114">
            <v>441501</v>
          </cell>
          <cell r="D2114" t="str">
            <v>ООО "МРТ-ЦЕНТР ИМЕНИ ВЫТНОВА Д.И."</v>
          </cell>
        </row>
        <row r="2115">
          <cell r="C2115">
            <v>441501</v>
          </cell>
          <cell r="D2115" t="str">
            <v>ООО "МРТ-ЦЕНТР ИМЕНИ ВЫТНОВА Д.И."</v>
          </cell>
        </row>
        <row r="2116">
          <cell r="C2116">
            <v>441501</v>
          </cell>
          <cell r="D2116" t="str">
            <v>ООО "МРТ-ЦЕНТР ИМЕНИ ВЫТНОВА Д.И."</v>
          </cell>
        </row>
        <row r="2117">
          <cell r="C2117">
            <v>441501</v>
          </cell>
          <cell r="D2117" t="str">
            <v>ООО "МРТ-ЦЕНТР ИМЕНИ ВЫТНОВА Д.И."</v>
          </cell>
        </row>
        <row r="2118">
          <cell r="C2118">
            <v>441501</v>
          </cell>
          <cell r="D2118" t="str">
            <v>ООО "МРТ-ЦЕНТР ИМЕНИ ВЫТНОВА Д.И."</v>
          </cell>
        </row>
        <row r="2119">
          <cell r="C2119" t="str">
            <v>441501 Итог</v>
          </cell>
          <cell r="D2119" t="str">
            <v/>
          </cell>
        </row>
        <row r="2120">
          <cell r="C2120">
            <v>450301</v>
          </cell>
          <cell r="D2120" t="str">
            <v>ГАУЗ МО "СОЛНЕЧНОГОРСКАЯ СТОМАТОЛОГИЧЕСКАЯ ПОЛИКЛИНИКА"</v>
          </cell>
        </row>
        <row r="2121">
          <cell r="C2121">
            <v>450301</v>
          </cell>
          <cell r="D2121" t="str">
            <v>ГАУЗ МО "СОЛНЕЧНОГОРСКАЯ СТОМАТОЛОГИЧЕСКАЯ ПОЛИКЛИНИКА"</v>
          </cell>
        </row>
        <row r="2122">
          <cell r="C2122">
            <v>450301</v>
          </cell>
          <cell r="D2122" t="str">
            <v>ГАУЗ МО "СОЛНЕЧНОГОРСКАЯ СТОМАТОЛОГИЧЕСКАЯ ПОЛИКЛИНИКА"</v>
          </cell>
        </row>
        <row r="2123">
          <cell r="C2123">
            <v>450301</v>
          </cell>
          <cell r="D2123" t="str">
            <v>ГАУЗ МО "СОЛНЕЧНОГОРСКАЯ СТОМАТОЛОГИЧЕСКАЯ ПОЛИКЛИНИКА"</v>
          </cell>
        </row>
        <row r="2124">
          <cell r="C2124">
            <v>450301</v>
          </cell>
          <cell r="D2124" t="str">
            <v>ГАУЗ МО "СОЛНЕЧНОГОРСКАЯ СТОМАТОЛОГИЧЕСКАЯ ПОЛИКЛИНИКА"</v>
          </cell>
        </row>
        <row r="2125">
          <cell r="C2125">
            <v>450301</v>
          </cell>
          <cell r="D2125" t="str">
            <v>ГАУЗ МО "СОЛНЕЧНОГОРСКАЯ СТОМАТОЛОГИЧЕСКАЯ ПОЛИКЛИНИКА"</v>
          </cell>
        </row>
        <row r="2126">
          <cell r="C2126">
            <v>450301</v>
          </cell>
          <cell r="D2126" t="str">
            <v>ГАУЗ МО "СОЛНЕЧНОГОРСКАЯ СТОМАТОЛОГИЧЕСКАЯ ПОЛИКЛИНИКА"</v>
          </cell>
        </row>
        <row r="2127">
          <cell r="C2127">
            <v>450301</v>
          </cell>
          <cell r="D2127" t="str">
            <v>ГАУЗ МО "СОЛНЕЧНОГОРСКАЯ СТОМАТОЛОГИЧЕСКАЯ ПОЛИКЛИНИКА"</v>
          </cell>
        </row>
        <row r="2128">
          <cell r="C2128" t="str">
            <v>450301 Итог</v>
          </cell>
          <cell r="D2128" t="str">
            <v/>
          </cell>
        </row>
        <row r="2129">
          <cell r="C2129">
            <v>450401</v>
          </cell>
          <cell r="D2129" t="str">
            <v>ООО "ДАНТИСТ-С"</v>
          </cell>
        </row>
        <row r="2130">
          <cell r="C2130">
            <v>450401</v>
          </cell>
          <cell r="D2130" t="str">
            <v>ООО "ДАНТИСТ-С"</v>
          </cell>
        </row>
        <row r="2131">
          <cell r="C2131">
            <v>450401</v>
          </cell>
          <cell r="D2131" t="str">
            <v>ООО "ДАНТИСТ-С"</v>
          </cell>
        </row>
        <row r="2132">
          <cell r="C2132">
            <v>450401</v>
          </cell>
          <cell r="D2132" t="str">
            <v>ООО "ДАНТИСТ-С"</v>
          </cell>
        </row>
        <row r="2133">
          <cell r="C2133">
            <v>450401</v>
          </cell>
          <cell r="D2133" t="str">
            <v>ООО "ДАНТИСТ-С"</v>
          </cell>
        </row>
        <row r="2134">
          <cell r="C2134">
            <v>450401</v>
          </cell>
          <cell r="D2134" t="str">
            <v>ООО "ДАНТИСТ-С"</v>
          </cell>
        </row>
        <row r="2135">
          <cell r="C2135">
            <v>450401</v>
          </cell>
          <cell r="D2135" t="str">
            <v>ООО "ДАНТИСТ-С"</v>
          </cell>
        </row>
        <row r="2136">
          <cell r="C2136">
            <v>450401</v>
          </cell>
          <cell r="D2136" t="str">
            <v>ООО "ДАНТИСТ-С"</v>
          </cell>
        </row>
        <row r="2137">
          <cell r="C2137" t="str">
            <v>450401 Итог</v>
          </cell>
          <cell r="D2137" t="str">
            <v/>
          </cell>
        </row>
        <row r="2138">
          <cell r="C2138">
            <v>450601</v>
          </cell>
          <cell r="D2138" t="str">
            <v>ООО "МЕДЭСТ"</v>
          </cell>
        </row>
        <row r="2139">
          <cell r="C2139">
            <v>450601</v>
          </cell>
          <cell r="D2139" t="str">
            <v>ООО "МЕДЭСТ"</v>
          </cell>
        </row>
        <row r="2140">
          <cell r="C2140">
            <v>450601</v>
          </cell>
          <cell r="D2140" t="str">
            <v>ООО "МЕДЭСТ"</v>
          </cell>
        </row>
        <row r="2141">
          <cell r="C2141">
            <v>450601</v>
          </cell>
          <cell r="D2141" t="str">
            <v>ООО "МЕДЭСТ"</v>
          </cell>
        </row>
        <row r="2142">
          <cell r="C2142">
            <v>450601</v>
          </cell>
          <cell r="D2142" t="str">
            <v>ООО "МЕДЭСТ"</v>
          </cell>
        </row>
        <row r="2143">
          <cell r="C2143">
            <v>450601</v>
          </cell>
          <cell r="D2143" t="str">
            <v>ООО "МЕДЭСТ"</v>
          </cell>
        </row>
        <row r="2144">
          <cell r="C2144">
            <v>450601</v>
          </cell>
          <cell r="D2144" t="str">
            <v>ООО "МЕДЭСТ"</v>
          </cell>
        </row>
        <row r="2145">
          <cell r="C2145">
            <v>450601</v>
          </cell>
          <cell r="D2145" t="str">
            <v>ООО "МЕДЭСТ"</v>
          </cell>
        </row>
        <row r="2146">
          <cell r="C2146" t="str">
            <v>450601 Итог</v>
          </cell>
          <cell r="D2146" t="str">
            <v/>
          </cell>
        </row>
        <row r="2147">
          <cell r="C2147">
            <v>450701</v>
          </cell>
          <cell r="D2147" t="str">
            <v>ГБУЗ МО "СОЛНЕЧНОГОРСКАЯ ОБЛАСТНАЯ БОЛЬНИЦА"</v>
          </cell>
        </row>
        <row r="2148">
          <cell r="C2148">
            <v>450701</v>
          </cell>
          <cell r="D2148" t="str">
            <v>ГБУЗ МО "СОЛНЕЧНОГОРСКАЯ ОБЛАСТНАЯ БОЛЬНИЦА"</v>
          </cell>
        </row>
        <row r="2149">
          <cell r="C2149">
            <v>450701</v>
          </cell>
          <cell r="D2149" t="str">
            <v>ГБУЗ МО "СОЛНЕЧНОГОРСКАЯ ОБЛАСТНАЯ БОЛЬНИЦА"</v>
          </cell>
        </row>
        <row r="2150">
          <cell r="C2150">
            <v>450701</v>
          </cell>
          <cell r="D2150" t="str">
            <v>ГБУЗ МО "СОЛНЕЧНОГОРСКАЯ ОБЛАСТНАЯ БОЛЬНИЦА"</v>
          </cell>
        </row>
        <row r="2151">
          <cell r="C2151">
            <v>450701</v>
          </cell>
          <cell r="D2151" t="str">
            <v>ГБУЗ МО "СОЛНЕЧНОГОРСКАЯ ОБЛАСТНАЯ БОЛЬНИЦА"</v>
          </cell>
        </row>
        <row r="2152">
          <cell r="C2152">
            <v>450701</v>
          </cell>
          <cell r="D2152" t="str">
            <v>ГБУЗ МО "СОЛНЕЧНОГОРСКАЯ ОБЛАСТНАЯ БОЛЬНИЦА"</v>
          </cell>
        </row>
        <row r="2153">
          <cell r="C2153">
            <v>450701</v>
          </cell>
          <cell r="D2153" t="str">
            <v>ГБУЗ МО "СОЛНЕЧНОГОРСКАЯ ОБЛАСТНАЯ БОЛЬНИЦА"</v>
          </cell>
        </row>
        <row r="2154">
          <cell r="C2154">
            <v>450701</v>
          </cell>
          <cell r="D2154" t="str">
            <v>ГБУЗ МО "СОЛНЕЧНОГОРСКАЯ ОБЛАСТНАЯ БОЛЬНИЦА"</v>
          </cell>
        </row>
        <row r="2155">
          <cell r="C2155" t="str">
            <v>450701 Итог</v>
          </cell>
          <cell r="D2155" t="str">
            <v/>
          </cell>
        </row>
        <row r="2156">
          <cell r="C2156">
            <v>460501</v>
          </cell>
          <cell r="D2156" t="str">
            <v>ГАУЗ МО "СТУПИНСКАЯ СТОМАТОЛОГИЧЕСКАЯ ПОЛИКЛИНИКА"</v>
          </cell>
        </row>
        <row r="2157">
          <cell r="C2157">
            <v>460501</v>
          </cell>
          <cell r="D2157" t="str">
            <v>ГАУЗ МО "СТУПИНСКАЯ СТОМАТОЛОГИЧЕСКАЯ ПОЛИКЛИНИКА"</v>
          </cell>
        </row>
        <row r="2158">
          <cell r="C2158">
            <v>460501</v>
          </cell>
          <cell r="D2158" t="str">
            <v>ГАУЗ МО "СТУПИНСКАЯ СТОМАТОЛОГИЧЕСКАЯ ПОЛИКЛИНИКА"</v>
          </cell>
        </row>
        <row r="2159">
          <cell r="C2159">
            <v>460501</v>
          </cell>
          <cell r="D2159" t="str">
            <v>ГАУЗ МО "СТУПИНСКАЯ СТОМАТОЛОГИЧЕСКАЯ ПОЛИКЛИНИКА"</v>
          </cell>
        </row>
        <row r="2160">
          <cell r="C2160">
            <v>460501</v>
          </cell>
          <cell r="D2160" t="str">
            <v>ГАУЗ МО "СТУПИНСКАЯ СТОМАТОЛОГИЧЕСКАЯ ПОЛИКЛИНИКА"</v>
          </cell>
        </row>
        <row r="2161">
          <cell r="C2161">
            <v>460501</v>
          </cell>
          <cell r="D2161" t="str">
            <v>ГАУЗ МО "СТУПИНСКАЯ СТОМАТОЛОГИЧЕСКАЯ ПОЛИКЛИНИКА"</v>
          </cell>
        </row>
        <row r="2162">
          <cell r="C2162">
            <v>460501</v>
          </cell>
          <cell r="D2162" t="str">
            <v>ГАУЗ МО "СТУПИНСКАЯ СТОМАТОЛОГИЧЕСКАЯ ПОЛИКЛИНИКА"</v>
          </cell>
        </row>
        <row r="2163">
          <cell r="C2163">
            <v>460501</v>
          </cell>
          <cell r="D2163" t="str">
            <v>ГАУЗ МО "СТУПИНСКАЯ СТОМАТОЛОГИЧЕСКАЯ ПОЛИКЛИНИКА"</v>
          </cell>
        </row>
        <row r="2164">
          <cell r="C2164" t="str">
            <v>460501 Итог</v>
          </cell>
          <cell r="D2164" t="str">
            <v/>
          </cell>
        </row>
        <row r="2165">
          <cell r="C2165">
            <v>461301</v>
          </cell>
          <cell r="D2165" t="str">
            <v>ООО "МЕДАРТ"</v>
          </cell>
        </row>
        <row r="2166">
          <cell r="C2166">
            <v>461301</v>
          </cell>
          <cell r="D2166" t="str">
            <v>ООО "МЕДАРТ"</v>
          </cell>
        </row>
        <row r="2167">
          <cell r="C2167">
            <v>461301</v>
          </cell>
          <cell r="D2167" t="str">
            <v>ООО "МЕДАРТ"</v>
          </cell>
        </row>
        <row r="2168">
          <cell r="C2168">
            <v>461301</v>
          </cell>
          <cell r="D2168" t="str">
            <v>ООО "МЕДАРТ"</v>
          </cell>
        </row>
        <row r="2169">
          <cell r="C2169">
            <v>461301</v>
          </cell>
          <cell r="D2169" t="str">
            <v>ООО "МЕДАРТ"</v>
          </cell>
        </row>
        <row r="2170">
          <cell r="C2170">
            <v>461301</v>
          </cell>
          <cell r="D2170" t="str">
            <v>ООО "МЕДАРТ"</v>
          </cell>
        </row>
        <row r="2171">
          <cell r="C2171">
            <v>461301</v>
          </cell>
          <cell r="D2171" t="str">
            <v>ООО "МЕДАРТ"</v>
          </cell>
        </row>
        <row r="2172">
          <cell r="C2172">
            <v>461301</v>
          </cell>
          <cell r="D2172" t="str">
            <v>ООО "МЕДАРТ"</v>
          </cell>
        </row>
        <row r="2173">
          <cell r="C2173" t="str">
            <v>461301 Итог</v>
          </cell>
          <cell r="D2173" t="str">
            <v/>
          </cell>
        </row>
        <row r="2174">
          <cell r="C2174">
            <v>461501</v>
          </cell>
          <cell r="D2174" t="str">
            <v>ГБУЗ МО "СТУПИНСКАЯ ОБЛАСТНАЯ КЛИНИЧЕСКАЯ БОЛЬНИЦА"</v>
          </cell>
        </row>
        <row r="2175">
          <cell r="C2175">
            <v>461501</v>
          </cell>
          <cell r="D2175" t="str">
            <v>ГБУЗ МО "СТУПИНСКАЯ ОБЛАСТНАЯ КЛИНИЧЕСКАЯ БОЛЬНИЦА"</v>
          </cell>
        </row>
        <row r="2176">
          <cell r="C2176">
            <v>461501</v>
          </cell>
          <cell r="D2176" t="str">
            <v>ГБУЗ МО "СТУПИНСКАЯ ОБЛАСТНАЯ КЛИНИЧЕСКАЯ БОЛЬНИЦА"</v>
          </cell>
        </row>
        <row r="2177">
          <cell r="C2177">
            <v>461501</v>
          </cell>
          <cell r="D2177" t="str">
            <v>ГБУЗ МО "СТУПИНСКАЯ ОБЛАСТНАЯ КЛИНИЧЕСКАЯ БОЛЬНИЦА"</v>
          </cell>
        </row>
        <row r="2178">
          <cell r="C2178">
            <v>461501</v>
          </cell>
          <cell r="D2178" t="str">
            <v>ГБУЗ МО "СТУПИНСКАЯ ОБЛАСТНАЯ КЛИНИЧЕСКАЯ БОЛЬНИЦА"</v>
          </cell>
        </row>
        <row r="2179">
          <cell r="C2179">
            <v>461501</v>
          </cell>
          <cell r="D2179" t="str">
            <v>ГБУЗ МО "СТУПИНСКАЯ ОБЛАСТНАЯ КЛИНИЧЕСКАЯ БОЛЬНИЦА"</v>
          </cell>
        </row>
        <row r="2180">
          <cell r="C2180">
            <v>461501</v>
          </cell>
          <cell r="D2180" t="str">
            <v>ГБУЗ МО "СТУПИНСКАЯ ОБЛАСТНАЯ КЛИНИЧЕСКАЯ БОЛЬНИЦА"</v>
          </cell>
        </row>
        <row r="2181">
          <cell r="C2181">
            <v>461501</v>
          </cell>
          <cell r="D2181" t="str">
            <v>ГБУЗ МО "СТУПИНСКАЯ ОБЛАСТНАЯ КЛИНИЧЕСКАЯ БОЛЬНИЦА"</v>
          </cell>
        </row>
        <row r="2182">
          <cell r="C2182" t="str">
            <v>461501 Итог</v>
          </cell>
          <cell r="D2182" t="str">
            <v/>
          </cell>
        </row>
        <row r="2183">
          <cell r="C2183">
            <v>470101</v>
          </cell>
          <cell r="D2183" t="str">
            <v>ГБУЗ МО "ТАЛДОМСКАЯ ЦЕНТРАЛЬНАЯ РАЙОННАЯ БОЛЬНИЦА"</v>
          </cell>
        </row>
        <row r="2184">
          <cell r="C2184">
            <v>470101</v>
          </cell>
          <cell r="D2184" t="str">
            <v>ГБУЗ МО "ТАЛДОМСКАЯ ЦЕНТРАЛЬНАЯ РАЙОННАЯ БОЛЬНИЦА"</v>
          </cell>
        </row>
        <row r="2185">
          <cell r="C2185">
            <v>470101</v>
          </cell>
          <cell r="D2185" t="str">
            <v>ГБУЗ МО "ТАЛДОМСКАЯ ЦЕНТРАЛЬНАЯ РАЙОННАЯ БОЛЬНИЦА"</v>
          </cell>
        </row>
        <row r="2186">
          <cell r="C2186">
            <v>470101</v>
          </cell>
          <cell r="D2186" t="str">
            <v>ГБУЗ МО "ТАЛДОМСКАЯ ЦЕНТРАЛЬНАЯ РАЙОННАЯ БОЛЬНИЦА"</v>
          </cell>
        </row>
        <row r="2187">
          <cell r="C2187">
            <v>470101</v>
          </cell>
          <cell r="D2187" t="str">
            <v>ГБУЗ МО "ТАЛДОМСКАЯ ЦЕНТРАЛЬНАЯ РАЙОННАЯ БОЛЬНИЦА"</v>
          </cell>
        </row>
        <row r="2188">
          <cell r="C2188">
            <v>470101</v>
          </cell>
          <cell r="D2188" t="str">
            <v>ГБУЗ МО "ТАЛДОМСКАЯ ЦЕНТРАЛЬНАЯ РАЙОННАЯ БОЛЬНИЦА"</v>
          </cell>
        </row>
        <row r="2189">
          <cell r="C2189">
            <v>470101</v>
          </cell>
          <cell r="D2189" t="str">
            <v>ГБУЗ МО "ТАЛДОМСКАЯ ЦЕНТРАЛЬНАЯ РАЙОННАЯ БОЛЬНИЦА"</v>
          </cell>
        </row>
        <row r="2190">
          <cell r="C2190">
            <v>470101</v>
          </cell>
          <cell r="D2190" t="str">
            <v>ГБУЗ МО "ТАЛДОМСКАЯ ЦЕНТРАЛЬНАЯ РАЙОННАЯ БОЛЬНИЦА"</v>
          </cell>
        </row>
        <row r="2191">
          <cell r="C2191" t="str">
            <v>470101 Итог</v>
          </cell>
          <cell r="D2191" t="str">
            <v/>
          </cell>
        </row>
        <row r="2192">
          <cell r="C2192">
            <v>470108</v>
          </cell>
          <cell r="D2192" t="str">
            <v>ООО "МЕДЦЕНТР"</v>
          </cell>
        </row>
        <row r="2193">
          <cell r="C2193">
            <v>470108</v>
          </cell>
          <cell r="D2193" t="str">
            <v>ООО "МЕДЦЕНТР"</v>
          </cell>
        </row>
        <row r="2194">
          <cell r="C2194">
            <v>470108</v>
          </cell>
          <cell r="D2194" t="str">
            <v>ООО "МЕДЦЕНТР"</v>
          </cell>
        </row>
        <row r="2195">
          <cell r="C2195">
            <v>470108</v>
          </cell>
          <cell r="D2195" t="str">
            <v>ООО "МЕДЦЕНТР"</v>
          </cell>
        </row>
        <row r="2196">
          <cell r="C2196">
            <v>470108</v>
          </cell>
          <cell r="D2196" t="str">
            <v>ООО "МЕДЦЕНТР"</v>
          </cell>
        </row>
        <row r="2197">
          <cell r="C2197">
            <v>470108</v>
          </cell>
          <cell r="D2197" t="str">
            <v>ООО "МЕДЦЕНТР"</v>
          </cell>
        </row>
        <row r="2198">
          <cell r="C2198">
            <v>470108</v>
          </cell>
          <cell r="D2198" t="str">
            <v>ООО "МЕДЦЕНТР"</v>
          </cell>
        </row>
        <row r="2199">
          <cell r="C2199">
            <v>470108</v>
          </cell>
          <cell r="D2199" t="str">
            <v>ООО "МЕДЦЕНТР"</v>
          </cell>
        </row>
        <row r="2200">
          <cell r="C2200" t="str">
            <v>470108 Итог</v>
          </cell>
          <cell r="D2200" t="str">
            <v/>
          </cell>
        </row>
        <row r="2201">
          <cell r="C2201">
            <v>490101</v>
          </cell>
          <cell r="D2201" t="str">
            <v>ГАУЗ МО "ЦЕНТРАЛЬНАЯ ГОРОДСКАЯ БОЛЬНИЦА ИМЕНИ М. В. ГОЛЬЦА"</v>
          </cell>
        </row>
        <row r="2202">
          <cell r="C2202">
            <v>490101</v>
          </cell>
          <cell r="D2202" t="str">
            <v>ГАУЗ МО "ЦЕНТРАЛЬНАЯ ГОРОДСКАЯ БОЛЬНИЦА ИМЕНИ М. В. ГОЛЬЦА"</v>
          </cell>
        </row>
        <row r="2203">
          <cell r="C2203">
            <v>490101</v>
          </cell>
          <cell r="D2203" t="str">
            <v>ГАУЗ МО "ЦЕНТРАЛЬНАЯ ГОРОДСКАЯ БОЛЬНИЦА ИМЕНИ М. В. ГОЛЬЦА"</v>
          </cell>
        </row>
        <row r="2204">
          <cell r="C2204">
            <v>490101</v>
          </cell>
          <cell r="D2204" t="str">
            <v>ГАУЗ МО "ЦЕНТРАЛЬНАЯ ГОРОДСКАЯ БОЛЬНИЦА ИМЕНИ М. В. ГОЛЬЦА"</v>
          </cell>
        </row>
        <row r="2205">
          <cell r="C2205">
            <v>490101</v>
          </cell>
          <cell r="D2205" t="str">
            <v>ГАУЗ МО "ЦЕНТРАЛЬНАЯ ГОРОДСКАЯ БОЛЬНИЦА ИМЕНИ М. В. ГОЛЬЦА"</v>
          </cell>
        </row>
        <row r="2206">
          <cell r="C2206">
            <v>490101</v>
          </cell>
          <cell r="D2206" t="str">
            <v>ГАУЗ МО "ЦЕНТРАЛЬНАЯ ГОРОДСКАЯ БОЛЬНИЦА ИМЕНИ М. В. ГОЛЬЦА"</v>
          </cell>
        </row>
        <row r="2207">
          <cell r="C2207">
            <v>490101</v>
          </cell>
          <cell r="D2207" t="str">
            <v>ГАУЗ МО "ЦЕНТРАЛЬНАЯ ГОРОДСКАЯ БОЛЬНИЦА ИМЕНИ М. В. ГОЛЬЦА"</v>
          </cell>
        </row>
        <row r="2208">
          <cell r="C2208">
            <v>490101</v>
          </cell>
          <cell r="D2208" t="str">
            <v>ГАУЗ МО "ЦЕНТРАЛЬНАЯ ГОРОДСКАЯ БОЛЬНИЦА ИМЕНИ М. В. ГОЛЬЦА"</v>
          </cell>
        </row>
        <row r="2209">
          <cell r="C2209" t="str">
            <v>490101 Итог</v>
          </cell>
          <cell r="D2209" t="str">
            <v/>
          </cell>
        </row>
        <row r="2210">
          <cell r="C2210">
            <v>490103</v>
          </cell>
          <cell r="D2210" t="str">
            <v>ГАУЗ МО "ФРЯЗИНСКАЯ СТОМАТОЛОГИЧЕСКАЯ ПОЛИКЛИНИКА"</v>
          </cell>
        </row>
        <row r="2211">
          <cell r="C2211">
            <v>490103</v>
          </cell>
          <cell r="D2211" t="str">
            <v>ГАУЗ МО "ФРЯЗИНСКАЯ СТОМАТОЛОГИЧЕСКАЯ ПОЛИКЛИНИКА"</v>
          </cell>
        </row>
        <row r="2212">
          <cell r="C2212">
            <v>490103</v>
          </cell>
          <cell r="D2212" t="str">
            <v>ГАУЗ МО "ФРЯЗИНСКАЯ СТОМАТОЛОГИЧЕСКАЯ ПОЛИКЛИНИКА"</v>
          </cell>
        </row>
        <row r="2213">
          <cell r="C2213">
            <v>490103</v>
          </cell>
          <cell r="D2213" t="str">
            <v>ГАУЗ МО "ФРЯЗИНСКАЯ СТОМАТОЛОГИЧЕСКАЯ ПОЛИКЛИНИКА"</v>
          </cell>
        </row>
        <row r="2214">
          <cell r="C2214">
            <v>490103</v>
          </cell>
          <cell r="D2214" t="str">
            <v>ГАУЗ МО "ФРЯЗИНСКАЯ СТОМАТОЛОГИЧЕСКАЯ ПОЛИКЛИНИКА"</v>
          </cell>
        </row>
        <row r="2215">
          <cell r="C2215">
            <v>490103</v>
          </cell>
          <cell r="D2215" t="str">
            <v>ГАУЗ МО "ФРЯЗИНСКАЯ СТОМАТОЛОГИЧЕСКАЯ ПОЛИКЛИНИКА"</v>
          </cell>
        </row>
        <row r="2216">
          <cell r="C2216">
            <v>490103</v>
          </cell>
          <cell r="D2216" t="str">
            <v>ГАУЗ МО "ФРЯЗИНСКАЯ СТОМАТОЛОГИЧЕСКАЯ ПОЛИКЛИНИКА"</v>
          </cell>
        </row>
        <row r="2217">
          <cell r="C2217">
            <v>490103</v>
          </cell>
          <cell r="D2217" t="str">
            <v>ГАУЗ МО "ФРЯЗИНСКАЯ СТОМАТОЛОГИЧЕСКАЯ ПОЛИКЛИНИКА"</v>
          </cell>
        </row>
        <row r="2218">
          <cell r="C2218" t="str">
            <v>490103 Итог</v>
          </cell>
          <cell r="D2218" t="str">
            <v/>
          </cell>
        </row>
        <row r="2219">
          <cell r="C2219">
            <v>363001</v>
          </cell>
          <cell r="D2219" t="str">
            <v>ГБУЗ МО "ПОДОЛЬСКАЯ ОБЛАСТНАЯ БОЛЬНИЦА"</v>
          </cell>
        </row>
        <row r="2220">
          <cell r="C2220">
            <v>363001</v>
          </cell>
          <cell r="D2220" t="str">
            <v>ГБУЗ МО "ПОДОЛЬСКАЯ ОБЛАСТНАЯ БОЛЬНИЦА"</v>
          </cell>
        </row>
        <row r="2221">
          <cell r="C2221">
            <v>363001</v>
          </cell>
          <cell r="D2221" t="str">
            <v>ГБУЗ МО "ПОДОЛЬСКАЯ ОБЛАСТНАЯ БОЛЬНИЦА"</v>
          </cell>
        </row>
        <row r="2222">
          <cell r="C2222">
            <v>363001</v>
          </cell>
          <cell r="D2222" t="str">
            <v>ГБУЗ МО "ПОДОЛЬСКАЯ ОБЛАСТНАЯ БОЛЬНИЦА"</v>
          </cell>
        </row>
        <row r="2223">
          <cell r="C2223">
            <v>363001</v>
          </cell>
          <cell r="D2223" t="str">
            <v>ГБУЗ МО "ПОДОЛЬСКАЯ ОБЛАСТНАЯ БОЛЬНИЦА"</v>
          </cell>
        </row>
        <row r="2224">
          <cell r="C2224">
            <v>363001</v>
          </cell>
          <cell r="D2224" t="str">
            <v>ГБУЗ МО "ПОДОЛЬСКАЯ ОБЛАСТНАЯ БОЛЬНИЦА"</v>
          </cell>
        </row>
        <row r="2225">
          <cell r="C2225">
            <v>363001</v>
          </cell>
          <cell r="D2225" t="str">
            <v>ГБУЗ МО "ПОДОЛЬСКАЯ ОБЛАСТНАЯ БОЛЬНИЦА"</v>
          </cell>
        </row>
        <row r="2226">
          <cell r="C2226">
            <v>363001</v>
          </cell>
          <cell r="D2226" t="str">
            <v>ГБУЗ МО "ПОДОЛЬСКАЯ ОБЛАСТНАЯ БОЛЬНИЦА"</v>
          </cell>
        </row>
        <row r="2227">
          <cell r="C2227" t="str">
            <v>363001 Итог</v>
          </cell>
          <cell r="D2227" t="str">
            <v/>
          </cell>
        </row>
        <row r="2228">
          <cell r="C2228">
            <v>500101</v>
          </cell>
          <cell r="D2228" t="str">
            <v>ГАУЗ МО "ХИМКИНСКАЯ ОБЛАСТНАЯ БОЛЬНИЦА"</v>
          </cell>
        </row>
        <row r="2229">
          <cell r="C2229">
            <v>500101</v>
          </cell>
          <cell r="D2229" t="str">
            <v>ГАУЗ МО "ХИМКИНСКАЯ ОБЛАСТНАЯ БОЛЬНИЦА"</v>
          </cell>
        </row>
        <row r="2230">
          <cell r="C2230">
            <v>500101</v>
          </cell>
          <cell r="D2230" t="str">
            <v>ГАУЗ МО "ХИМКИНСКАЯ ОБЛАСТНАЯ БОЛЬНИЦА"</v>
          </cell>
        </row>
        <row r="2231">
          <cell r="C2231">
            <v>500101</v>
          </cell>
          <cell r="D2231" t="str">
            <v>ГАУЗ МО "ХИМКИНСКАЯ ОБЛАСТНАЯ БОЛЬНИЦА"</v>
          </cell>
        </row>
        <row r="2232">
          <cell r="C2232">
            <v>500101</v>
          </cell>
          <cell r="D2232" t="str">
            <v>ГАУЗ МО "ХИМКИНСКАЯ ОБЛАСТНАЯ БОЛЬНИЦА"</v>
          </cell>
        </row>
        <row r="2233">
          <cell r="C2233">
            <v>500101</v>
          </cell>
          <cell r="D2233" t="str">
            <v>ГАУЗ МО "ХИМКИНСКАЯ ОБЛАСТНАЯ БОЛЬНИЦА"</v>
          </cell>
        </row>
        <row r="2234">
          <cell r="C2234">
            <v>500101</v>
          </cell>
          <cell r="D2234" t="str">
            <v>ГАУЗ МО "ХИМКИНСКАЯ ОБЛАСТНАЯ БОЛЬНИЦА"</v>
          </cell>
        </row>
        <row r="2235">
          <cell r="C2235">
            <v>500101</v>
          </cell>
          <cell r="D2235" t="str">
            <v>ГАУЗ МО "ХИМКИНСКАЯ ОБЛАСТНАЯ БОЛЬНИЦА"</v>
          </cell>
        </row>
        <row r="2236">
          <cell r="C2236" t="str">
            <v>500101 Итог</v>
          </cell>
          <cell r="D2236" t="str">
            <v/>
          </cell>
        </row>
        <row r="2237">
          <cell r="C2237">
            <v>500801</v>
          </cell>
          <cell r="D2237" t="str">
            <v>ГАУЗ МО "ХИМКИНСКАЯ СТОМАТОЛОГИЧЕСКАЯ ПОЛИКЛИНИКА"</v>
          </cell>
        </row>
        <row r="2238">
          <cell r="C2238">
            <v>500801</v>
          </cell>
          <cell r="D2238" t="str">
            <v>ГАУЗ МО "ХИМКИНСКАЯ СТОМАТОЛОГИЧЕСКАЯ ПОЛИКЛИНИКА"</v>
          </cell>
        </row>
        <row r="2239">
          <cell r="C2239">
            <v>500801</v>
          </cell>
          <cell r="D2239" t="str">
            <v>ГАУЗ МО "ХИМКИНСКАЯ СТОМАТОЛОГИЧЕСКАЯ ПОЛИКЛИНИКА"</v>
          </cell>
        </row>
        <row r="2240">
          <cell r="C2240">
            <v>500801</v>
          </cell>
          <cell r="D2240" t="str">
            <v>ГАУЗ МО "ХИМКИНСКАЯ СТОМАТОЛОГИЧЕСКАЯ ПОЛИКЛИНИКА"</v>
          </cell>
        </row>
        <row r="2241">
          <cell r="C2241">
            <v>500801</v>
          </cell>
          <cell r="D2241" t="str">
            <v>ГАУЗ МО "ХИМКИНСКАЯ СТОМАТОЛОГИЧЕСКАЯ ПОЛИКЛИНИКА"</v>
          </cell>
        </row>
        <row r="2242">
          <cell r="C2242">
            <v>500801</v>
          </cell>
          <cell r="D2242" t="str">
            <v>ГАУЗ МО "ХИМКИНСКАЯ СТОМАТОЛОГИЧЕСКАЯ ПОЛИКЛИНИКА"</v>
          </cell>
        </row>
        <row r="2243">
          <cell r="C2243">
            <v>500801</v>
          </cell>
          <cell r="D2243" t="str">
            <v>ГАУЗ МО "ХИМКИНСКАЯ СТОМАТОЛОГИЧЕСКАЯ ПОЛИКЛИНИКА"</v>
          </cell>
        </row>
        <row r="2244">
          <cell r="C2244">
            <v>500801</v>
          </cell>
          <cell r="D2244" t="str">
            <v>ГАУЗ МО "ХИМКИНСКАЯ СТОМАТОЛОГИЧЕСКАЯ ПОЛИКЛИНИКА"</v>
          </cell>
        </row>
        <row r="2245">
          <cell r="C2245" t="str">
            <v>500801 Итог</v>
          </cell>
          <cell r="D2245" t="str">
            <v/>
          </cell>
        </row>
        <row r="2246">
          <cell r="C2246">
            <v>501001</v>
          </cell>
          <cell r="D2246" t="str">
            <v>ГАУЗ МО "ХИМКИНСКИЙ КОЖНО-ВЕНЕРОЛОГИЧЕСКИЙ ДИСПАНСЕР"</v>
          </cell>
        </row>
        <row r="2247">
          <cell r="C2247">
            <v>501001</v>
          </cell>
          <cell r="D2247" t="str">
            <v>ГАУЗ МО "ХИМКИНСКИЙ КОЖНО-ВЕНЕРОЛОГИЧЕСКИЙ ДИСПАНСЕР"</v>
          </cell>
        </row>
        <row r="2248">
          <cell r="C2248">
            <v>501001</v>
          </cell>
          <cell r="D2248" t="str">
            <v>ГАУЗ МО "ХИМКИНСКИЙ КОЖНО-ВЕНЕРОЛОГИЧЕСКИЙ ДИСПАНСЕР"</v>
          </cell>
        </row>
        <row r="2249">
          <cell r="C2249">
            <v>501001</v>
          </cell>
          <cell r="D2249" t="str">
            <v>ГАУЗ МО "ХИМКИНСКИЙ КОЖНО-ВЕНЕРОЛОГИЧЕСКИЙ ДИСПАНСЕР"</v>
          </cell>
        </row>
        <row r="2250">
          <cell r="C2250">
            <v>501001</v>
          </cell>
          <cell r="D2250" t="str">
            <v>ГАУЗ МО "ХИМКИНСКИЙ КОЖНО-ВЕНЕРОЛОГИЧЕСКИЙ ДИСПАНСЕР"</v>
          </cell>
        </row>
        <row r="2251">
          <cell r="C2251">
            <v>501001</v>
          </cell>
          <cell r="D2251" t="str">
            <v>ГАУЗ МО "ХИМКИНСКИЙ КОЖНО-ВЕНЕРОЛОГИЧЕСКИЙ ДИСПАНСЕР"</v>
          </cell>
        </row>
        <row r="2252">
          <cell r="C2252">
            <v>501001</v>
          </cell>
          <cell r="D2252" t="str">
            <v>ГАУЗ МО "ХИМКИНСКИЙ КОЖНО-ВЕНЕРОЛОГИЧЕСКИЙ ДИСПАНСЕР"</v>
          </cell>
        </row>
        <row r="2253">
          <cell r="C2253">
            <v>501001</v>
          </cell>
          <cell r="D2253" t="str">
            <v>ГАУЗ МО "ХИМКИНСКИЙ КОЖНО-ВЕНЕРОЛОГИЧЕСКИЙ ДИСПАНСЕР"</v>
          </cell>
        </row>
        <row r="2254">
          <cell r="C2254" t="str">
            <v>501001 Итог</v>
          </cell>
          <cell r="D2254" t="str">
            <v/>
          </cell>
        </row>
        <row r="2255">
          <cell r="C2255">
            <v>501901</v>
          </cell>
          <cell r="D2255" t="str">
            <v>ООО ЦЕНТР СОВРЕМЕННОЙ МЕДИЦИНЫ "ПРОФМЕД"</v>
          </cell>
        </row>
        <row r="2256">
          <cell r="C2256">
            <v>501901</v>
          </cell>
          <cell r="D2256" t="str">
            <v>ООО ЦЕНТР СОВРЕМЕННОЙ МЕДИЦИНЫ "ПРОФМЕД"</v>
          </cell>
        </row>
        <row r="2257">
          <cell r="C2257">
            <v>501901</v>
          </cell>
          <cell r="D2257" t="str">
            <v>ООО ЦЕНТР СОВРЕМЕННОЙ МЕДИЦИНЫ "ПРОФМЕД"</v>
          </cell>
        </row>
        <row r="2258">
          <cell r="C2258">
            <v>501901</v>
          </cell>
          <cell r="D2258" t="str">
            <v>ООО ЦЕНТР СОВРЕМЕННОЙ МЕДИЦИНЫ "ПРОФМЕД"</v>
          </cell>
        </row>
        <row r="2259">
          <cell r="C2259">
            <v>501901</v>
          </cell>
          <cell r="D2259" t="str">
            <v>ООО ЦЕНТР СОВРЕМЕННОЙ МЕДИЦИНЫ "ПРОФМЕД"</v>
          </cell>
        </row>
        <row r="2260">
          <cell r="C2260">
            <v>501901</v>
          </cell>
          <cell r="D2260" t="str">
            <v>ООО ЦЕНТР СОВРЕМЕННОЙ МЕДИЦИНЫ "ПРОФМЕД"</v>
          </cell>
        </row>
        <row r="2261">
          <cell r="C2261">
            <v>501901</v>
          </cell>
          <cell r="D2261" t="str">
            <v>ООО ЦЕНТР СОВРЕМЕННОЙ МЕДИЦИНЫ "ПРОФМЕД"</v>
          </cell>
        </row>
        <row r="2262">
          <cell r="C2262">
            <v>501901</v>
          </cell>
          <cell r="D2262" t="str">
            <v>ООО ЦЕНТР СОВРЕМЕННОЙ МЕДИЦИНЫ "ПРОФМЕД"</v>
          </cell>
        </row>
        <row r="2263">
          <cell r="C2263" t="str">
            <v>501901 Итог</v>
          </cell>
          <cell r="D2263" t="str">
            <v/>
          </cell>
        </row>
        <row r="2264">
          <cell r="C2264">
            <v>502201</v>
          </cell>
          <cell r="D2264" t="str">
            <v>ООО "МЕДИЦИНА ШКОЛЕ"</v>
          </cell>
        </row>
        <row r="2265">
          <cell r="C2265">
            <v>502201</v>
          </cell>
          <cell r="D2265" t="str">
            <v>ООО "МЕДИЦИНА ШКОЛЕ"</v>
          </cell>
        </row>
        <row r="2266">
          <cell r="C2266">
            <v>502201</v>
          </cell>
          <cell r="D2266" t="str">
            <v>ООО "МЕДИЦИНА ШКОЛЕ"</v>
          </cell>
        </row>
        <row r="2267">
          <cell r="C2267">
            <v>502201</v>
          </cell>
          <cell r="D2267" t="str">
            <v>ООО "МЕДИЦИНА ШКОЛЕ"</v>
          </cell>
        </row>
        <row r="2268">
          <cell r="C2268">
            <v>502201</v>
          </cell>
          <cell r="D2268" t="str">
            <v>ООО "МЕДИЦИНА ШКОЛЕ"</v>
          </cell>
        </row>
        <row r="2269">
          <cell r="C2269">
            <v>502201</v>
          </cell>
          <cell r="D2269" t="str">
            <v>ООО "МЕДИЦИНА ШКОЛЕ"</v>
          </cell>
        </row>
        <row r="2270">
          <cell r="C2270">
            <v>502201</v>
          </cell>
          <cell r="D2270" t="str">
            <v>ООО "МЕДИЦИНА ШКОЛЕ"</v>
          </cell>
        </row>
        <row r="2271">
          <cell r="C2271">
            <v>502201</v>
          </cell>
          <cell r="D2271" t="str">
            <v>ООО "МЕДИЦИНА ШКОЛЕ"</v>
          </cell>
        </row>
        <row r="2272">
          <cell r="C2272" t="str">
            <v>502201 Итог</v>
          </cell>
          <cell r="D2272" t="str">
            <v/>
          </cell>
        </row>
        <row r="2273">
          <cell r="C2273">
            <v>502501</v>
          </cell>
          <cell r="D2273" t="str">
            <v>ООО "КОМПРОМИСС"</v>
          </cell>
        </row>
        <row r="2274">
          <cell r="C2274">
            <v>502501</v>
          </cell>
          <cell r="D2274" t="str">
            <v>ООО "КОМПРОМИСС"</v>
          </cell>
        </row>
        <row r="2275">
          <cell r="C2275">
            <v>502501</v>
          </cell>
          <cell r="D2275" t="str">
            <v>ООО "КОМПРОМИСС"</v>
          </cell>
        </row>
        <row r="2276">
          <cell r="C2276">
            <v>502501</v>
          </cell>
          <cell r="D2276" t="str">
            <v>ООО "КОМПРОМИСС"</v>
          </cell>
        </row>
        <row r="2277">
          <cell r="C2277">
            <v>502501</v>
          </cell>
          <cell r="D2277" t="str">
            <v>ООО "КОМПРОМИСС"</v>
          </cell>
        </row>
        <row r="2278">
          <cell r="C2278">
            <v>502501</v>
          </cell>
          <cell r="D2278" t="str">
            <v>ООО "КОМПРОМИСС"</v>
          </cell>
        </row>
        <row r="2279">
          <cell r="C2279">
            <v>502501</v>
          </cell>
          <cell r="D2279" t="str">
            <v>ООО "КОМПРОМИСС"</v>
          </cell>
        </row>
        <row r="2280">
          <cell r="C2280">
            <v>502501</v>
          </cell>
          <cell r="D2280" t="str">
            <v>ООО "КОМПРОМИСС"</v>
          </cell>
        </row>
        <row r="2281">
          <cell r="C2281" t="str">
            <v>502501 Итог</v>
          </cell>
          <cell r="D2281" t="str">
            <v/>
          </cell>
        </row>
        <row r="2282">
          <cell r="C2282">
            <v>502601</v>
          </cell>
          <cell r="D2282" t="str">
            <v>ООО ЦЕНТР МИКРОХИРУРГИИ ГЛАЗА "ПРО ЗРЕНИЕ"</v>
          </cell>
        </row>
        <row r="2283">
          <cell r="C2283">
            <v>502601</v>
          </cell>
          <cell r="D2283" t="str">
            <v>ООО ЦЕНТР МИКРОХИРУРГИИ ГЛАЗА "ПРО ЗРЕНИЕ"</v>
          </cell>
        </row>
        <row r="2284">
          <cell r="C2284">
            <v>502601</v>
          </cell>
          <cell r="D2284" t="str">
            <v>ООО ЦЕНТР МИКРОХИРУРГИИ ГЛАЗА "ПРО ЗРЕНИЕ"</v>
          </cell>
        </row>
        <row r="2285">
          <cell r="C2285">
            <v>502601</v>
          </cell>
          <cell r="D2285" t="str">
            <v>ООО ЦЕНТР МИКРОХИРУРГИИ ГЛАЗА "ПРО ЗРЕНИЕ"</v>
          </cell>
        </row>
        <row r="2286">
          <cell r="C2286">
            <v>502601</v>
          </cell>
          <cell r="D2286" t="str">
            <v>ООО ЦЕНТР МИКРОХИРУРГИИ ГЛАЗА "ПРО ЗРЕНИЕ"</v>
          </cell>
        </row>
        <row r="2287">
          <cell r="C2287">
            <v>502601</v>
          </cell>
          <cell r="D2287" t="str">
            <v>ООО ЦЕНТР МИКРОХИРУРГИИ ГЛАЗА "ПРО ЗРЕНИЕ"</v>
          </cell>
        </row>
        <row r="2288">
          <cell r="C2288">
            <v>502601</v>
          </cell>
          <cell r="D2288" t="str">
            <v>ООО ЦЕНТР МИКРОХИРУРГИИ ГЛАЗА "ПРО ЗРЕНИЕ"</v>
          </cell>
        </row>
        <row r="2289">
          <cell r="C2289">
            <v>502601</v>
          </cell>
          <cell r="D2289" t="str">
            <v>ООО ЦЕНТР МИКРОХИРУРГИИ ГЛАЗА "ПРО ЗРЕНИЕ"</v>
          </cell>
        </row>
        <row r="2290">
          <cell r="C2290" t="str">
            <v>502601 Итог</v>
          </cell>
          <cell r="D2290" t="str">
            <v/>
          </cell>
        </row>
        <row r="2291">
          <cell r="C2291">
            <v>502901</v>
          </cell>
          <cell r="D2291" t="str">
            <v>ООО "МЕДИЦИНСКИЙ ЦЕНТР "ГИППОКРАТ"</v>
          </cell>
        </row>
        <row r="2292">
          <cell r="C2292">
            <v>502901</v>
          </cell>
          <cell r="D2292" t="str">
            <v>ООО "МЕДИЦИНСКИЙ ЦЕНТР "ГИППОКРАТ"</v>
          </cell>
        </row>
        <row r="2293">
          <cell r="C2293">
            <v>502901</v>
          </cell>
          <cell r="D2293" t="str">
            <v>ООО "МЕДИЦИНСКИЙ ЦЕНТР "ГИППОКРАТ"</v>
          </cell>
        </row>
        <row r="2294">
          <cell r="C2294">
            <v>502901</v>
          </cell>
          <cell r="D2294" t="str">
            <v>ООО "МЕДИЦИНСКИЙ ЦЕНТР "ГИППОКРАТ"</v>
          </cell>
        </row>
        <row r="2295">
          <cell r="C2295">
            <v>502901</v>
          </cell>
          <cell r="D2295" t="str">
            <v>ООО "МЕДИЦИНСКИЙ ЦЕНТР "ГИППОКРАТ"</v>
          </cell>
        </row>
        <row r="2296">
          <cell r="C2296">
            <v>502901</v>
          </cell>
          <cell r="D2296" t="str">
            <v>ООО "МЕДИЦИНСКИЙ ЦЕНТР "ГИППОКРАТ"</v>
          </cell>
        </row>
        <row r="2297">
          <cell r="C2297">
            <v>502901</v>
          </cell>
          <cell r="D2297" t="str">
            <v>ООО "МЕДИЦИНСКИЙ ЦЕНТР "ГИППОКРАТ"</v>
          </cell>
        </row>
        <row r="2298">
          <cell r="C2298">
            <v>502901</v>
          </cell>
          <cell r="D2298" t="str">
            <v>ООО "МЕДИЦИНСКИЙ ЦЕНТР "ГИППОКРАТ"</v>
          </cell>
        </row>
        <row r="2299">
          <cell r="C2299" t="str">
            <v>502901 Итог</v>
          </cell>
          <cell r="D2299" t="str">
            <v/>
          </cell>
        </row>
        <row r="2300">
          <cell r="C2300">
            <v>503001</v>
          </cell>
          <cell r="D2300" t="str">
            <v>ООО "БИГМЕД"</v>
          </cell>
        </row>
        <row r="2301">
          <cell r="C2301">
            <v>503001</v>
          </cell>
          <cell r="D2301" t="str">
            <v>ООО "БИГМЕД"</v>
          </cell>
        </row>
        <row r="2302">
          <cell r="C2302">
            <v>503001</v>
          </cell>
          <cell r="D2302" t="str">
            <v>ООО "БИГМЕД"</v>
          </cell>
        </row>
        <row r="2303">
          <cell r="C2303">
            <v>503001</v>
          </cell>
          <cell r="D2303" t="str">
            <v>ООО "БИГМЕД"</v>
          </cell>
        </row>
        <row r="2304">
          <cell r="C2304">
            <v>503001</v>
          </cell>
          <cell r="D2304" t="str">
            <v>ООО "БИГМЕД"</v>
          </cell>
        </row>
        <row r="2305">
          <cell r="C2305">
            <v>503001</v>
          </cell>
          <cell r="D2305" t="str">
            <v>ООО "БИГМЕД"</v>
          </cell>
        </row>
        <row r="2306">
          <cell r="C2306">
            <v>503001</v>
          </cell>
          <cell r="D2306" t="str">
            <v>ООО "БИГМЕД"</v>
          </cell>
        </row>
        <row r="2307">
          <cell r="C2307">
            <v>503001</v>
          </cell>
          <cell r="D2307" t="str">
            <v>ООО "БИГМЕД"</v>
          </cell>
        </row>
        <row r="2308">
          <cell r="C2308" t="str">
            <v>503001 Итог</v>
          </cell>
          <cell r="D2308" t="str">
            <v/>
          </cell>
        </row>
        <row r="2309">
          <cell r="C2309">
            <v>510112</v>
          </cell>
          <cell r="D2309" t="str">
            <v>ГБУЗ МО "ЧЕХОВСКАЯ ОБЛАСТНАЯ БОЛЬНИЦА"</v>
          </cell>
        </row>
        <row r="2310">
          <cell r="C2310">
            <v>510112</v>
          </cell>
          <cell r="D2310" t="str">
            <v>ГБУЗ МО "ЧЕХОВСКАЯ ОБЛАСТНАЯ БОЛЬНИЦА"</v>
          </cell>
        </row>
        <row r="2311">
          <cell r="C2311">
            <v>510112</v>
          </cell>
          <cell r="D2311" t="str">
            <v>ГБУЗ МО "ЧЕХОВСКАЯ ОБЛАСТНАЯ БОЛЬНИЦА"</v>
          </cell>
        </row>
        <row r="2312">
          <cell r="C2312">
            <v>510112</v>
          </cell>
          <cell r="D2312" t="str">
            <v>ГБУЗ МО "ЧЕХОВСКАЯ ОБЛАСТНАЯ БОЛЬНИЦА"</v>
          </cell>
        </row>
        <row r="2313">
          <cell r="C2313">
            <v>510112</v>
          </cell>
          <cell r="D2313" t="str">
            <v>ГБУЗ МО "ЧЕХОВСКАЯ ОБЛАСТНАЯ БОЛЬНИЦА"</v>
          </cell>
        </row>
        <row r="2314">
          <cell r="C2314">
            <v>510112</v>
          </cell>
          <cell r="D2314" t="str">
            <v>ГБУЗ МО "ЧЕХОВСКАЯ ОБЛАСТНАЯ БОЛЬНИЦА"</v>
          </cell>
        </row>
        <row r="2315">
          <cell r="C2315">
            <v>510112</v>
          </cell>
          <cell r="D2315" t="str">
            <v>ГБУЗ МО "ЧЕХОВСКАЯ ОБЛАСТНАЯ БОЛЬНИЦА"</v>
          </cell>
        </row>
        <row r="2316">
          <cell r="C2316">
            <v>510112</v>
          </cell>
          <cell r="D2316" t="str">
            <v>ГБУЗ МО "ЧЕХОВСКАЯ ОБЛАСТНАЯ БОЛЬНИЦА"</v>
          </cell>
        </row>
        <row r="2317">
          <cell r="C2317" t="str">
            <v>510112 Итог</v>
          </cell>
          <cell r="D2317" t="str">
            <v/>
          </cell>
        </row>
        <row r="2318">
          <cell r="C2318">
            <v>510501</v>
          </cell>
          <cell r="D2318" t="str">
            <v>ФКУ "ВОЙСКОВАЯ ЧАСТЬ 52583"</v>
          </cell>
        </row>
        <row r="2319">
          <cell r="C2319">
            <v>510501</v>
          </cell>
          <cell r="D2319" t="str">
            <v>ФКУ "ВОЙСКОВАЯ ЧАСТЬ 52583"</v>
          </cell>
        </row>
        <row r="2320">
          <cell r="C2320">
            <v>510501</v>
          </cell>
          <cell r="D2320" t="str">
            <v>ФКУ "ВОЙСКОВАЯ ЧАСТЬ 52583"</v>
          </cell>
        </row>
        <row r="2321">
          <cell r="C2321">
            <v>510501</v>
          </cell>
          <cell r="D2321" t="str">
            <v>ФКУ "ВОЙСКОВАЯ ЧАСТЬ 52583"</v>
          </cell>
        </row>
        <row r="2322">
          <cell r="C2322">
            <v>510501</v>
          </cell>
          <cell r="D2322" t="str">
            <v>ФКУ "ВОЙСКОВАЯ ЧАСТЬ 52583"</v>
          </cell>
        </row>
        <row r="2323">
          <cell r="C2323">
            <v>510501</v>
          </cell>
          <cell r="D2323" t="str">
            <v>ФКУ "ВОЙСКОВАЯ ЧАСТЬ 52583"</v>
          </cell>
        </row>
        <row r="2324">
          <cell r="C2324">
            <v>510501</v>
          </cell>
          <cell r="D2324" t="str">
            <v>ФКУ "ВОЙСКОВАЯ ЧАСТЬ 52583"</v>
          </cell>
        </row>
        <row r="2325">
          <cell r="C2325">
            <v>510501</v>
          </cell>
          <cell r="D2325" t="str">
            <v>ФКУ "ВОЙСКОВАЯ ЧАСТЬ 52583"</v>
          </cell>
        </row>
        <row r="2326">
          <cell r="C2326" t="str">
            <v>510501 Итог</v>
          </cell>
          <cell r="D2326" t="str">
            <v/>
          </cell>
        </row>
        <row r="2327">
          <cell r="C2327">
            <v>511001</v>
          </cell>
          <cell r="D2327" t="str">
            <v>ООО "ЦАД 50"</v>
          </cell>
        </row>
        <row r="2328">
          <cell r="C2328">
            <v>511001</v>
          </cell>
          <cell r="D2328" t="str">
            <v>ООО "ЦАД 50"</v>
          </cell>
        </row>
        <row r="2329">
          <cell r="C2329">
            <v>511001</v>
          </cell>
          <cell r="D2329" t="str">
            <v>ООО "ЦАД 50"</v>
          </cell>
        </row>
        <row r="2330">
          <cell r="C2330">
            <v>511001</v>
          </cell>
          <cell r="D2330" t="str">
            <v>ООО "ЦАД 50"</v>
          </cell>
        </row>
        <row r="2331">
          <cell r="C2331">
            <v>511001</v>
          </cell>
          <cell r="D2331" t="str">
            <v>ООО "ЦАД 50"</v>
          </cell>
        </row>
        <row r="2332">
          <cell r="C2332">
            <v>511001</v>
          </cell>
          <cell r="D2332" t="str">
            <v>ООО "ЦАД 50"</v>
          </cell>
        </row>
        <row r="2333">
          <cell r="C2333">
            <v>511001</v>
          </cell>
          <cell r="D2333" t="str">
            <v>ООО "ЦАД 50"</v>
          </cell>
        </row>
        <row r="2334">
          <cell r="C2334">
            <v>511001</v>
          </cell>
          <cell r="D2334" t="str">
            <v>ООО "ЦАД 50"</v>
          </cell>
        </row>
        <row r="2335">
          <cell r="C2335" t="str">
            <v>511001 Итог</v>
          </cell>
          <cell r="D2335" t="str">
            <v/>
          </cell>
        </row>
        <row r="2336">
          <cell r="C2336">
            <v>511101</v>
          </cell>
          <cell r="D2336" t="str">
            <v>ООО "ЧЕХОВСКИЙ СОСУДИСТЫЙ ЦЕНТР"</v>
          </cell>
        </row>
        <row r="2337">
          <cell r="C2337">
            <v>511101</v>
          </cell>
          <cell r="D2337" t="str">
            <v>ООО "ЧЕХОВСКИЙ СОСУДИСТЫЙ ЦЕНТР"</v>
          </cell>
        </row>
        <row r="2338">
          <cell r="C2338">
            <v>511101</v>
          </cell>
          <cell r="D2338" t="str">
            <v>ООО "ЧЕХОВСКИЙ СОСУДИСТЫЙ ЦЕНТР"</v>
          </cell>
        </row>
        <row r="2339">
          <cell r="C2339">
            <v>511101</v>
          </cell>
          <cell r="D2339" t="str">
            <v>ООО "ЧЕХОВСКИЙ СОСУДИСТЫЙ ЦЕНТР"</v>
          </cell>
        </row>
        <row r="2340">
          <cell r="C2340">
            <v>511101</v>
          </cell>
          <cell r="D2340" t="str">
            <v>ООО "ЧЕХОВСКИЙ СОСУДИСТЫЙ ЦЕНТР"</v>
          </cell>
        </row>
        <row r="2341">
          <cell r="C2341">
            <v>511101</v>
          </cell>
          <cell r="D2341" t="str">
            <v>ООО "ЧЕХОВСКИЙ СОСУДИСТЫЙ ЦЕНТР"</v>
          </cell>
        </row>
        <row r="2342">
          <cell r="C2342">
            <v>511101</v>
          </cell>
          <cell r="D2342" t="str">
            <v>ООО "ЧЕХОВСКИЙ СОСУДИСТЫЙ ЦЕНТР"</v>
          </cell>
        </row>
        <row r="2343">
          <cell r="C2343">
            <v>511101</v>
          </cell>
          <cell r="D2343" t="str">
            <v>ООО "ЧЕХОВСКИЙ СОСУДИСТЫЙ ЦЕНТР"</v>
          </cell>
        </row>
        <row r="2344">
          <cell r="C2344" t="str">
            <v>511101 Итог</v>
          </cell>
          <cell r="D2344" t="str">
            <v/>
          </cell>
        </row>
        <row r="2345">
          <cell r="C2345">
            <v>520101</v>
          </cell>
          <cell r="D2345" t="str">
            <v>ГБУЗ МО "ШАТУРСКАЯ ЦЕНТРАЛЬНАЯ РАЙОННАЯ БОЛЬНИЦА"</v>
          </cell>
        </row>
        <row r="2346">
          <cell r="C2346">
            <v>520101</v>
          </cell>
          <cell r="D2346" t="str">
            <v>ГБУЗ МО "ШАТУРСКАЯ ЦЕНТРАЛЬНАЯ РАЙОННАЯ БОЛЬНИЦА"</v>
          </cell>
        </row>
        <row r="2347">
          <cell r="C2347">
            <v>520101</v>
          </cell>
          <cell r="D2347" t="str">
            <v>ГБУЗ МО "ШАТУРСКАЯ ЦЕНТРАЛЬНАЯ РАЙОННАЯ БОЛЬНИЦА"</v>
          </cell>
        </row>
        <row r="2348">
          <cell r="C2348">
            <v>520101</v>
          </cell>
          <cell r="D2348" t="str">
            <v>ГБУЗ МО "ШАТУРСКАЯ ЦЕНТРАЛЬНАЯ РАЙОННАЯ БОЛЬНИЦА"</v>
          </cell>
        </row>
        <row r="2349">
          <cell r="C2349">
            <v>520101</v>
          </cell>
          <cell r="D2349" t="str">
            <v>ГБУЗ МО "ШАТУРСКАЯ ЦЕНТРАЛЬНАЯ РАЙОННАЯ БОЛЬНИЦА"</v>
          </cell>
        </row>
        <row r="2350">
          <cell r="C2350">
            <v>520101</v>
          </cell>
          <cell r="D2350" t="str">
            <v>ГБУЗ МО "ШАТУРСКАЯ ЦЕНТРАЛЬНАЯ РАЙОННАЯ БОЛЬНИЦА"</v>
          </cell>
        </row>
        <row r="2351">
          <cell r="C2351">
            <v>520101</v>
          </cell>
          <cell r="D2351" t="str">
            <v>ГБУЗ МО "ШАТУРСКАЯ ЦЕНТРАЛЬНАЯ РАЙОННАЯ БОЛЬНИЦА"</v>
          </cell>
        </row>
        <row r="2352">
          <cell r="C2352">
            <v>520101</v>
          </cell>
          <cell r="D2352" t="str">
            <v>ГБУЗ МО "ШАТУРСКАЯ ЦЕНТРАЛЬНАЯ РАЙОННАЯ БОЛЬНИЦА"</v>
          </cell>
        </row>
        <row r="2353">
          <cell r="C2353" t="str">
            <v>520101 Итог</v>
          </cell>
          <cell r="D2353" t="str">
            <v/>
          </cell>
        </row>
        <row r="2354">
          <cell r="C2354">
            <v>520201</v>
          </cell>
          <cell r="D2354" t="str">
            <v>ГБУЗ МО "РОШАЛЬСКАЯ ГОРОДСКАЯ БОЛЬНИЦА"</v>
          </cell>
        </row>
        <row r="2355">
          <cell r="C2355">
            <v>520201</v>
          </cell>
          <cell r="D2355" t="str">
            <v>ГБУЗ МО "РОШАЛЬСКАЯ ГОРОДСКАЯ БОЛЬНИЦА"</v>
          </cell>
        </row>
        <row r="2356">
          <cell r="C2356">
            <v>520201</v>
          </cell>
          <cell r="D2356" t="str">
            <v>ГБУЗ МО "РОШАЛЬСКАЯ ГОРОДСКАЯ БОЛЬНИЦА"</v>
          </cell>
        </row>
        <row r="2357">
          <cell r="C2357">
            <v>520201</v>
          </cell>
          <cell r="D2357" t="str">
            <v>ГБУЗ МО "РОШАЛЬСКАЯ ГОРОДСКАЯ БОЛЬНИЦА"</v>
          </cell>
        </row>
        <row r="2358">
          <cell r="C2358">
            <v>520201</v>
          </cell>
          <cell r="D2358" t="str">
            <v>ГБУЗ МО "РОШАЛЬСКАЯ ГОРОДСКАЯ БОЛЬНИЦА"</v>
          </cell>
        </row>
        <row r="2359">
          <cell r="C2359">
            <v>520201</v>
          </cell>
          <cell r="D2359" t="str">
            <v>ГБУЗ МО "РОШАЛЬСКАЯ ГОРОДСКАЯ БОЛЬНИЦА"</v>
          </cell>
        </row>
        <row r="2360">
          <cell r="C2360">
            <v>520201</v>
          </cell>
          <cell r="D2360" t="str">
            <v>ГБУЗ МО "РОШАЛЬСКАЯ ГОРОДСКАЯ БОЛЬНИЦА"</v>
          </cell>
        </row>
        <row r="2361">
          <cell r="C2361">
            <v>520201</v>
          </cell>
          <cell r="D2361" t="str">
            <v>ГБУЗ МО "РОШАЛЬСКАЯ ГОРОДСКАЯ БОЛЬНИЦА"</v>
          </cell>
        </row>
        <row r="2362">
          <cell r="C2362" t="str">
            <v>520201 Итог</v>
          </cell>
          <cell r="D2362" t="str">
            <v/>
          </cell>
        </row>
        <row r="2363">
          <cell r="C2363">
            <v>530101</v>
          </cell>
          <cell r="D2363" t="str">
            <v>ГБУЗ МО "ШАХОВСКАЯ ЦЕНТРАЛЬНАЯ РАЙОННАЯ БОЛЬНИЦА"</v>
          </cell>
        </row>
        <row r="2364">
          <cell r="C2364">
            <v>530101</v>
          </cell>
          <cell r="D2364" t="str">
            <v>ГБУЗ МО "ШАХОВСКАЯ ЦЕНТРАЛЬНАЯ РАЙОННАЯ БОЛЬНИЦА"</v>
          </cell>
        </row>
        <row r="2365">
          <cell r="C2365">
            <v>530101</v>
          </cell>
          <cell r="D2365" t="str">
            <v>ГБУЗ МО "ШАХОВСКАЯ ЦЕНТРАЛЬНАЯ РАЙОННАЯ БОЛЬНИЦА"</v>
          </cell>
        </row>
        <row r="2366">
          <cell r="C2366">
            <v>530101</v>
          </cell>
          <cell r="D2366" t="str">
            <v>ГБУЗ МО "ШАХОВСКАЯ ЦЕНТРАЛЬНАЯ РАЙОННАЯ БОЛЬНИЦА"</v>
          </cell>
        </row>
        <row r="2367">
          <cell r="C2367">
            <v>530101</v>
          </cell>
          <cell r="D2367" t="str">
            <v>ГБУЗ МО "ШАХОВСКАЯ ЦЕНТРАЛЬНАЯ РАЙОННАЯ БОЛЬНИЦА"</v>
          </cell>
        </row>
        <row r="2368">
          <cell r="C2368">
            <v>530101</v>
          </cell>
          <cell r="D2368" t="str">
            <v>ГБУЗ МО "ШАХОВСКАЯ ЦЕНТРАЛЬНАЯ РАЙОННАЯ БОЛЬНИЦА"</v>
          </cell>
        </row>
        <row r="2369">
          <cell r="C2369">
            <v>530101</v>
          </cell>
          <cell r="D2369" t="str">
            <v>ГБУЗ МО "ШАХОВСКАЯ ЦЕНТРАЛЬНАЯ РАЙОННАЯ БОЛЬНИЦА"</v>
          </cell>
        </row>
        <row r="2370">
          <cell r="C2370">
            <v>530101</v>
          </cell>
          <cell r="D2370" t="str">
            <v>ГБУЗ МО "ШАХОВСКАЯ ЦЕНТРАЛЬНАЯ РАЙОННАЯ БОЛЬНИЦА"</v>
          </cell>
        </row>
        <row r="2371">
          <cell r="C2371" t="str">
            <v>530101 Итог</v>
          </cell>
          <cell r="D2371" t="str">
            <v/>
          </cell>
        </row>
        <row r="2372">
          <cell r="C2372">
            <v>540901</v>
          </cell>
          <cell r="D2372" t="str">
            <v>ГАУЗ МО "ЩЕЛКОВСКИЙ КОЖНО-ВЕНЕРОЛОГИЧЕСКИЙ ДИСПАНСЕР"</v>
          </cell>
        </row>
        <row r="2373">
          <cell r="C2373">
            <v>540901</v>
          </cell>
          <cell r="D2373" t="str">
            <v>ГАУЗ МО "ЩЕЛКОВСКИЙ КОЖНО-ВЕНЕРОЛОГИЧЕСКИЙ ДИСПАНСЕР"</v>
          </cell>
        </row>
        <row r="2374">
          <cell r="C2374">
            <v>540901</v>
          </cell>
          <cell r="D2374" t="str">
            <v>ГАУЗ МО "ЩЕЛКОВСКИЙ КОЖНО-ВЕНЕРОЛОГИЧЕСКИЙ ДИСПАНСЕР"</v>
          </cell>
        </row>
        <row r="2375">
          <cell r="C2375">
            <v>540901</v>
          </cell>
          <cell r="D2375" t="str">
            <v>ГАУЗ МО "ЩЕЛКОВСКИЙ КОЖНО-ВЕНЕРОЛОГИЧЕСКИЙ ДИСПАНСЕР"</v>
          </cell>
        </row>
        <row r="2376">
          <cell r="C2376">
            <v>540901</v>
          </cell>
          <cell r="D2376" t="str">
            <v>ГАУЗ МО "ЩЕЛКОВСКИЙ КОЖНО-ВЕНЕРОЛОГИЧЕСКИЙ ДИСПАНСЕР"</v>
          </cell>
        </row>
        <row r="2377">
          <cell r="C2377">
            <v>540901</v>
          </cell>
          <cell r="D2377" t="str">
            <v>ГАУЗ МО "ЩЕЛКОВСКИЙ КОЖНО-ВЕНЕРОЛОГИЧЕСКИЙ ДИСПАНСЕР"</v>
          </cell>
        </row>
        <row r="2378">
          <cell r="C2378">
            <v>540901</v>
          </cell>
          <cell r="D2378" t="str">
            <v>ГАУЗ МО "ЩЕЛКОВСКИЙ КОЖНО-ВЕНЕРОЛОГИЧЕСКИЙ ДИСПАНСЕР"</v>
          </cell>
        </row>
        <row r="2379">
          <cell r="C2379">
            <v>540901</v>
          </cell>
          <cell r="D2379" t="str">
            <v>ГАУЗ МО "ЩЕЛКОВСКИЙ КОЖНО-ВЕНЕРОЛОГИЧЕСКИЙ ДИСПАНСЕР"</v>
          </cell>
        </row>
        <row r="2380">
          <cell r="C2380" t="str">
            <v>540901 Итог</v>
          </cell>
          <cell r="D2380" t="str">
            <v/>
          </cell>
        </row>
        <row r="2381">
          <cell r="C2381">
            <v>541301</v>
          </cell>
          <cell r="D2381" t="str">
            <v>ГАУЗ МО "ЩЕЛКОВСКАЯ СТОМАТОЛОГИЧЕСКАЯ ПОЛИКЛИНИКА"</v>
          </cell>
        </row>
        <row r="2382">
          <cell r="C2382">
            <v>541301</v>
          </cell>
          <cell r="D2382" t="str">
            <v>ГАУЗ МО "ЩЕЛКОВСКАЯ СТОМАТОЛОГИЧЕСКАЯ ПОЛИКЛИНИКА"</v>
          </cell>
        </row>
        <row r="2383">
          <cell r="C2383">
            <v>541301</v>
          </cell>
          <cell r="D2383" t="str">
            <v>ГАУЗ МО "ЩЕЛКОВСКАЯ СТОМАТОЛОГИЧЕСКАЯ ПОЛИКЛИНИКА"</v>
          </cell>
        </row>
        <row r="2384">
          <cell r="C2384">
            <v>541301</v>
          </cell>
          <cell r="D2384" t="str">
            <v>ГАУЗ МО "ЩЕЛКОВСКАЯ СТОМАТОЛОГИЧЕСКАЯ ПОЛИКЛИНИКА"</v>
          </cell>
        </row>
        <row r="2385">
          <cell r="C2385">
            <v>541301</v>
          </cell>
          <cell r="D2385" t="str">
            <v>ГАУЗ МО "ЩЕЛКОВСКАЯ СТОМАТОЛОГИЧЕСКАЯ ПОЛИКЛИНИКА"</v>
          </cell>
        </row>
        <row r="2386">
          <cell r="C2386">
            <v>541301</v>
          </cell>
          <cell r="D2386" t="str">
            <v>ГАУЗ МО "ЩЕЛКОВСКАЯ СТОМАТОЛОГИЧЕСКАЯ ПОЛИКЛИНИКА"</v>
          </cell>
        </row>
        <row r="2387">
          <cell r="C2387">
            <v>541301</v>
          </cell>
          <cell r="D2387" t="str">
            <v>ГАУЗ МО "ЩЕЛКОВСКАЯ СТОМАТОЛОГИЧЕСКАЯ ПОЛИКЛИНИКА"</v>
          </cell>
        </row>
        <row r="2388">
          <cell r="C2388">
            <v>541301</v>
          </cell>
          <cell r="D2388" t="str">
            <v>ГАУЗ МО "ЩЕЛКОВСКАЯ СТОМАТОЛОГИЧЕСКАЯ ПОЛИКЛИНИКА"</v>
          </cell>
        </row>
        <row r="2389">
          <cell r="C2389" t="str">
            <v>541301 Итог</v>
          </cell>
          <cell r="D2389" t="str">
            <v/>
          </cell>
        </row>
        <row r="2390">
          <cell r="C2390">
            <v>542201</v>
          </cell>
          <cell r="D2390" t="str">
            <v>ООО "ЦЕНТР ДИАГНОСТИКИ НОГИНСК"</v>
          </cell>
        </row>
        <row r="2391">
          <cell r="C2391">
            <v>542201</v>
          </cell>
          <cell r="D2391" t="str">
            <v>ООО "ЦЕНТР ДИАГНОСТИКИ НОГИНСК"</v>
          </cell>
        </row>
        <row r="2392">
          <cell r="C2392">
            <v>542201</v>
          </cell>
          <cell r="D2392" t="str">
            <v>ООО "ЦЕНТР ДИАГНОСТИКИ НОГИНСК"</v>
          </cell>
        </row>
        <row r="2393">
          <cell r="C2393">
            <v>542201</v>
          </cell>
          <cell r="D2393" t="str">
            <v>ООО "ЦЕНТР ДИАГНОСТИКИ НОГИНСК"</v>
          </cell>
        </row>
        <row r="2394">
          <cell r="C2394">
            <v>542201</v>
          </cell>
          <cell r="D2394" t="str">
            <v>ООО "ЦЕНТР ДИАГНОСТИКИ НОГИНСК"</v>
          </cell>
        </row>
        <row r="2395">
          <cell r="C2395">
            <v>542201</v>
          </cell>
          <cell r="D2395" t="str">
            <v>ООО "ЦЕНТР ДИАГНОСТИКИ НОГИНСК"</v>
          </cell>
        </row>
        <row r="2396">
          <cell r="C2396">
            <v>542201</v>
          </cell>
          <cell r="D2396" t="str">
            <v>ООО "ЦЕНТР ДИАГНОСТИКИ НОГИНСК"</v>
          </cell>
        </row>
        <row r="2397">
          <cell r="C2397">
            <v>542201</v>
          </cell>
          <cell r="D2397" t="str">
            <v>ООО "ЦЕНТР ДИАГНОСТИКИ НОГИНСК"</v>
          </cell>
        </row>
        <row r="2398">
          <cell r="C2398" t="str">
            <v>542201 Итог</v>
          </cell>
          <cell r="D2398" t="str">
            <v/>
          </cell>
        </row>
        <row r="2399">
          <cell r="C2399">
            <v>542601</v>
          </cell>
          <cell r="D2399" t="str">
            <v>ГБУЗ МО "ЩЕЛКОВСКИЙ ПЕРИНАТАЛЬНЫЙ ЦЕНТР"</v>
          </cell>
        </row>
        <row r="2400">
          <cell r="C2400">
            <v>542601</v>
          </cell>
          <cell r="D2400" t="str">
            <v>ГБУЗ МО "ЩЕЛКОВСКИЙ ПЕРИНАТАЛЬНЫЙ ЦЕНТР"</v>
          </cell>
        </row>
        <row r="2401">
          <cell r="C2401">
            <v>542601</v>
          </cell>
          <cell r="D2401" t="str">
            <v>ГБУЗ МО "ЩЕЛКОВСКИЙ ПЕРИНАТАЛЬНЫЙ ЦЕНТР"</v>
          </cell>
        </row>
        <row r="2402">
          <cell r="C2402">
            <v>542601</v>
          </cell>
          <cell r="D2402" t="str">
            <v>ГБУЗ МО "ЩЕЛКОВСКИЙ ПЕРИНАТАЛЬНЫЙ ЦЕНТР"</v>
          </cell>
        </row>
        <row r="2403">
          <cell r="C2403">
            <v>542601</v>
          </cell>
          <cell r="D2403" t="str">
            <v>ГБУЗ МО "ЩЕЛКОВСКИЙ ПЕРИНАТАЛЬНЫЙ ЦЕНТР"</v>
          </cell>
        </row>
        <row r="2404">
          <cell r="C2404">
            <v>542601</v>
          </cell>
          <cell r="D2404" t="str">
            <v>ГБУЗ МО "ЩЕЛКОВСКИЙ ПЕРИНАТАЛЬНЫЙ ЦЕНТР"</v>
          </cell>
        </row>
        <row r="2405">
          <cell r="C2405">
            <v>542601</v>
          </cell>
          <cell r="D2405" t="str">
            <v>ГБУЗ МО "ЩЕЛКОВСКИЙ ПЕРИНАТАЛЬНЫЙ ЦЕНТР"</v>
          </cell>
        </row>
        <row r="2406">
          <cell r="C2406">
            <v>542601</v>
          </cell>
          <cell r="D2406" t="str">
            <v>ГБУЗ МО "ЩЕЛКОВСКИЙ ПЕРИНАТАЛЬНЫЙ ЦЕНТР"</v>
          </cell>
        </row>
        <row r="2407">
          <cell r="C2407" t="str">
            <v>542601 Итог</v>
          </cell>
          <cell r="D2407" t="str">
            <v/>
          </cell>
        </row>
        <row r="2408">
          <cell r="C2408">
            <v>542901</v>
          </cell>
          <cell r="D2408" t="str">
            <v>ГБУЗ МО "ЩЕЛКОВСКАЯ ОБЛАСТНАЯ БОЛЬНИЦА"</v>
          </cell>
        </row>
        <row r="2409">
          <cell r="C2409">
            <v>542901</v>
          </cell>
          <cell r="D2409" t="str">
            <v>ГБУЗ МО "ЩЕЛКОВСКАЯ ОБЛАСТНАЯ БОЛЬНИЦА"</v>
          </cell>
        </row>
        <row r="2410">
          <cell r="C2410">
            <v>542901</v>
          </cell>
          <cell r="D2410" t="str">
            <v>ГБУЗ МО "ЩЕЛКОВСКАЯ ОБЛАСТНАЯ БОЛЬНИЦА"</v>
          </cell>
        </row>
        <row r="2411">
          <cell r="C2411">
            <v>542901</v>
          </cell>
          <cell r="D2411" t="str">
            <v>ГБУЗ МО "ЩЕЛКОВСКАЯ ОБЛАСТНАЯ БОЛЬНИЦА"</v>
          </cell>
        </row>
        <row r="2412">
          <cell r="C2412">
            <v>542901</v>
          </cell>
          <cell r="D2412" t="str">
            <v>ГБУЗ МО "ЩЕЛКОВСКАЯ ОБЛАСТНАЯ БОЛЬНИЦА"</v>
          </cell>
        </row>
        <row r="2413">
          <cell r="C2413">
            <v>542901</v>
          </cell>
          <cell r="D2413" t="str">
            <v>ГБУЗ МО "ЩЕЛКОВСКАЯ ОБЛАСТНАЯ БОЛЬНИЦА"</v>
          </cell>
        </row>
        <row r="2414">
          <cell r="C2414">
            <v>542901</v>
          </cell>
          <cell r="D2414" t="str">
            <v>ГБУЗ МО "ЩЕЛКОВСКАЯ ОБЛАСТНАЯ БОЛЬНИЦА"</v>
          </cell>
        </row>
        <row r="2415">
          <cell r="C2415">
            <v>542901</v>
          </cell>
          <cell r="D2415" t="str">
            <v>ГБУЗ МО "ЩЕЛКОВСКАЯ ОБЛАСТНАЯ БОЛЬНИЦА"</v>
          </cell>
        </row>
        <row r="2416">
          <cell r="C2416" t="str">
            <v>542901 Итог</v>
          </cell>
          <cell r="D2416" t="str">
            <v/>
          </cell>
        </row>
        <row r="2417">
          <cell r="C2417">
            <v>550101</v>
          </cell>
          <cell r="D2417" t="str">
            <v>ГБУЗ МО "ЭЛЕКТРОСТАЛЬСКАЯ ЦЕНТРАЛЬНАЯ ГОРОДСКАЯ БОЛЬНИЦА"</v>
          </cell>
        </row>
        <row r="2418">
          <cell r="C2418">
            <v>550101</v>
          </cell>
          <cell r="D2418" t="str">
            <v>ГБУЗ МО "ЭЛЕКТРОСТАЛЬСКАЯ ЦЕНТРАЛЬНАЯ ГОРОДСКАЯ БОЛЬНИЦА"</v>
          </cell>
        </row>
        <row r="2419">
          <cell r="C2419">
            <v>550101</v>
          </cell>
          <cell r="D2419" t="str">
            <v>ГБУЗ МО "ЭЛЕКТРОСТАЛЬСКАЯ ЦЕНТРАЛЬНАЯ ГОРОДСКАЯ БОЛЬНИЦА"</v>
          </cell>
        </row>
        <row r="2420">
          <cell r="C2420">
            <v>550101</v>
          </cell>
          <cell r="D2420" t="str">
            <v>ГБУЗ МО "ЭЛЕКТРОСТАЛЬСКАЯ ЦЕНТРАЛЬНАЯ ГОРОДСКАЯ БОЛЬНИЦА"</v>
          </cell>
        </row>
        <row r="2421">
          <cell r="C2421">
            <v>550101</v>
          </cell>
          <cell r="D2421" t="str">
            <v>ГБУЗ МО "ЭЛЕКТРОСТАЛЬСКАЯ ЦЕНТРАЛЬНАЯ ГОРОДСКАЯ БОЛЬНИЦА"</v>
          </cell>
        </row>
        <row r="2422">
          <cell r="C2422">
            <v>550101</v>
          </cell>
          <cell r="D2422" t="str">
            <v>ГБУЗ МО "ЭЛЕКТРОСТАЛЬСКАЯ ЦЕНТРАЛЬНАЯ ГОРОДСКАЯ БОЛЬНИЦА"</v>
          </cell>
        </row>
        <row r="2423">
          <cell r="C2423">
            <v>550101</v>
          </cell>
          <cell r="D2423" t="str">
            <v>ГБУЗ МО "ЭЛЕКТРОСТАЛЬСКАЯ ЦЕНТРАЛЬНАЯ ГОРОДСКАЯ БОЛЬНИЦА"</v>
          </cell>
        </row>
        <row r="2424">
          <cell r="C2424">
            <v>550101</v>
          </cell>
          <cell r="D2424" t="str">
            <v>ГБУЗ МО "ЭЛЕКТРОСТАЛЬСКАЯ ЦЕНТРАЛЬНАЯ ГОРОДСКАЯ БОЛЬНИЦА"</v>
          </cell>
        </row>
        <row r="2425">
          <cell r="C2425" t="str">
            <v>550101 Итог</v>
          </cell>
          <cell r="D2425" t="str">
            <v/>
          </cell>
        </row>
        <row r="2426">
          <cell r="C2426">
            <v>550201</v>
          </cell>
          <cell r="D2426" t="str">
            <v>ФГБУЗ "ЦЕНТРАЛЬНАЯ МСЧ № 21 ФМБА"</v>
          </cell>
        </row>
        <row r="2427">
          <cell r="C2427">
            <v>550201</v>
          </cell>
          <cell r="D2427" t="str">
            <v>ФГБУЗ "ЦЕНТРАЛЬНАЯ МСЧ № 21 ФМБА"</v>
          </cell>
        </row>
        <row r="2428">
          <cell r="C2428">
            <v>550201</v>
          </cell>
          <cell r="D2428" t="str">
            <v>ФГБУЗ "ЦЕНТРАЛЬНАЯ МСЧ № 21 ФМБА"</v>
          </cell>
        </row>
        <row r="2429">
          <cell r="C2429">
            <v>550201</v>
          </cell>
          <cell r="D2429" t="str">
            <v>ФГБУЗ "ЦЕНТРАЛЬНАЯ МСЧ № 21 ФМБА"</v>
          </cell>
        </row>
        <row r="2430">
          <cell r="C2430">
            <v>550201</v>
          </cell>
          <cell r="D2430" t="str">
            <v>ФГБУЗ "ЦЕНТРАЛЬНАЯ МСЧ № 21 ФМБА"</v>
          </cell>
        </row>
        <row r="2431">
          <cell r="C2431">
            <v>550201</v>
          </cell>
          <cell r="D2431" t="str">
            <v>ФГБУЗ "ЦЕНТРАЛЬНАЯ МСЧ № 21 ФМБА"</v>
          </cell>
        </row>
        <row r="2432">
          <cell r="C2432">
            <v>550201</v>
          </cell>
          <cell r="D2432" t="str">
            <v>ФГБУЗ "ЦЕНТРАЛЬНАЯ МСЧ № 21 ФМБА"</v>
          </cell>
        </row>
        <row r="2433">
          <cell r="C2433">
            <v>550201</v>
          </cell>
          <cell r="D2433" t="str">
            <v>ФГБУЗ "ЦЕНТРАЛЬНАЯ МСЧ № 21 ФМБА"</v>
          </cell>
        </row>
        <row r="2434">
          <cell r="C2434" t="str">
            <v>550201 Итог</v>
          </cell>
          <cell r="D2434" t="str">
            <v/>
          </cell>
        </row>
        <row r="2435">
          <cell r="C2435">
            <v>550401</v>
          </cell>
          <cell r="D2435" t="str">
            <v>АНО "ЭЛЕКТРОСТАЛЬСКАЯ СТОМАТОЛОГИЧЕСКАЯ ПОЛИКЛИНИКА"</v>
          </cell>
        </row>
        <row r="2436">
          <cell r="C2436">
            <v>550401</v>
          </cell>
          <cell r="D2436" t="str">
            <v>АНО "ЭЛЕКТРОСТАЛЬСКАЯ СТОМАТОЛОГИЧЕСКАЯ ПОЛИКЛИНИКА"</v>
          </cell>
        </row>
        <row r="2437">
          <cell r="C2437">
            <v>550401</v>
          </cell>
          <cell r="D2437" t="str">
            <v>АНО "ЭЛЕКТРОСТАЛЬСКАЯ СТОМАТОЛОГИЧЕСКАЯ ПОЛИКЛИНИКА"</v>
          </cell>
        </row>
        <row r="2438">
          <cell r="C2438">
            <v>550401</v>
          </cell>
          <cell r="D2438" t="str">
            <v>АНО "ЭЛЕКТРОСТАЛЬСКАЯ СТОМАТОЛОГИЧЕСКАЯ ПОЛИКЛИНИКА"</v>
          </cell>
        </row>
        <row r="2439">
          <cell r="C2439">
            <v>550401</v>
          </cell>
          <cell r="D2439" t="str">
            <v>АНО "ЭЛЕКТРОСТАЛЬСКАЯ СТОМАТОЛОГИЧЕСКАЯ ПОЛИКЛИНИКА"</v>
          </cell>
        </row>
        <row r="2440">
          <cell r="C2440">
            <v>550401</v>
          </cell>
          <cell r="D2440" t="str">
            <v>АНО "ЭЛЕКТРОСТАЛЬСКАЯ СТОМАТОЛОГИЧЕСКАЯ ПОЛИКЛИНИКА"</v>
          </cell>
        </row>
        <row r="2441">
          <cell r="C2441">
            <v>550401</v>
          </cell>
          <cell r="D2441" t="str">
            <v>АНО "ЭЛЕКТРОСТАЛЬСКАЯ СТОМАТОЛОГИЧЕСКАЯ ПОЛИКЛИНИКА"</v>
          </cell>
        </row>
        <row r="2442">
          <cell r="C2442">
            <v>550401</v>
          </cell>
          <cell r="D2442" t="str">
            <v>АНО "ЭЛЕКТРОСТАЛЬСКАЯ СТОМАТОЛОГИЧЕСКАЯ ПОЛИКЛИНИКА"</v>
          </cell>
        </row>
        <row r="2443">
          <cell r="C2443" t="str">
            <v>550401 Итог</v>
          </cell>
          <cell r="D2443" t="str">
            <v/>
          </cell>
        </row>
        <row r="2444">
          <cell r="C2444">
            <v>550501</v>
          </cell>
          <cell r="D2444" t="str">
            <v>АО "МЕТАЛЛУРГИЧЕСКИЙ ЗАВОД "ЭЛЕКТРОСТАЛЬ"</v>
          </cell>
        </row>
        <row r="2445">
          <cell r="C2445">
            <v>550501</v>
          </cell>
          <cell r="D2445" t="str">
            <v>АО "МЕТАЛЛУРГИЧЕСКИЙ ЗАВОД "ЭЛЕКТРОСТАЛЬ"</v>
          </cell>
        </row>
        <row r="2446">
          <cell r="C2446">
            <v>550501</v>
          </cell>
          <cell r="D2446" t="str">
            <v>АО "МЕТАЛЛУРГИЧЕСКИЙ ЗАВОД "ЭЛЕКТРОСТАЛЬ"</v>
          </cell>
        </row>
        <row r="2447">
          <cell r="C2447">
            <v>550501</v>
          </cell>
          <cell r="D2447" t="str">
            <v>АО "МЕТАЛЛУРГИЧЕСКИЙ ЗАВОД "ЭЛЕКТРОСТАЛЬ"</v>
          </cell>
        </row>
        <row r="2448">
          <cell r="C2448">
            <v>550501</v>
          </cell>
          <cell r="D2448" t="str">
            <v>АО "МЕТАЛЛУРГИЧЕСКИЙ ЗАВОД "ЭЛЕКТРОСТАЛЬ"</v>
          </cell>
        </row>
        <row r="2449">
          <cell r="C2449">
            <v>550501</v>
          </cell>
          <cell r="D2449" t="str">
            <v>АО "МЕТАЛЛУРГИЧЕСКИЙ ЗАВОД "ЭЛЕКТРОСТАЛЬ"</v>
          </cell>
        </row>
        <row r="2450">
          <cell r="C2450">
            <v>550501</v>
          </cell>
          <cell r="D2450" t="str">
            <v>АО "МЕТАЛЛУРГИЧЕСКИЙ ЗАВОД "ЭЛЕКТРОСТАЛЬ"</v>
          </cell>
        </row>
        <row r="2451">
          <cell r="C2451">
            <v>550501</v>
          </cell>
          <cell r="D2451" t="str">
            <v>АО "МЕТАЛЛУРГИЧЕСКИЙ ЗАВОД "ЭЛЕКТРОСТАЛЬ"</v>
          </cell>
        </row>
        <row r="2452">
          <cell r="C2452" t="str">
            <v>550501 Итог</v>
          </cell>
          <cell r="D2452" t="str">
            <v/>
          </cell>
        </row>
        <row r="2453">
          <cell r="C2453">
            <v>550701</v>
          </cell>
          <cell r="D2453" t="str">
            <v>ООО "ОГОНЕК- ЭС"</v>
          </cell>
        </row>
        <row r="2454">
          <cell r="C2454">
            <v>550701</v>
          </cell>
          <cell r="D2454" t="str">
            <v>ООО "ОГОНЕК- ЭС"</v>
          </cell>
        </row>
        <row r="2455">
          <cell r="C2455">
            <v>550701</v>
          </cell>
          <cell r="D2455" t="str">
            <v>ООО "ОГОНЕК- ЭС"</v>
          </cell>
        </row>
        <row r="2456">
          <cell r="C2456">
            <v>550701</v>
          </cell>
          <cell r="D2456" t="str">
            <v>ООО "ОГОНЕК- ЭС"</v>
          </cell>
        </row>
        <row r="2457">
          <cell r="C2457">
            <v>550701</v>
          </cell>
          <cell r="D2457" t="str">
            <v>ООО "ОГОНЕК- ЭС"</v>
          </cell>
        </row>
        <row r="2458">
          <cell r="C2458">
            <v>550701</v>
          </cell>
          <cell r="D2458" t="str">
            <v>ООО "ОГОНЕК- ЭС"</v>
          </cell>
        </row>
        <row r="2459">
          <cell r="C2459">
            <v>550701</v>
          </cell>
          <cell r="D2459" t="str">
            <v>ООО "ОГОНЕК- ЭС"</v>
          </cell>
        </row>
        <row r="2460">
          <cell r="C2460">
            <v>550701</v>
          </cell>
          <cell r="D2460" t="str">
            <v>ООО "ОГОНЕК- ЭС"</v>
          </cell>
        </row>
        <row r="2461">
          <cell r="C2461" t="str">
            <v>550701 Итог</v>
          </cell>
          <cell r="D2461" t="str">
            <v/>
          </cell>
        </row>
        <row r="2462">
          <cell r="C2462">
            <v>550801</v>
          </cell>
          <cell r="D2462" t="str">
            <v>ООО "СИЯНИЕ ЭЛЕКТРОСТАЛЬ"</v>
          </cell>
        </row>
        <row r="2463">
          <cell r="C2463">
            <v>550801</v>
          </cell>
          <cell r="D2463" t="str">
            <v>ООО "СИЯНИЕ ЭЛЕКТРОСТАЛЬ"</v>
          </cell>
        </row>
        <row r="2464">
          <cell r="C2464">
            <v>550801</v>
          </cell>
          <cell r="D2464" t="str">
            <v>ООО "СИЯНИЕ ЭЛЕКТРОСТАЛЬ"</v>
          </cell>
        </row>
        <row r="2465">
          <cell r="C2465">
            <v>550801</v>
          </cell>
          <cell r="D2465" t="str">
            <v>ООО "СИЯНИЕ ЭЛЕКТРОСТАЛЬ"</v>
          </cell>
        </row>
        <row r="2466">
          <cell r="C2466">
            <v>550801</v>
          </cell>
          <cell r="D2466" t="str">
            <v>ООО "СИЯНИЕ ЭЛЕКТРОСТАЛЬ"</v>
          </cell>
        </row>
        <row r="2467">
          <cell r="C2467">
            <v>550801</v>
          </cell>
          <cell r="D2467" t="str">
            <v>ООО "СИЯНИЕ ЭЛЕКТРОСТАЛЬ"</v>
          </cell>
        </row>
        <row r="2468">
          <cell r="C2468">
            <v>550801</v>
          </cell>
          <cell r="D2468" t="str">
            <v>ООО "СИЯНИЕ ЭЛЕКТРОСТАЛЬ"</v>
          </cell>
        </row>
        <row r="2469">
          <cell r="C2469">
            <v>550801</v>
          </cell>
          <cell r="D2469" t="str">
            <v>ООО "СИЯНИЕ ЭЛЕКТРОСТАЛЬ"</v>
          </cell>
        </row>
        <row r="2470">
          <cell r="C2470" t="str">
            <v>550801 Итог</v>
          </cell>
          <cell r="D2470" t="str">
            <v/>
          </cell>
        </row>
        <row r="2471">
          <cell r="C2471">
            <v>550901</v>
          </cell>
          <cell r="D2471" t="str">
            <v>ООО "ЭЛЬМА"</v>
          </cell>
        </row>
        <row r="2472">
          <cell r="C2472">
            <v>550901</v>
          </cell>
          <cell r="D2472" t="str">
            <v>ООО "ЭЛЬМА"</v>
          </cell>
        </row>
        <row r="2473">
          <cell r="C2473">
            <v>550901</v>
          </cell>
          <cell r="D2473" t="str">
            <v>ООО "ЭЛЬМА"</v>
          </cell>
        </row>
        <row r="2474">
          <cell r="C2474">
            <v>550901</v>
          </cell>
          <cell r="D2474" t="str">
            <v>ООО "ЭЛЬМА"</v>
          </cell>
        </row>
        <row r="2475">
          <cell r="C2475">
            <v>550901</v>
          </cell>
          <cell r="D2475" t="str">
            <v>ООО "ЭЛЬМА"</v>
          </cell>
        </row>
        <row r="2476">
          <cell r="C2476">
            <v>550901</v>
          </cell>
          <cell r="D2476" t="str">
            <v>ООО "ЭЛЬМА"</v>
          </cell>
        </row>
        <row r="2477">
          <cell r="C2477">
            <v>550901</v>
          </cell>
          <cell r="D2477" t="str">
            <v>ООО "ЭЛЬМА"</v>
          </cell>
        </row>
        <row r="2478">
          <cell r="C2478">
            <v>550901</v>
          </cell>
          <cell r="D2478" t="str">
            <v>ООО "ЭЛЬМА"</v>
          </cell>
        </row>
        <row r="2479">
          <cell r="C2479" t="str">
            <v>550901 Итог</v>
          </cell>
          <cell r="D2479" t="str">
            <v/>
          </cell>
        </row>
        <row r="2480">
          <cell r="C2480">
            <v>560101</v>
          </cell>
          <cell r="D2480" t="str">
            <v>ФГБУЗ "МСЧ №154 ФМБА"</v>
          </cell>
        </row>
        <row r="2481">
          <cell r="C2481">
            <v>560101</v>
          </cell>
          <cell r="D2481" t="str">
            <v>ФГБУЗ "МСЧ №154 ФМБА"</v>
          </cell>
        </row>
        <row r="2482">
          <cell r="C2482">
            <v>560101</v>
          </cell>
          <cell r="D2482" t="str">
            <v>ФГБУЗ "МСЧ №154 ФМБА"</v>
          </cell>
        </row>
        <row r="2483">
          <cell r="C2483">
            <v>560101</v>
          </cell>
          <cell r="D2483" t="str">
            <v>ФГБУЗ "МСЧ №154 ФМБА"</v>
          </cell>
        </row>
        <row r="2484">
          <cell r="C2484">
            <v>560101</v>
          </cell>
          <cell r="D2484" t="str">
            <v>ФГБУЗ "МСЧ №154 ФМБА"</v>
          </cell>
        </row>
        <row r="2485">
          <cell r="C2485">
            <v>560101</v>
          </cell>
          <cell r="D2485" t="str">
            <v>ФГБУЗ "МСЧ №154 ФМБА"</v>
          </cell>
        </row>
        <row r="2486">
          <cell r="C2486">
            <v>560101</v>
          </cell>
          <cell r="D2486" t="str">
            <v>ФГБУЗ "МСЧ №154 ФМБА"</v>
          </cell>
        </row>
        <row r="2487">
          <cell r="C2487">
            <v>560101</v>
          </cell>
          <cell r="D2487" t="str">
            <v>ФГБУЗ "МСЧ №154 ФМБА"</v>
          </cell>
        </row>
        <row r="2488">
          <cell r="C2488" t="str">
            <v>560101 Итог</v>
          </cell>
          <cell r="D2488" t="str">
            <v/>
          </cell>
        </row>
        <row r="2489">
          <cell r="C2489">
            <v>580201</v>
          </cell>
          <cell r="D2489" t="str">
            <v>ГБУЗ МО "КРАСНОЗНАМЕНСКАЯ ГОРОДСКАЯ ПОЛИКЛИНИКА"</v>
          </cell>
        </row>
        <row r="2490">
          <cell r="C2490">
            <v>580201</v>
          </cell>
          <cell r="D2490" t="str">
            <v>ГБУЗ МО "КРАСНОЗНАМЕНСКАЯ ГОРОДСКАЯ ПОЛИКЛИНИКА"</v>
          </cell>
        </row>
        <row r="2491">
          <cell r="C2491">
            <v>580201</v>
          </cell>
          <cell r="D2491" t="str">
            <v>ГБУЗ МО "КРАСНОЗНАМЕНСКАЯ ГОРОДСКАЯ ПОЛИКЛИНИКА"</v>
          </cell>
        </row>
        <row r="2492">
          <cell r="C2492">
            <v>580201</v>
          </cell>
          <cell r="D2492" t="str">
            <v>ГБУЗ МО "КРАСНОЗНАМЕНСКАЯ ГОРОДСКАЯ ПОЛИКЛИНИКА"</v>
          </cell>
        </row>
        <row r="2493">
          <cell r="C2493">
            <v>580201</v>
          </cell>
          <cell r="D2493" t="str">
            <v>ГБУЗ МО "КРАСНОЗНАМЕНСКАЯ ГОРОДСКАЯ ПОЛИКЛИНИКА"</v>
          </cell>
        </row>
        <row r="2494">
          <cell r="C2494">
            <v>580201</v>
          </cell>
          <cell r="D2494" t="str">
            <v>ГБУЗ МО "КРАСНОЗНАМЕНСКАЯ ГОРОДСКАЯ ПОЛИКЛИНИКА"</v>
          </cell>
        </row>
        <row r="2495">
          <cell r="C2495">
            <v>580201</v>
          </cell>
          <cell r="D2495" t="str">
            <v>ГБУЗ МО "КРАСНОЗНАМЕНСКАЯ ГОРОДСКАЯ ПОЛИКЛИНИКА"</v>
          </cell>
        </row>
        <row r="2496">
          <cell r="C2496">
            <v>580201</v>
          </cell>
          <cell r="D2496" t="str">
            <v>ГБУЗ МО "КРАСНОЗНАМЕНСКАЯ ГОРОДСКАЯ ПОЛИКЛИНИКА"</v>
          </cell>
        </row>
        <row r="2497">
          <cell r="C2497" t="str">
            <v>580201 Итог</v>
          </cell>
          <cell r="D2497" t="str">
            <v/>
          </cell>
        </row>
        <row r="2498">
          <cell r="C2498">
            <v>580301</v>
          </cell>
          <cell r="D2498" t="str">
            <v>ГБУЗ МО "КРАСНОЗНАМЕНСКАЯ ГОРОДСКАЯ ДЕТСКАЯ ПОЛИКЛИНИКА"</v>
          </cell>
        </row>
        <row r="2499">
          <cell r="C2499">
            <v>580301</v>
          </cell>
          <cell r="D2499" t="str">
            <v>ГБУЗ МО "КРАСНОЗНАМЕНСКАЯ ГОРОДСКАЯ ДЕТСКАЯ ПОЛИКЛИНИКА"</v>
          </cell>
        </row>
        <row r="2500">
          <cell r="C2500">
            <v>580301</v>
          </cell>
          <cell r="D2500" t="str">
            <v>ГБУЗ МО "КРАСНОЗНАМЕНСКАЯ ГОРОДСКАЯ ДЕТСКАЯ ПОЛИКЛИНИКА"</v>
          </cell>
        </row>
        <row r="2501">
          <cell r="C2501">
            <v>580301</v>
          </cell>
          <cell r="D2501" t="str">
            <v>ГБУЗ МО "КРАСНОЗНАМЕНСКАЯ ГОРОДСКАЯ ДЕТСКАЯ ПОЛИКЛИНИКА"</v>
          </cell>
        </row>
        <row r="2502">
          <cell r="C2502">
            <v>580301</v>
          </cell>
          <cell r="D2502" t="str">
            <v>ГБУЗ МО "КРАСНОЗНАМЕНСКАЯ ГОРОДСКАЯ ДЕТСКАЯ ПОЛИКЛИНИКА"</v>
          </cell>
        </row>
        <row r="2503">
          <cell r="C2503">
            <v>580301</v>
          </cell>
          <cell r="D2503" t="str">
            <v>ГБУЗ МО "КРАСНОЗНАМЕНСКАЯ ГОРОДСКАЯ ДЕТСКАЯ ПОЛИКЛИНИКА"</v>
          </cell>
        </row>
        <row r="2504">
          <cell r="C2504">
            <v>580301</v>
          </cell>
          <cell r="D2504" t="str">
            <v>ГБУЗ МО "КРАСНОЗНАМЕНСКАЯ ГОРОДСКАЯ ДЕТСКАЯ ПОЛИКЛИНИКА"</v>
          </cell>
        </row>
        <row r="2505">
          <cell r="C2505">
            <v>580301</v>
          </cell>
          <cell r="D2505" t="str">
            <v>ГБУЗ МО "КРАСНОЗНАМЕНСКАЯ ГОРОДСКАЯ ДЕТСКАЯ ПОЛИКЛИНИКА"</v>
          </cell>
        </row>
        <row r="2506">
          <cell r="C2506" t="str">
            <v>580301 Итог</v>
          </cell>
          <cell r="D2506" t="str">
            <v/>
          </cell>
        </row>
        <row r="2507">
          <cell r="C2507">
            <v>590101</v>
          </cell>
          <cell r="D2507" t="str">
            <v>ГБУЗ МО "БРОННИЦКАЯ ГОРОДСКАЯ БОЛЬНИЦА"</v>
          </cell>
        </row>
        <row r="2508">
          <cell r="C2508">
            <v>590101</v>
          </cell>
          <cell r="D2508" t="str">
            <v>ГБУЗ МО "БРОННИЦКАЯ ГОРОДСКАЯ БОЛЬНИЦА"</v>
          </cell>
        </row>
        <row r="2509">
          <cell r="C2509">
            <v>590101</v>
          </cell>
          <cell r="D2509" t="str">
            <v>ГБУЗ МО "БРОННИЦКАЯ ГОРОДСКАЯ БОЛЬНИЦА"</v>
          </cell>
        </row>
        <row r="2510">
          <cell r="C2510">
            <v>590101</v>
          </cell>
          <cell r="D2510" t="str">
            <v>ГБУЗ МО "БРОННИЦКАЯ ГОРОДСКАЯ БОЛЬНИЦА"</v>
          </cell>
        </row>
        <row r="2511">
          <cell r="C2511">
            <v>590101</v>
          </cell>
          <cell r="D2511" t="str">
            <v>ГБУЗ МО "БРОННИЦКАЯ ГОРОДСКАЯ БОЛЬНИЦА"</v>
          </cell>
        </row>
        <row r="2512">
          <cell r="C2512">
            <v>590101</v>
          </cell>
          <cell r="D2512" t="str">
            <v>ГБУЗ МО "БРОННИЦКАЯ ГОРОДСКАЯ БОЛЬНИЦА"</v>
          </cell>
        </row>
        <row r="2513">
          <cell r="C2513">
            <v>590101</v>
          </cell>
          <cell r="D2513" t="str">
            <v>ГБУЗ МО "БРОННИЦКАЯ ГОРОДСКАЯ БОЛЬНИЦА"</v>
          </cell>
        </row>
        <row r="2514">
          <cell r="C2514">
            <v>590101</v>
          </cell>
          <cell r="D2514" t="str">
            <v>ГБУЗ МО "БРОННИЦКАЯ ГОРОДСКАЯ БОЛЬНИЦА"</v>
          </cell>
        </row>
        <row r="2515">
          <cell r="C2515" t="str">
            <v>590101 Итог</v>
          </cell>
          <cell r="D2515" t="str">
            <v/>
          </cell>
        </row>
        <row r="2516">
          <cell r="C2516">
            <v>600101</v>
          </cell>
          <cell r="D2516" t="str">
            <v>ГБУЗ МО "ПРОТВИНСКАЯ ГОРОДСКАЯ БОЛЬНИЦА"</v>
          </cell>
        </row>
        <row r="2517">
          <cell r="C2517">
            <v>600101</v>
          </cell>
          <cell r="D2517" t="str">
            <v>ГБУЗ МО "ПРОТВИНСКАЯ ГОРОДСКАЯ БОЛЬНИЦА"</v>
          </cell>
        </row>
        <row r="2518">
          <cell r="C2518">
            <v>600101</v>
          </cell>
          <cell r="D2518" t="str">
            <v>ГБУЗ МО "ПРОТВИНСКАЯ ГОРОДСКАЯ БОЛЬНИЦА"</v>
          </cell>
        </row>
        <row r="2519">
          <cell r="C2519">
            <v>600101</v>
          </cell>
          <cell r="D2519" t="str">
            <v>ГБУЗ МО "ПРОТВИНСКАЯ ГОРОДСКАЯ БОЛЬНИЦА"</v>
          </cell>
        </row>
        <row r="2520">
          <cell r="C2520">
            <v>600101</v>
          </cell>
          <cell r="D2520" t="str">
            <v>ГБУЗ МО "ПРОТВИНСКАЯ ГОРОДСКАЯ БОЛЬНИЦА"</v>
          </cell>
        </row>
        <row r="2521">
          <cell r="C2521">
            <v>600101</v>
          </cell>
          <cell r="D2521" t="str">
            <v>ГБУЗ МО "ПРОТВИНСКАЯ ГОРОДСКАЯ БОЛЬНИЦА"</v>
          </cell>
        </row>
        <row r="2522">
          <cell r="C2522">
            <v>600101</v>
          </cell>
          <cell r="D2522" t="str">
            <v>ГБУЗ МО "ПРОТВИНСКАЯ ГОРОДСКАЯ БОЛЬНИЦА"</v>
          </cell>
        </row>
        <row r="2523">
          <cell r="C2523">
            <v>600101</v>
          </cell>
          <cell r="D2523" t="str">
            <v>ГБУЗ МО "ПРОТВИНСКАЯ ГОРОДСКАЯ БОЛЬНИЦА"</v>
          </cell>
        </row>
        <row r="2524">
          <cell r="C2524" t="str">
            <v>600101 Итог</v>
          </cell>
          <cell r="D2524" t="str">
            <v/>
          </cell>
        </row>
        <row r="2525">
          <cell r="C2525">
            <v>600202</v>
          </cell>
          <cell r="D2525" t="str">
            <v>ФГБУЗ "МСЧ № 174 ФМБА"</v>
          </cell>
        </row>
        <row r="2526">
          <cell r="C2526">
            <v>600202</v>
          </cell>
          <cell r="D2526" t="str">
            <v>ФГБУЗ "МСЧ № 174 ФМБА"</v>
          </cell>
        </row>
        <row r="2527">
          <cell r="C2527">
            <v>600202</v>
          </cell>
          <cell r="D2527" t="str">
            <v>ФГБУЗ "МСЧ № 174 ФМБА"</v>
          </cell>
        </row>
        <row r="2528">
          <cell r="C2528">
            <v>600202</v>
          </cell>
          <cell r="D2528" t="str">
            <v>ФГБУЗ "МСЧ № 174 ФМБА"</v>
          </cell>
        </row>
        <row r="2529">
          <cell r="C2529">
            <v>600202</v>
          </cell>
          <cell r="D2529" t="str">
            <v>ФГБУЗ "МСЧ № 174 ФМБА"</v>
          </cell>
        </row>
        <row r="2530">
          <cell r="C2530">
            <v>600202</v>
          </cell>
          <cell r="D2530" t="str">
            <v>ФГБУЗ "МСЧ № 174 ФМБА"</v>
          </cell>
        </row>
        <row r="2531">
          <cell r="C2531">
            <v>600202</v>
          </cell>
          <cell r="D2531" t="str">
            <v>ФГБУЗ "МСЧ № 174 ФМБА"</v>
          </cell>
        </row>
        <row r="2532">
          <cell r="C2532">
            <v>600202</v>
          </cell>
          <cell r="D2532" t="str">
            <v>ФГБУЗ "МСЧ № 174 ФМБА"</v>
          </cell>
        </row>
        <row r="2533">
          <cell r="C2533" t="str">
            <v>600202 Итог</v>
          </cell>
          <cell r="D2533" t="str">
            <v/>
          </cell>
        </row>
        <row r="2534">
          <cell r="C2534">
            <v>610101</v>
          </cell>
          <cell r="D2534" t="str">
            <v>ФГАУЗ БОЛЬНИЦА ПУЩИНСКОГО НАУЧНОГО ЦЕНТРА РАН</v>
          </cell>
        </row>
        <row r="2535">
          <cell r="C2535">
            <v>610101</v>
          </cell>
          <cell r="D2535" t="str">
            <v>ФГАУЗ БОЛЬНИЦА ПУЩИНСКОГО НАУЧНОГО ЦЕНТРА РАН</v>
          </cell>
        </row>
        <row r="2536">
          <cell r="C2536">
            <v>610101</v>
          </cell>
          <cell r="D2536" t="str">
            <v>ФГАУЗ БОЛЬНИЦА ПУЩИНСКОГО НАУЧНОГО ЦЕНТРА РАН</v>
          </cell>
        </row>
        <row r="2537">
          <cell r="C2537">
            <v>610101</v>
          </cell>
          <cell r="D2537" t="str">
            <v>ФГАУЗ БОЛЬНИЦА ПУЩИНСКОГО НАУЧНОГО ЦЕНТРА РАН</v>
          </cell>
        </row>
        <row r="2538">
          <cell r="C2538">
            <v>610101</v>
          </cell>
          <cell r="D2538" t="str">
            <v>ФГАУЗ БОЛЬНИЦА ПУЩИНСКОГО НАУЧНОГО ЦЕНТРА РАН</v>
          </cell>
        </row>
        <row r="2539">
          <cell r="C2539">
            <v>610101</v>
          </cell>
          <cell r="D2539" t="str">
            <v>ФГАУЗ БОЛЬНИЦА ПУЩИНСКОГО НАУЧНОГО ЦЕНТРА РАН</v>
          </cell>
        </row>
        <row r="2540">
          <cell r="C2540">
            <v>610101</v>
          </cell>
          <cell r="D2540" t="str">
            <v>ФГАУЗ БОЛЬНИЦА ПУЩИНСКОГО НАУЧНОГО ЦЕНТРА РАН</v>
          </cell>
        </row>
        <row r="2541">
          <cell r="C2541">
            <v>610101</v>
          </cell>
          <cell r="D2541" t="str">
            <v>ФГАУЗ БОЛЬНИЦА ПУЩИНСКОГО НАУЧНОГО ЦЕНТРА РАН</v>
          </cell>
        </row>
        <row r="2542">
          <cell r="C2542" t="str">
            <v>610101 Итог</v>
          </cell>
          <cell r="D2542" t="str">
            <v/>
          </cell>
        </row>
        <row r="2543">
          <cell r="C2543">
            <v>680101</v>
          </cell>
          <cell r="D2543" t="str">
            <v>ООО "КЛИНИКА ДОКТОРА ШАТАЛОВА №5"</v>
          </cell>
        </row>
        <row r="2544">
          <cell r="C2544">
            <v>680101</v>
          </cell>
          <cell r="D2544" t="str">
            <v>ООО "КЛИНИКА ДОКТОРА ШАТАЛОВА №5"</v>
          </cell>
        </row>
        <row r="2545">
          <cell r="C2545">
            <v>680101</v>
          </cell>
          <cell r="D2545" t="str">
            <v>ООО "КЛИНИКА ДОКТОРА ШАТАЛОВА №5"</v>
          </cell>
        </row>
        <row r="2546">
          <cell r="C2546">
            <v>680101</v>
          </cell>
          <cell r="D2546" t="str">
            <v>ООО "КЛИНИКА ДОКТОРА ШАТАЛОВА №5"</v>
          </cell>
        </row>
        <row r="2547">
          <cell r="C2547">
            <v>680101</v>
          </cell>
          <cell r="D2547" t="str">
            <v>ООО "КЛИНИКА ДОКТОРА ШАТАЛОВА №5"</v>
          </cell>
        </row>
        <row r="2548">
          <cell r="C2548">
            <v>680101</v>
          </cell>
          <cell r="D2548" t="str">
            <v>ООО "КЛИНИКА ДОКТОРА ШАТАЛОВА №5"</v>
          </cell>
        </row>
        <row r="2549">
          <cell r="C2549">
            <v>680101</v>
          </cell>
          <cell r="D2549" t="str">
            <v>ООО "КЛИНИКА ДОКТОРА ШАТАЛОВА №5"</v>
          </cell>
        </row>
        <row r="2550">
          <cell r="C2550">
            <v>680101</v>
          </cell>
          <cell r="D2550" t="str">
            <v>ООО "КЛИНИКА ДОКТОРА ШАТАЛОВА №5"</v>
          </cell>
        </row>
        <row r="2551">
          <cell r="C2551" t="str">
            <v>680101 Итог</v>
          </cell>
          <cell r="D2551" t="str">
            <v/>
          </cell>
        </row>
        <row r="2552">
          <cell r="C2552">
            <v>880401</v>
          </cell>
          <cell r="D2552" t="str">
            <v>ФГБУ "ФЕДЕРАЛЬНЫЙ КЛИНИЧЕСКИЙ ЦЕНТР ВЫСОКИХ МЕДИЦИНСКИХ ТЕХНОЛОГИЙ ФМБА"</v>
          </cell>
        </row>
        <row r="2553">
          <cell r="C2553">
            <v>880401</v>
          </cell>
          <cell r="D2553" t="str">
            <v>ФГБУ "ФЕДЕРАЛЬНЫЙ КЛИНИЧЕСКИЙ ЦЕНТР ВЫСОКИХ МЕДИЦИНСКИХ ТЕХНОЛОГИЙ ФМБА"</v>
          </cell>
        </row>
        <row r="2554">
          <cell r="C2554">
            <v>880401</v>
          </cell>
          <cell r="D2554" t="str">
            <v>ФГБУ "ФЕДЕРАЛЬНЫЙ КЛИНИЧЕСКИЙ ЦЕНТР ВЫСОКИХ МЕДИЦИНСКИХ ТЕХНОЛОГИЙ ФМБА"</v>
          </cell>
        </row>
        <row r="2555">
          <cell r="C2555">
            <v>880401</v>
          </cell>
          <cell r="D2555" t="str">
            <v>ФГБУ "ФЕДЕРАЛЬНЫЙ КЛИНИЧЕСКИЙ ЦЕНТР ВЫСОКИХ МЕДИЦИНСКИХ ТЕХНОЛОГИЙ ФМБА"</v>
          </cell>
        </row>
        <row r="2556">
          <cell r="C2556">
            <v>880401</v>
          </cell>
          <cell r="D2556" t="str">
            <v>ФГБУ "ФЕДЕРАЛЬНЫЙ КЛИНИЧЕСКИЙ ЦЕНТР ВЫСОКИХ МЕДИЦИНСКИХ ТЕХНОЛОГИЙ ФМБА"</v>
          </cell>
        </row>
        <row r="2557">
          <cell r="C2557">
            <v>880401</v>
          </cell>
          <cell r="D2557" t="str">
            <v>ФГБУ "ФЕДЕРАЛЬНЫЙ КЛИНИЧЕСКИЙ ЦЕНТР ВЫСОКИХ МЕДИЦИНСКИХ ТЕХНОЛОГИЙ ФМБА"</v>
          </cell>
        </row>
        <row r="2558">
          <cell r="C2558">
            <v>880401</v>
          </cell>
          <cell r="D2558" t="str">
            <v>ФГБУ "ФЕДЕРАЛЬНЫЙ КЛИНИЧЕСКИЙ ЦЕНТР ВЫСОКИХ МЕДИЦИНСКИХ ТЕХНОЛОГИЙ ФМБА"</v>
          </cell>
        </row>
        <row r="2559">
          <cell r="C2559">
            <v>880401</v>
          </cell>
          <cell r="D2559" t="str">
            <v>ФГБУ "ФЕДЕРАЛЬНЫЙ КЛИНИЧЕСКИЙ ЦЕНТР ВЫСОКИХ МЕДИЦИНСКИХ ТЕХНОЛОГИЙ ФМБА"</v>
          </cell>
        </row>
        <row r="2560">
          <cell r="C2560" t="str">
            <v>880401 Итог</v>
          </cell>
          <cell r="D2560" t="str">
            <v/>
          </cell>
        </row>
        <row r="2561">
          <cell r="C2561">
            <v>880501</v>
          </cell>
          <cell r="D2561" t="str">
            <v>ФГБУЗ "ЦЕНТРАЛЬНАЯ КЛИНИЧЕСКАЯ БОЛЬНИЦА ВОССТАНОВИТЕЛЬНОГО ЛЕЧЕНИЯ ФМБА"</v>
          </cell>
        </row>
        <row r="2562">
          <cell r="C2562">
            <v>880501</v>
          </cell>
          <cell r="D2562" t="str">
            <v>ФГБУЗ "ЦЕНТРАЛЬНАЯ КЛИНИЧЕСКАЯ БОЛЬНИЦА ВОССТАНОВИТЕЛЬНОГО ЛЕЧЕНИЯ ФМБА"</v>
          </cell>
        </row>
        <row r="2563">
          <cell r="C2563">
            <v>880501</v>
          </cell>
          <cell r="D2563" t="str">
            <v>ФГБУЗ "ЦЕНТРАЛЬНАЯ КЛИНИЧЕСКАЯ БОЛЬНИЦА ВОССТАНОВИТЕЛЬНОГО ЛЕЧЕНИЯ ФМБА"</v>
          </cell>
        </row>
        <row r="2564">
          <cell r="C2564">
            <v>880501</v>
          </cell>
          <cell r="D2564" t="str">
            <v>ФГБУЗ "ЦЕНТРАЛЬНАЯ КЛИНИЧЕСКАЯ БОЛЬНИЦА ВОССТАНОВИТЕЛЬНОГО ЛЕЧЕНИЯ ФМБА"</v>
          </cell>
        </row>
        <row r="2565">
          <cell r="C2565">
            <v>880501</v>
          </cell>
          <cell r="D2565" t="str">
            <v>ФГБУЗ "ЦЕНТРАЛЬНАЯ КЛИНИЧЕСКАЯ БОЛЬНИЦА ВОССТАНОВИТЕЛЬНОГО ЛЕЧЕНИЯ ФМБА"</v>
          </cell>
        </row>
        <row r="2566">
          <cell r="C2566">
            <v>880501</v>
          </cell>
          <cell r="D2566" t="str">
            <v>ФГБУЗ "ЦЕНТРАЛЬНАЯ КЛИНИЧЕСКАЯ БОЛЬНИЦА ВОССТАНОВИТЕЛЬНОГО ЛЕЧЕНИЯ ФМБА"</v>
          </cell>
        </row>
        <row r="2567">
          <cell r="C2567">
            <v>880501</v>
          </cell>
          <cell r="D2567" t="str">
            <v>ФГБУЗ "ЦЕНТРАЛЬНАЯ КЛИНИЧЕСКАЯ БОЛЬНИЦА ВОССТАНОВИТЕЛЬНОГО ЛЕЧЕНИЯ ФМБА"</v>
          </cell>
        </row>
        <row r="2568">
          <cell r="C2568">
            <v>880501</v>
          </cell>
          <cell r="D2568" t="str">
            <v>ФГБУЗ "ЦЕНТРАЛЬНАЯ КЛИНИЧЕСКАЯ БОЛЬНИЦА ВОССТАНОВИТЕЛЬНОГО ЛЕЧЕНИЯ ФМБА"</v>
          </cell>
        </row>
        <row r="2569">
          <cell r="C2569" t="str">
            <v>880501 Итог</v>
          </cell>
          <cell r="D2569" t="str">
            <v/>
          </cell>
        </row>
        <row r="2570">
          <cell r="C2570">
            <v>880705</v>
          </cell>
          <cell r="D2570" t="str">
            <v>ФГБУЗ "ЦЕНТРАЛЬНАЯ МСЧ №119 ФМБА"</v>
          </cell>
        </row>
        <row r="2571">
          <cell r="C2571">
            <v>880705</v>
          </cell>
          <cell r="D2571" t="str">
            <v>ФГБУЗ "ЦЕНТРАЛЬНАЯ МСЧ №119 ФМБА"</v>
          </cell>
        </row>
        <row r="2572">
          <cell r="C2572">
            <v>880705</v>
          </cell>
          <cell r="D2572" t="str">
            <v>ФГБУЗ "ЦЕНТРАЛЬНАЯ МСЧ №119 ФМБА"</v>
          </cell>
        </row>
        <row r="2573">
          <cell r="C2573">
            <v>880705</v>
          </cell>
          <cell r="D2573" t="str">
            <v>ФГБУЗ "ЦЕНТРАЛЬНАЯ МСЧ №119 ФМБА"</v>
          </cell>
        </row>
        <row r="2574">
          <cell r="C2574">
            <v>880705</v>
          </cell>
          <cell r="D2574" t="str">
            <v>ФГБУЗ "ЦЕНТРАЛЬНАЯ МСЧ №119 ФМБА"</v>
          </cell>
        </row>
        <row r="2575">
          <cell r="C2575">
            <v>880705</v>
          </cell>
          <cell r="D2575" t="str">
            <v>ФГБУЗ "ЦЕНТРАЛЬНАЯ МСЧ №119 ФМБА"</v>
          </cell>
        </row>
        <row r="2576">
          <cell r="C2576">
            <v>880705</v>
          </cell>
          <cell r="D2576" t="str">
            <v>ФГБУЗ "ЦЕНТРАЛЬНАЯ МСЧ №119 ФМБА"</v>
          </cell>
        </row>
        <row r="2577">
          <cell r="C2577">
            <v>880705</v>
          </cell>
          <cell r="D2577" t="str">
            <v>ФГБУЗ "ЦЕНТРАЛЬНАЯ МСЧ №119 ФМБА"</v>
          </cell>
        </row>
        <row r="2578">
          <cell r="C2578" t="str">
            <v>880705 Итог</v>
          </cell>
          <cell r="D2578" t="str">
            <v/>
          </cell>
        </row>
        <row r="2579">
          <cell r="C2579">
            <v>890501</v>
          </cell>
          <cell r="D2579" t="str">
            <v>ФГБУ «НАЦИОНАЛЬНЫЙ МЕДИЦИНСКИЙ ИССЛЕДОВАТЕЛЬСКИЙ ЦЕНТР КОЛОПРОКТОЛОГИИ ИМЕНИ А.Н. РЫЖИХ» МЗ РФ</v>
          </cell>
        </row>
        <row r="2580">
          <cell r="C2580">
            <v>890501</v>
          </cell>
          <cell r="D2580" t="str">
            <v>ФГБУ «НАЦИОНАЛЬНЫЙ МЕДИЦИНСКИЙ ИССЛЕДОВАТЕЛЬСКИЙ ЦЕНТР КОЛОПРОКТОЛОГИИ ИМЕНИ А.Н. РЫЖИХ» МЗ РФ</v>
          </cell>
        </row>
        <row r="2581">
          <cell r="C2581">
            <v>890501</v>
          </cell>
          <cell r="D2581" t="str">
            <v>ФГБУ «НАЦИОНАЛЬНЫЙ МЕДИЦИНСКИЙ ИССЛЕДОВАТЕЛЬСКИЙ ЦЕНТР КОЛОПРОКТОЛОГИИ ИМЕНИ А.Н. РЫЖИХ» МЗ РФ</v>
          </cell>
        </row>
        <row r="2582">
          <cell r="C2582">
            <v>890501</v>
          </cell>
          <cell r="D2582" t="str">
            <v>ФГБУ «НАЦИОНАЛЬНЫЙ МЕДИЦИНСКИЙ ИССЛЕДОВАТЕЛЬСКИЙ ЦЕНТР КОЛОПРОКТОЛОГИИ ИМЕНИ А.Н. РЫЖИХ» МЗ РФ</v>
          </cell>
        </row>
        <row r="2583">
          <cell r="C2583">
            <v>890501</v>
          </cell>
          <cell r="D2583" t="str">
            <v>ФГБУ «НАЦИОНАЛЬНЫЙ МЕДИЦИНСКИЙ ИССЛЕДОВАТЕЛЬСКИЙ ЦЕНТР КОЛОПРОКТОЛОГИИ ИМЕНИ А.Н. РЫЖИХ» МЗ РФ</v>
          </cell>
        </row>
        <row r="2584">
          <cell r="C2584">
            <v>890501</v>
          </cell>
          <cell r="D2584" t="str">
            <v>ФГБУ «НАЦИОНАЛЬНЫЙ МЕДИЦИНСКИЙ ИССЛЕДОВАТЕЛЬСКИЙ ЦЕНТР КОЛОПРОКТОЛОГИИ ИМЕНИ А.Н. РЫЖИХ» МЗ РФ</v>
          </cell>
        </row>
        <row r="2585">
          <cell r="C2585">
            <v>890501</v>
          </cell>
          <cell r="D2585" t="str">
            <v>ФГБУ «НАЦИОНАЛЬНЫЙ МЕДИЦИНСКИЙ ИССЛЕДОВАТЕЛЬСКИЙ ЦЕНТР КОЛОПРОКТОЛОГИИ ИМЕНИ А.Н. РЫЖИХ» МЗ РФ</v>
          </cell>
        </row>
        <row r="2586">
          <cell r="C2586">
            <v>890501</v>
          </cell>
          <cell r="D2586" t="str">
            <v>ФГБУ «НАЦИОНАЛЬНЫЙ МЕДИЦИНСКИЙ ИССЛЕДОВАТЕЛЬСКИЙ ЦЕНТР КОЛОПРОКТОЛОГИИ ИМЕНИ А.Н. РЫЖИХ» МЗ РФ</v>
          </cell>
        </row>
        <row r="2587">
          <cell r="C2587" t="str">
            <v>890501 Итог</v>
          </cell>
          <cell r="D2587" t="str">
            <v/>
          </cell>
        </row>
        <row r="2588">
          <cell r="C2588">
            <v>890601</v>
          </cell>
          <cell r="D2588" t="str">
            <v>ФГБУЗ "НАЦИОНАЛЬНЫЙ МЕДИЦИНСКИЙ ИССЛЕДОВАТЕЛЬСКИЙ ЦЕНТР ГЛАЗНЫХ БОЛЕЗНЕЙ ИМЕНИ ГЕЛЬМГОЛЬЦА"МЗ РФ</v>
          </cell>
        </row>
        <row r="2589">
          <cell r="C2589">
            <v>890601</v>
          </cell>
          <cell r="D2589" t="str">
            <v>ФГБУЗ "НАЦИОНАЛЬНЫЙ МЕДИЦИНСКИЙ ИССЛЕДОВАТЕЛЬСКИЙ ЦЕНТР ГЛАЗНЫХ БОЛЕЗНЕЙ ИМЕНИ ГЕЛЬМГОЛЬЦА"МЗ РФ</v>
          </cell>
        </row>
        <row r="2590">
          <cell r="C2590">
            <v>890601</v>
          </cell>
          <cell r="D2590" t="str">
            <v>ФГБУЗ "НАЦИОНАЛЬНЫЙ МЕДИЦИНСКИЙ ИССЛЕДОВАТЕЛЬСКИЙ ЦЕНТР ГЛАЗНЫХ БОЛЕЗНЕЙ ИМЕНИ ГЕЛЬМГОЛЬЦА"МЗ РФ</v>
          </cell>
        </row>
        <row r="2591">
          <cell r="C2591">
            <v>890601</v>
          </cell>
          <cell r="D2591" t="str">
            <v>ФГБУЗ "НАЦИОНАЛЬНЫЙ МЕДИЦИНСКИЙ ИССЛЕДОВАТЕЛЬСКИЙ ЦЕНТР ГЛАЗНЫХ БОЛЕЗНЕЙ ИМЕНИ ГЕЛЬМГОЛЬЦА"МЗ РФ</v>
          </cell>
        </row>
        <row r="2592">
          <cell r="C2592">
            <v>890601</v>
          </cell>
          <cell r="D2592" t="str">
            <v>ФГБУЗ "НАЦИОНАЛЬНЫЙ МЕДИЦИНСКИЙ ИССЛЕДОВАТЕЛЬСКИЙ ЦЕНТР ГЛАЗНЫХ БОЛЕЗНЕЙ ИМЕНИ ГЕЛЬМГОЛЬЦА"МЗ РФ</v>
          </cell>
        </row>
        <row r="2593">
          <cell r="C2593">
            <v>890601</v>
          </cell>
          <cell r="D2593" t="str">
            <v>ФГБУЗ "НАЦИОНАЛЬНЫЙ МЕДИЦИНСКИЙ ИССЛЕДОВАТЕЛЬСКИЙ ЦЕНТР ГЛАЗНЫХ БОЛЕЗНЕЙ ИМЕНИ ГЕЛЬМГОЛЬЦА"МЗ РФ</v>
          </cell>
        </row>
        <row r="2594">
          <cell r="C2594">
            <v>890601</v>
          </cell>
          <cell r="D2594" t="str">
            <v>ФГБУЗ "НАЦИОНАЛЬНЫЙ МЕДИЦИНСКИЙ ИССЛЕДОВАТЕЛЬСКИЙ ЦЕНТР ГЛАЗНЫХ БОЛЕЗНЕЙ ИМЕНИ ГЕЛЬМГОЛЬЦА"МЗ РФ</v>
          </cell>
        </row>
        <row r="2595">
          <cell r="C2595">
            <v>890601</v>
          </cell>
          <cell r="D2595" t="str">
            <v>ФГБУЗ "НАЦИОНАЛЬНЫЙ МЕДИЦИНСКИЙ ИССЛЕДОВАТЕЛЬСКИЙ ЦЕНТР ГЛАЗНЫХ БОЛЕЗНЕЙ ИМЕНИ ГЕЛЬМГОЛЬЦА"МЗ РФ</v>
          </cell>
        </row>
        <row r="2596">
          <cell r="C2596" t="str">
            <v>890601 Итог</v>
          </cell>
          <cell r="D2596" t="str">
            <v/>
          </cell>
        </row>
        <row r="2597">
          <cell r="C2597">
            <v>890701</v>
          </cell>
          <cell r="D2597" t="str">
            <v>ФГБУЗ "НАЦИОНАЛЬНЫЙ МЕДИЦИНСКИЙ ИССЛЕДОВАТЕЛЬСКИЙ ЦЕНТР РЕАБИЛИТАЦИИ И КУРОРТОЛОГИИ"МЗ РФ</v>
          </cell>
        </row>
        <row r="2598">
          <cell r="C2598">
            <v>890701</v>
          </cell>
          <cell r="D2598" t="str">
            <v>ФГБУЗ "НАЦИОНАЛЬНЫЙ МЕДИЦИНСКИЙ ИССЛЕДОВАТЕЛЬСКИЙ ЦЕНТР РЕАБИЛИТАЦИИ И КУРОРТОЛОГИИ"МЗ РФ</v>
          </cell>
        </row>
        <row r="2599">
          <cell r="C2599">
            <v>890701</v>
          </cell>
          <cell r="D2599" t="str">
            <v>ФГБУЗ "НАЦИОНАЛЬНЫЙ МЕДИЦИНСКИЙ ИССЛЕДОВАТЕЛЬСКИЙ ЦЕНТР РЕАБИЛИТАЦИИ И КУРОРТОЛОГИИ"МЗ РФ</v>
          </cell>
        </row>
        <row r="2600">
          <cell r="C2600">
            <v>890701</v>
          </cell>
          <cell r="D2600" t="str">
            <v>ФГБУЗ "НАЦИОНАЛЬНЫЙ МЕДИЦИНСКИЙ ИССЛЕДОВАТЕЛЬСКИЙ ЦЕНТР РЕАБИЛИТАЦИИ И КУРОРТОЛОГИИ"МЗ РФ</v>
          </cell>
        </row>
        <row r="2601">
          <cell r="C2601">
            <v>890701</v>
          </cell>
          <cell r="D2601" t="str">
            <v>ФГБУЗ "НАЦИОНАЛЬНЫЙ МЕДИЦИНСКИЙ ИССЛЕДОВАТЕЛЬСКИЙ ЦЕНТР РЕАБИЛИТАЦИИ И КУРОРТОЛОГИИ"МЗ РФ</v>
          </cell>
        </row>
        <row r="2602">
          <cell r="C2602">
            <v>890701</v>
          </cell>
          <cell r="D2602" t="str">
            <v>ФГБУЗ "НАЦИОНАЛЬНЫЙ МЕДИЦИНСКИЙ ИССЛЕДОВАТЕЛЬСКИЙ ЦЕНТР РЕАБИЛИТАЦИИ И КУРОРТОЛОГИИ"МЗ РФ</v>
          </cell>
        </row>
        <row r="2603">
          <cell r="C2603">
            <v>890701</v>
          </cell>
          <cell r="D2603" t="str">
            <v>ФГБУЗ "НАЦИОНАЛЬНЫЙ МЕДИЦИНСКИЙ ИССЛЕДОВАТЕЛЬСКИЙ ЦЕНТР РЕАБИЛИТАЦИИ И КУРОРТОЛОГИИ"МЗ РФ</v>
          </cell>
        </row>
        <row r="2604">
          <cell r="C2604">
            <v>890701</v>
          </cell>
          <cell r="D2604" t="str">
            <v>ФГБУЗ "НАЦИОНАЛЬНЫЙ МЕДИЦИНСКИЙ ИССЛЕДОВАТЕЛЬСКИЙ ЦЕНТР РЕАБИЛИТАЦИИ И КУРОРТОЛОГИИ"МЗ РФ</v>
          </cell>
        </row>
        <row r="2605">
          <cell r="C2605" t="str">
            <v>890701 Итог</v>
          </cell>
          <cell r="D2605" t="str">
            <v/>
          </cell>
        </row>
        <row r="2606">
          <cell r="C2606">
            <v>890901</v>
          </cell>
          <cell r="D2606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7">
          <cell r="C2607">
            <v>890901</v>
          </cell>
          <cell r="D2607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8">
          <cell r="C2608">
            <v>890901</v>
          </cell>
          <cell r="D2608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09">
          <cell r="C2609">
            <v>890901</v>
          </cell>
          <cell r="D2609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0">
          <cell r="C2610">
            <v>890901</v>
          </cell>
          <cell r="D2610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1">
          <cell r="C2611">
            <v>890901</v>
          </cell>
          <cell r="D2611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2">
          <cell r="C2612">
            <v>890901</v>
          </cell>
          <cell r="D2612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3">
          <cell r="C2613">
            <v>890901</v>
          </cell>
          <cell r="D2613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614">
          <cell r="C2614" t="str">
            <v>890901 Итог</v>
          </cell>
          <cell r="D2614" t="str">
            <v/>
          </cell>
        </row>
        <row r="2615">
          <cell r="C2615">
            <v>892101</v>
          </cell>
          <cell r="D2615" t="str">
            <v>ФГБУЗ "РОССИЙСКИЙ РЕАБИЛИТАЦИОННЫЙ ЦЕНТР "ДЕТСТВО"МЗ РФ</v>
          </cell>
        </row>
        <row r="2616">
          <cell r="C2616">
            <v>892101</v>
          </cell>
          <cell r="D2616" t="str">
            <v>ФГБУЗ "РОССИЙСКИЙ РЕАБИЛИТАЦИОННЫЙ ЦЕНТР "ДЕТСТВО"МЗ РФ</v>
          </cell>
        </row>
        <row r="2617">
          <cell r="C2617">
            <v>892101</v>
          </cell>
          <cell r="D2617" t="str">
            <v>ФГБУЗ "РОССИЙСКИЙ РЕАБИЛИТАЦИОННЫЙ ЦЕНТР "ДЕТСТВО"МЗ РФ</v>
          </cell>
        </row>
        <row r="2618">
          <cell r="C2618">
            <v>892101</v>
          </cell>
          <cell r="D2618" t="str">
            <v>ФГБУЗ "РОССИЙСКИЙ РЕАБИЛИТАЦИОННЫЙ ЦЕНТР "ДЕТСТВО"МЗ РФ</v>
          </cell>
        </row>
        <row r="2619">
          <cell r="C2619">
            <v>892101</v>
          </cell>
          <cell r="D2619" t="str">
            <v>ФГБУЗ "РОССИЙСКИЙ РЕАБИЛИТАЦИОННЫЙ ЦЕНТР "ДЕТСТВО"МЗ РФ</v>
          </cell>
        </row>
        <row r="2620">
          <cell r="C2620">
            <v>892101</v>
          </cell>
          <cell r="D2620" t="str">
            <v>ФГБУЗ "РОССИЙСКИЙ РЕАБИЛИТАЦИОННЫЙ ЦЕНТР "ДЕТСТВО"МЗ РФ</v>
          </cell>
        </row>
        <row r="2621">
          <cell r="C2621">
            <v>892101</v>
          </cell>
          <cell r="D2621" t="str">
            <v>ФГБУЗ "РОССИЙСКИЙ РЕАБИЛИТАЦИОННЫЙ ЦЕНТР "ДЕТСТВО"МЗ РФ</v>
          </cell>
        </row>
        <row r="2622">
          <cell r="C2622">
            <v>892101</v>
          </cell>
          <cell r="D2622" t="str">
            <v>ФГБУЗ "РОССИЙСКИЙ РЕАБИЛИТАЦИОННЫЙ ЦЕНТР "ДЕТСТВО"МЗ РФ</v>
          </cell>
        </row>
        <row r="2623">
          <cell r="C2623" t="str">
            <v>892101 Итог</v>
          </cell>
          <cell r="D2623" t="str">
            <v/>
          </cell>
        </row>
        <row r="2624">
          <cell r="C2624">
            <v>892301</v>
          </cell>
          <cell r="D2624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5">
          <cell r="C2625">
            <v>892301</v>
          </cell>
          <cell r="D2625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6">
          <cell r="C2626">
            <v>892301</v>
          </cell>
          <cell r="D2626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7">
          <cell r="C2627">
            <v>892301</v>
          </cell>
          <cell r="D2627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8">
          <cell r="C2628">
            <v>892301</v>
          </cell>
          <cell r="D2628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29">
          <cell r="C2629">
            <v>892301</v>
          </cell>
          <cell r="D2629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0">
          <cell r="C2630">
            <v>892301</v>
          </cell>
          <cell r="D2630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1">
          <cell r="C2631">
            <v>892301</v>
          </cell>
          <cell r="D2631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v>
          </cell>
        </row>
        <row r="2632">
          <cell r="C2632" t="str">
            <v>892301 Итог</v>
          </cell>
          <cell r="D2632" t="str">
            <v/>
          </cell>
        </row>
        <row r="2633">
          <cell r="C2633">
            <v>892401</v>
          </cell>
          <cell r="D2633" t="str">
            <v>ФГАУ «НАЦИОНАЛЬНЫЙ МЕДИЦИНСКИЙ ИССЛЕДОВАТЕЛЬСКИЙ ЦЕНТР «ЛЕЧЕБНО-РЕАБИЛИТАЦИОННЫЙ ЦЕНТР» МЗ РФ</v>
          </cell>
        </row>
        <row r="2634">
          <cell r="C2634">
            <v>892401</v>
          </cell>
          <cell r="D2634" t="str">
            <v>ФГАУ «НАЦИОНАЛЬНЫЙ МЕДИЦИНСКИЙ ИССЛЕДОВАТЕЛЬСКИЙ ЦЕНТР «ЛЕЧЕБНО-РЕАБИЛИТАЦИОННЫЙ ЦЕНТР» МЗ РФ</v>
          </cell>
        </row>
        <row r="2635">
          <cell r="C2635">
            <v>892401</v>
          </cell>
          <cell r="D2635" t="str">
            <v>ФГАУ «НАЦИОНАЛЬНЫЙ МЕДИЦИНСКИЙ ИССЛЕДОВАТЕЛЬСКИЙ ЦЕНТР «ЛЕЧЕБНО-РЕАБИЛИТАЦИОННЫЙ ЦЕНТР» МЗ РФ</v>
          </cell>
        </row>
        <row r="2636">
          <cell r="C2636">
            <v>892401</v>
          </cell>
          <cell r="D2636" t="str">
            <v>ФГАУ «НАЦИОНАЛЬНЫЙ МЕДИЦИНСКИЙ ИССЛЕДОВАТЕЛЬСКИЙ ЦЕНТР «ЛЕЧЕБНО-РЕАБИЛИТАЦИОННЫЙ ЦЕНТР» МЗ РФ</v>
          </cell>
        </row>
        <row r="2637">
          <cell r="C2637">
            <v>892401</v>
          </cell>
          <cell r="D2637" t="str">
            <v>ФГАУ «НАЦИОНАЛЬНЫЙ МЕДИЦИНСКИЙ ИССЛЕДОВАТЕЛЬСКИЙ ЦЕНТР «ЛЕЧЕБНО-РЕАБИЛИТАЦИОННЫЙ ЦЕНТР» МЗ РФ</v>
          </cell>
        </row>
        <row r="2638">
          <cell r="C2638">
            <v>892401</v>
          </cell>
          <cell r="D2638" t="str">
            <v>ФГАУ «НАЦИОНАЛЬНЫЙ МЕДИЦИНСКИЙ ИССЛЕДОВАТЕЛЬСКИЙ ЦЕНТР «ЛЕЧЕБНО-РЕАБИЛИТАЦИОННЫЙ ЦЕНТР» МЗ РФ</v>
          </cell>
        </row>
        <row r="2639">
          <cell r="C2639">
            <v>892401</v>
          </cell>
          <cell r="D2639" t="str">
            <v>ФГАУ «НАЦИОНАЛЬНЫЙ МЕДИЦИНСКИЙ ИССЛЕДОВАТЕЛЬСКИЙ ЦЕНТР «ЛЕЧЕБНО-РЕАБИЛИТАЦИОННЫЙ ЦЕНТР» МЗ РФ</v>
          </cell>
        </row>
        <row r="2640">
          <cell r="C2640">
            <v>892401</v>
          </cell>
          <cell r="D2640" t="str">
            <v>ФГАУ «НАЦИОНАЛЬНЫЙ МЕДИЦИНСКИЙ ИССЛЕДОВАТЕЛЬСКИЙ ЦЕНТР «ЛЕЧЕБНО-РЕАБИЛИТАЦИОННЫЙ ЦЕНТР» МЗ РФ</v>
          </cell>
        </row>
        <row r="2641">
          <cell r="C2641" t="str">
            <v>892401 Итог</v>
          </cell>
          <cell r="D2641" t="str">
            <v/>
          </cell>
        </row>
        <row r="2642">
          <cell r="C2642">
            <v>893001</v>
          </cell>
          <cell r="D2642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3">
          <cell r="C2643">
            <v>893001</v>
          </cell>
          <cell r="D2643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4">
          <cell r="C2644">
            <v>893001</v>
          </cell>
          <cell r="D2644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5">
          <cell r="C2645">
            <v>893001</v>
          </cell>
          <cell r="D2645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6">
          <cell r="C2646">
            <v>893001</v>
          </cell>
          <cell r="D2646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7">
          <cell r="C2647">
            <v>893001</v>
          </cell>
          <cell r="D2647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8">
          <cell r="C2648">
            <v>893001</v>
          </cell>
          <cell r="D2648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49">
          <cell r="C2649">
            <v>893001</v>
          </cell>
          <cell r="D2649" t="str">
            <v>ФГБУЗ "НАЦИОНАЛЬНЫЙ МЕДИЦИНСКИЙ ИССЛЕДОВАТЕЛЬСКИЙ ЦЕНТР ДЕТСКОЙ ГЕМАТОЛОГИИ, ОНКОЛОГИИ И ИММУНОЛОГИИ ИМЕНИ ДМИТРИЯ РОГАЧЕВА"МЗ РФ</v>
          </cell>
        </row>
        <row r="2650">
          <cell r="C2650" t="str">
            <v>893001 Итог</v>
          </cell>
          <cell r="D2650" t="str">
            <v/>
          </cell>
        </row>
        <row r="2651">
          <cell r="C2651">
            <v>893801</v>
          </cell>
          <cell r="D2651" t="str">
            <v>ФГБУЗ "ГОСУДАРСТВЕННЫЙ НАУЧНЫЙ ЦЕНТР ДЕРМАТОВЕНЕРОЛОГИИ И КОСМЕТОЛОГИИ"МЗ РФ</v>
          </cell>
        </row>
        <row r="2652">
          <cell r="C2652">
            <v>893801</v>
          </cell>
          <cell r="D2652" t="str">
            <v>ФГБУЗ "ГОСУДАРСТВЕННЫЙ НАУЧНЫЙ ЦЕНТР ДЕРМАТОВЕНЕРОЛОГИИ И КОСМЕТОЛОГИИ"МЗ РФ</v>
          </cell>
        </row>
        <row r="2653">
          <cell r="C2653">
            <v>893801</v>
          </cell>
          <cell r="D2653" t="str">
            <v>ФГБУЗ "ГОСУДАРСТВЕННЫЙ НАУЧНЫЙ ЦЕНТР ДЕРМАТОВЕНЕРОЛОГИИ И КОСМЕТОЛОГИИ"МЗ РФ</v>
          </cell>
        </row>
        <row r="2654">
          <cell r="C2654">
            <v>893801</v>
          </cell>
          <cell r="D2654" t="str">
            <v>ФГБУЗ "ГОСУДАРСТВЕННЫЙ НАУЧНЫЙ ЦЕНТР ДЕРМАТОВЕНЕРОЛОГИИ И КОСМЕТОЛОГИИ"МЗ РФ</v>
          </cell>
        </row>
        <row r="2655">
          <cell r="C2655">
            <v>893801</v>
          </cell>
          <cell r="D2655" t="str">
            <v>ФГБУЗ "ГОСУДАРСТВЕННЫЙ НАУЧНЫЙ ЦЕНТР ДЕРМАТОВЕНЕРОЛОГИИ И КОСМЕТОЛОГИИ"МЗ РФ</v>
          </cell>
        </row>
        <row r="2656">
          <cell r="C2656">
            <v>893801</v>
          </cell>
          <cell r="D2656" t="str">
            <v>ФГБУЗ "ГОСУДАРСТВЕННЫЙ НАУЧНЫЙ ЦЕНТР ДЕРМАТОВЕНЕРОЛОГИИ И КОСМЕТОЛОГИИ"МЗ РФ</v>
          </cell>
        </row>
        <row r="2657">
          <cell r="C2657">
            <v>893801</v>
          </cell>
          <cell r="D2657" t="str">
            <v>ФГБУЗ "ГОСУДАРСТВЕННЫЙ НАУЧНЫЙ ЦЕНТР ДЕРМАТОВЕНЕРОЛОГИИ И КОСМЕТОЛОГИИ"МЗ РФ</v>
          </cell>
        </row>
        <row r="2658">
          <cell r="C2658">
            <v>893801</v>
          </cell>
          <cell r="D2658" t="str">
            <v>ФГБУЗ "ГОСУДАРСТВЕННЫЙ НАУЧНЫЙ ЦЕНТР ДЕРМАТОВЕНЕРОЛОГИИ И КОСМЕТОЛОГИИ"МЗ РФ</v>
          </cell>
        </row>
        <row r="2659">
          <cell r="C2659" t="str">
            <v>893801 Итог</v>
          </cell>
          <cell r="D2659" t="str">
            <v/>
          </cell>
        </row>
        <row r="2660">
          <cell r="C2660">
            <v>894401</v>
          </cell>
          <cell r="D2660" t="str">
            <v>ФГБУЗ ЦЕНТР РЕАБИЛИТАЦИИ (ДЛЯ ДЕТЕЙ С НАРУШЕНИЕМ СЛУХА) МЗ РФ</v>
          </cell>
        </row>
        <row r="2661">
          <cell r="C2661">
            <v>894401</v>
          </cell>
          <cell r="D2661" t="str">
            <v>ФГБУЗ ЦЕНТР РЕАБИЛИТАЦИИ (ДЛЯ ДЕТЕЙ С НАРУШЕНИЕМ СЛУХА) МЗ РФ</v>
          </cell>
        </row>
        <row r="2662">
          <cell r="C2662">
            <v>894401</v>
          </cell>
          <cell r="D2662" t="str">
            <v>ФГБУЗ ЦЕНТР РЕАБИЛИТАЦИИ (ДЛЯ ДЕТЕЙ С НАРУШЕНИЕМ СЛУХА) МЗ РФ</v>
          </cell>
        </row>
        <row r="2663">
          <cell r="C2663">
            <v>894401</v>
          </cell>
          <cell r="D2663" t="str">
            <v>ФГБУЗ ЦЕНТР РЕАБИЛИТАЦИИ (ДЛЯ ДЕТЕЙ С НАРУШЕНИЕМ СЛУХА) МЗ РФ</v>
          </cell>
        </row>
        <row r="2664">
          <cell r="C2664">
            <v>894401</v>
          </cell>
          <cell r="D2664" t="str">
            <v>ФГБУЗ ЦЕНТР РЕАБИЛИТАЦИИ (ДЛЯ ДЕТЕЙ С НАРУШЕНИЕМ СЛУХА) МЗ РФ</v>
          </cell>
        </row>
        <row r="2665">
          <cell r="C2665">
            <v>894401</v>
          </cell>
          <cell r="D2665" t="str">
            <v>ФГБУЗ ЦЕНТР РЕАБИЛИТАЦИИ (ДЛЯ ДЕТЕЙ С НАРУШЕНИЕМ СЛУХА) МЗ РФ</v>
          </cell>
        </row>
        <row r="2666">
          <cell r="C2666">
            <v>894401</v>
          </cell>
          <cell r="D2666" t="str">
            <v>ФГБУЗ ЦЕНТР РЕАБИЛИТАЦИИ (ДЛЯ ДЕТЕЙ С НАРУШЕНИЕМ СЛУХА) МЗ РФ</v>
          </cell>
        </row>
        <row r="2667">
          <cell r="C2667">
            <v>894401</v>
          </cell>
          <cell r="D2667" t="str">
            <v>ФГБУЗ ЦЕНТР РЕАБИЛИТАЦИИ (ДЛЯ ДЕТЕЙ С НАРУШЕНИЕМ СЛУХА) МЗ РФ</v>
          </cell>
        </row>
        <row r="2668">
          <cell r="C2668" t="str">
            <v>894401 Итог</v>
          </cell>
          <cell r="D2668" t="str">
            <v/>
          </cell>
        </row>
        <row r="2669">
          <cell r="C2669">
            <v>894501</v>
          </cell>
          <cell r="D2669" t="str">
            <v>ФГБОУВО "МОСКОВСКИЙ ГОСУДАРСТВЕННЫЙ МЕДИКО-СТОМАТОЛОГИЧЕСКИЙ УНИВЕРСИТЕТИМЕНИ А.И. ЕВДОКИМОВА"МЗ РФ</v>
          </cell>
        </row>
        <row r="2670">
          <cell r="C2670">
            <v>894501</v>
          </cell>
          <cell r="D2670" t="str">
            <v>ФГБОУВО "МОСКОВСКИЙ ГОСУДАРСТВЕННЫЙ МЕДИКО-СТОМАТОЛОГИЧЕСКИЙ УНИВЕРСИТЕТИМЕНИ А.И. ЕВДОКИМОВА"МЗ РФ</v>
          </cell>
        </row>
        <row r="2671">
          <cell r="C2671">
            <v>894501</v>
          </cell>
          <cell r="D2671" t="str">
            <v>ФГБОУВО "МОСКОВСКИЙ ГОСУДАРСТВЕННЫЙ МЕДИКО-СТОМАТОЛОГИЧЕСКИЙ УНИВЕРСИТЕТИМЕНИ А.И. ЕВДОКИМОВА"МЗ РФ</v>
          </cell>
        </row>
        <row r="2672">
          <cell r="C2672">
            <v>894501</v>
          </cell>
          <cell r="D2672" t="str">
            <v>ФГБОУВО "МОСКОВСКИЙ ГОСУДАРСТВЕННЫЙ МЕДИКО-СТОМАТОЛОГИЧЕСКИЙ УНИВЕРСИТЕТИМЕНИ А.И. ЕВДОКИМОВА"МЗ РФ</v>
          </cell>
        </row>
        <row r="2673">
          <cell r="C2673">
            <v>894501</v>
          </cell>
          <cell r="D2673" t="str">
            <v>ФГБОУВО "МОСКОВСКИЙ ГОСУДАРСТВЕННЫЙ МЕДИКО-СТОМАТОЛОГИЧЕСКИЙ УНИВЕРСИТЕТИМЕНИ А.И. ЕВДОКИМОВА"МЗ РФ</v>
          </cell>
        </row>
        <row r="2674">
          <cell r="C2674">
            <v>894501</v>
          </cell>
          <cell r="D2674" t="str">
            <v>ФГБОУВО "МОСКОВСКИЙ ГОСУДАРСТВЕННЫЙ МЕДИКО-СТОМАТОЛОГИЧЕСКИЙ УНИВЕРСИТЕТИМЕНИ А.И. ЕВДОКИМОВА"МЗ РФ</v>
          </cell>
        </row>
        <row r="2675">
          <cell r="C2675">
            <v>894501</v>
          </cell>
          <cell r="D2675" t="str">
            <v>ФГБОУВО "МОСКОВСКИЙ ГОСУДАРСТВЕННЫЙ МЕДИКО-СТОМАТОЛОГИЧЕСКИЙ УНИВЕРСИТЕТИМЕНИ А.И. ЕВДОКИМОВА"МЗ РФ</v>
          </cell>
        </row>
        <row r="2676">
          <cell r="C2676">
            <v>894501</v>
          </cell>
          <cell r="D2676" t="str">
            <v>ФГБОУВО "МОСКОВСКИЙ ГОСУДАРСТВЕННЫЙ МЕДИКО-СТОМАТОЛОГИЧЕСКИЙ УНИВЕРСИТЕТИМЕНИ А.И. ЕВДОКИМОВА"МЗ РФ</v>
          </cell>
        </row>
        <row r="2677">
          <cell r="C2677" t="str">
            <v>894501 Итог</v>
          </cell>
          <cell r="D2677" t="str">
            <v/>
          </cell>
        </row>
        <row r="2678">
          <cell r="C2678">
            <v>910201</v>
          </cell>
          <cell r="D2678" t="str">
            <v>ФГБУЗ "3 ЦЕНТРАЛЬНЫЙ ВОЕННЫЙ КЛИНИЧЕСКИЙ ГОСПИТАЛЬ ИМЕНИ А.А. ВИШНЕВСКОГО"МО РФ</v>
          </cell>
        </row>
        <row r="2679">
          <cell r="C2679">
            <v>910201</v>
          </cell>
          <cell r="D2679" t="str">
            <v>ФГБУЗ "3 ЦЕНТРАЛЬНЫЙ ВОЕННЫЙ КЛИНИЧЕСКИЙ ГОСПИТАЛЬ ИМЕНИ А.А. ВИШНЕВСКОГО"МО РФ</v>
          </cell>
        </row>
        <row r="2680">
          <cell r="C2680">
            <v>910201</v>
          </cell>
          <cell r="D2680" t="str">
            <v>ФГБУЗ "3 ЦЕНТРАЛЬНЫЙ ВОЕННЫЙ КЛИНИЧЕСКИЙ ГОСПИТАЛЬ ИМЕНИ А.А. ВИШНЕВСКОГО"МО РФ</v>
          </cell>
        </row>
        <row r="2681">
          <cell r="C2681">
            <v>910201</v>
          </cell>
          <cell r="D2681" t="str">
            <v>ФГБУЗ "3 ЦЕНТРАЛЬНЫЙ ВОЕННЫЙ КЛИНИЧЕСКИЙ ГОСПИТАЛЬ ИМЕНИ А.А. ВИШНЕВСКОГО"МО РФ</v>
          </cell>
        </row>
        <row r="2682">
          <cell r="C2682">
            <v>910201</v>
          </cell>
          <cell r="D2682" t="str">
            <v>ФГБУЗ "3 ЦЕНТРАЛЬНЫЙ ВОЕННЫЙ КЛИНИЧЕСКИЙ ГОСПИТАЛЬ ИМЕНИ А.А. ВИШНЕВСКОГО"МО РФ</v>
          </cell>
        </row>
        <row r="2683">
          <cell r="C2683">
            <v>910201</v>
          </cell>
          <cell r="D2683" t="str">
            <v>ФГБУЗ "3 ЦЕНТРАЛЬНЫЙ ВОЕННЫЙ КЛИНИЧЕСКИЙ ГОСПИТАЛЬ ИМЕНИ А.А. ВИШНЕВСКОГО"МО РФ</v>
          </cell>
        </row>
        <row r="2684">
          <cell r="C2684">
            <v>910201</v>
          </cell>
          <cell r="D2684" t="str">
            <v>ФГБУЗ "3 ЦЕНТРАЛЬНЫЙ ВОЕННЫЙ КЛИНИЧЕСКИЙ ГОСПИТАЛЬ ИМЕНИ А.А. ВИШНЕВСКОГО"МО РФ</v>
          </cell>
        </row>
        <row r="2685">
          <cell r="C2685">
            <v>910201</v>
          </cell>
          <cell r="D2685" t="str">
            <v>ФГБУЗ "3 ЦЕНТРАЛЬНЫЙ ВОЕННЫЙ КЛИНИЧЕСКИЙ ГОСПИТАЛЬ ИМЕНИ А.А. ВИШНЕВСКОГО"МО РФ</v>
          </cell>
        </row>
        <row r="2686">
          <cell r="C2686" t="str">
            <v>910201 Итог</v>
          </cell>
          <cell r="D2686" t="str">
            <v/>
          </cell>
        </row>
        <row r="2687">
          <cell r="C2687">
            <v>910801</v>
          </cell>
          <cell r="D2687" t="str">
            <v>ФГКУ "1586 ВОЕННЫЙ КЛИНИЧЕСКИЙ ГОСПИТАЛЬ"МО РФ</v>
          </cell>
        </row>
        <row r="2688">
          <cell r="C2688">
            <v>910801</v>
          </cell>
          <cell r="D2688" t="str">
            <v>ФГКУ "1586 ВОЕННЫЙ КЛИНИЧЕСКИЙ ГОСПИТАЛЬ"МО РФ</v>
          </cell>
        </row>
        <row r="2689">
          <cell r="C2689">
            <v>910801</v>
          </cell>
          <cell r="D2689" t="str">
            <v>ФГКУ "1586 ВОЕННЫЙ КЛИНИЧЕСКИЙ ГОСПИТАЛЬ"МО РФ</v>
          </cell>
        </row>
        <row r="2690">
          <cell r="C2690">
            <v>910801</v>
          </cell>
          <cell r="D2690" t="str">
            <v>ФГКУ "1586 ВОЕННЫЙ КЛИНИЧЕСКИЙ ГОСПИТАЛЬ"МО РФ</v>
          </cell>
        </row>
        <row r="2691">
          <cell r="C2691">
            <v>910801</v>
          </cell>
          <cell r="D2691" t="str">
            <v>ФГКУ "1586 ВОЕННЫЙ КЛИНИЧЕСКИЙ ГОСПИТАЛЬ"МО РФ</v>
          </cell>
        </row>
        <row r="2692">
          <cell r="C2692">
            <v>910801</v>
          </cell>
          <cell r="D2692" t="str">
            <v>ФГКУ "1586 ВОЕННЫЙ КЛИНИЧЕСКИЙ ГОСПИТАЛЬ"МО РФ</v>
          </cell>
        </row>
        <row r="2693">
          <cell r="C2693">
            <v>910801</v>
          </cell>
          <cell r="D2693" t="str">
            <v>ФГКУ "1586 ВОЕННЫЙ КЛИНИЧЕСКИЙ ГОСПИТАЛЬ"МО РФ</v>
          </cell>
        </row>
        <row r="2694">
          <cell r="C2694">
            <v>910801</v>
          </cell>
          <cell r="D2694" t="str">
            <v>ФГКУ "1586 ВОЕННЫЙ КЛИНИЧЕСКИЙ ГОСПИТАЛЬ"МО РФ</v>
          </cell>
        </row>
        <row r="2695">
          <cell r="C2695" t="str">
            <v>910801 Итог</v>
          </cell>
          <cell r="D2695" t="str">
            <v/>
          </cell>
        </row>
        <row r="2696">
          <cell r="C2696">
            <v>911001</v>
          </cell>
          <cell r="D2696" t="str">
            <v>ФГБУ "12 КОНСУЛЬТАТИВНО-ДИАГНОСТИЧЕСКИЙ ЦЕНТР"МО РФ</v>
          </cell>
        </row>
        <row r="2697">
          <cell r="C2697">
            <v>911001</v>
          </cell>
          <cell r="D2697" t="str">
            <v>ФГБУ "12 КОНСУЛЬТАТИВНО-ДИАГНОСТИЧЕСКИЙ ЦЕНТР"МО РФ</v>
          </cell>
        </row>
        <row r="2698">
          <cell r="C2698">
            <v>911001</v>
          </cell>
          <cell r="D2698" t="str">
            <v>ФГБУ "12 КОНСУЛЬТАТИВНО-ДИАГНОСТИЧЕСКИЙ ЦЕНТР"МО РФ</v>
          </cell>
        </row>
        <row r="2699">
          <cell r="C2699">
            <v>911001</v>
          </cell>
          <cell r="D2699" t="str">
            <v>ФГБУ "12 КОНСУЛЬТАТИВНО-ДИАГНОСТИЧЕСКИЙ ЦЕНТР"МО РФ</v>
          </cell>
        </row>
        <row r="2700">
          <cell r="C2700">
            <v>911001</v>
          </cell>
          <cell r="D2700" t="str">
            <v>ФГБУ "12 КОНСУЛЬТАТИВНО-ДИАГНОСТИЧЕСКИЙ ЦЕНТР"МО РФ</v>
          </cell>
        </row>
        <row r="2701">
          <cell r="C2701">
            <v>911001</v>
          </cell>
          <cell r="D2701" t="str">
            <v>ФГБУ "12 КОНСУЛЬТАТИВНО-ДИАГНОСТИЧЕСКИЙ ЦЕНТР"МО РФ</v>
          </cell>
        </row>
        <row r="2702">
          <cell r="C2702">
            <v>911001</v>
          </cell>
          <cell r="D2702" t="str">
            <v>ФГБУ "12 КОНСУЛЬТАТИВНО-ДИАГНОСТИЧЕСКИЙ ЦЕНТР"МО РФ</v>
          </cell>
        </row>
        <row r="2703">
          <cell r="C2703">
            <v>911001</v>
          </cell>
          <cell r="D2703" t="str">
            <v>ФГБУ "12 КОНСУЛЬТАТИВНО-ДИАГНОСТИЧЕСКИЙ ЦЕНТР"МО РФ</v>
          </cell>
        </row>
        <row r="2704">
          <cell r="C2704" t="str">
            <v>911001 Итог</v>
          </cell>
          <cell r="D2704" t="str">
            <v/>
          </cell>
        </row>
        <row r="2705">
          <cell r="C2705">
            <v>920101</v>
          </cell>
          <cell r="D2705" t="str">
            <v>ФКУЗ "МСЧ МИНИСТЕРСТВА ВНУТРЕННИХ ДЕЛ РОССИЙСКОЙ ФЕДЕРАЦИИ ПО МОСКОВСКОЙ ОБЛАСТИ"</v>
          </cell>
        </row>
        <row r="2706">
          <cell r="C2706">
            <v>920101</v>
          </cell>
          <cell r="D2706" t="str">
            <v>ФКУЗ "МСЧ МИНИСТЕРСТВА ВНУТРЕННИХ ДЕЛ РОССИЙСКОЙ ФЕДЕРАЦИИ ПО МОСКОВСКОЙ ОБЛАСТИ"</v>
          </cell>
        </row>
        <row r="2707">
          <cell r="C2707">
            <v>920101</v>
          </cell>
          <cell r="D2707" t="str">
            <v>ФКУЗ "МСЧ МИНИСТЕРСТВА ВНУТРЕННИХ ДЕЛ РОССИЙСКОЙ ФЕДЕРАЦИИ ПО МОСКОВСКОЙ ОБЛАСТИ"</v>
          </cell>
        </row>
        <row r="2708">
          <cell r="C2708">
            <v>920101</v>
          </cell>
          <cell r="D2708" t="str">
            <v>ФКУЗ "МСЧ МИНИСТЕРСТВА ВНУТРЕННИХ ДЕЛ РОССИЙСКОЙ ФЕДЕРАЦИИ ПО МОСКОВСКОЙ ОБЛАСТИ"</v>
          </cell>
        </row>
        <row r="2709">
          <cell r="C2709">
            <v>920101</v>
          </cell>
          <cell r="D2709" t="str">
            <v>ФКУЗ "МСЧ МИНИСТЕРСТВА ВНУТРЕННИХ ДЕЛ РОССИЙСКОЙ ФЕДЕРАЦИИ ПО МОСКОВСКОЙ ОБЛАСТИ"</v>
          </cell>
        </row>
        <row r="2710">
          <cell r="C2710">
            <v>920101</v>
          </cell>
          <cell r="D2710" t="str">
            <v>ФКУЗ "МСЧ МИНИСТЕРСТВА ВНУТРЕННИХ ДЕЛ РОССИЙСКОЙ ФЕДЕРАЦИИ ПО МОСКОВСКОЙ ОБЛАСТИ"</v>
          </cell>
        </row>
        <row r="2711">
          <cell r="C2711">
            <v>920101</v>
          </cell>
          <cell r="D2711" t="str">
            <v>ФКУЗ "МСЧ МИНИСТЕРСТВА ВНУТРЕННИХ ДЕЛ РОССИЙСКОЙ ФЕДЕРАЦИИ ПО МОСКОВСКОЙ ОБЛАСТИ"</v>
          </cell>
        </row>
        <row r="2712">
          <cell r="C2712">
            <v>920101</v>
          </cell>
          <cell r="D2712" t="str">
            <v>ФКУЗ "МСЧ МИНИСТЕРСТВА ВНУТРЕННИХ ДЕЛ РОССИЙСКОЙ ФЕДЕРАЦИИ ПО МОСКОВСКОЙ ОБЛАСТИ"</v>
          </cell>
        </row>
        <row r="2713">
          <cell r="C2713" t="str">
            <v>920101 Итог</v>
          </cell>
          <cell r="D2713" t="str">
            <v/>
          </cell>
        </row>
        <row r="2714">
          <cell r="C2714">
            <v>940101</v>
          </cell>
          <cell r="D2714" t="str">
            <v>ЛПУ САНАТОРИЙ "ОЗЕРЫ"</v>
          </cell>
        </row>
        <row r="2715">
          <cell r="C2715">
            <v>940101</v>
          </cell>
          <cell r="D2715" t="str">
            <v>ЛПУ САНАТОРИЙ "ОЗЕРЫ"</v>
          </cell>
        </row>
        <row r="2716">
          <cell r="C2716">
            <v>940101</v>
          </cell>
          <cell r="D2716" t="str">
            <v>ЛПУ САНАТОРИЙ "ОЗЕРЫ"</v>
          </cell>
        </row>
        <row r="2717">
          <cell r="C2717">
            <v>940101</v>
          </cell>
          <cell r="D2717" t="str">
            <v>ЛПУ САНАТОРИЙ "ОЗЕРЫ"</v>
          </cell>
        </row>
        <row r="2718">
          <cell r="C2718">
            <v>940101</v>
          </cell>
          <cell r="D2718" t="str">
            <v>ЛПУ САНАТОРИЙ "ОЗЕРЫ"</v>
          </cell>
        </row>
        <row r="2719">
          <cell r="C2719">
            <v>940101</v>
          </cell>
          <cell r="D2719" t="str">
            <v>ЛПУ САНАТОРИЙ "ОЗЕРЫ"</v>
          </cell>
        </row>
        <row r="2720">
          <cell r="C2720">
            <v>940101</v>
          </cell>
          <cell r="D2720" t="str">
            <v>ЛПУ САНАТОРИЙ "ОЗЕРЫ"</v>
          </cell>
        </row>
        <row r="2721">
          <cell r="C2721">
            <v>940101</v>
          </cell>
          <cell r="D2721" t="str">
            <v>ЛПУ САНАТОРИЙ "ОЗЕРЫ"</v>
          </cell>
        </row>
        <row r="2722">
          <cell r="C2722" t="str">
            <v>940101 Итог</v>
          </cell>
          <cell r="D2722" t="str">
            <v/>
          </cell>
        </row>
        <row r="2723">
          <cell r="C2723">
            <v>940201</v>
          </cell>
          <cell r="D2723" t="str">
            <v>ООО "ЛЕЧЕБНО-ПРОФИЛАКТИЧЕСКОЕ УЧРЕЖДЕНИЕ "САНАТОРИЙ ДОРОХОВО"</v>
          </cell>
        </row>
        <row r="2724">
          <cell r="C2724">
            <v>940201</v>
          </cell>
          <cell r="D2724" t="str">
            <v>ООО "ЛЕЧЕБНО-ПРОФИЛАКТИЧЕСКОЕ УЧРЕЖДЕНИЕ "САНАТОРИЙ ДОРОХОВО"</v>
          </cell>
        </row>
        <row r="2725">
          <cell r="C2725">
            <v>940201</v>
          </cell>
          <cell r="D2725" t="str">
            <v>ООО "ЛЕЧЕБНО-ПРОФИЛАКТИЧЕСКОЕ УЧРЕЖДЕНИЕ "САНАТОРИЙ ДОРОХОВО"</v>
          </cell>
        </row>
        <row r="2726">
          <cell r="C2726">
            <v>940201</v>
          </cell>
          <cell r="D2726" t="str">
            <v>ООО "ЛЕЧЕБНО-ПРОФИЛАКТИЧЕСКОЕ УЧРЕЖДЕНИЕ "САНАТОРИЙ ДОРОХОВО"</v>
          </cell>
        </row>
        <row r="2727">
          <cell r="C2727">
            <v>940201</v>
          </cell>
          <cell r="D2727" t="str">
            <v>ООО "ЛЕЧЕБНО-ПРОФИЛАКТИЧЕСКОЕ УЧРЕЖДЕНИЕ "САНАТОРИЙ ДОРОХОВО"</v>
          </cell>
        </row>
        <row r="2728">
          <cell r="C2728">
            <v>940201</v>
          </cell>
          <cell r="D2728" t="str">
            <v>ООО "ЛЕЧЕБНО-ПРОФИЛАКТИЧЕСКОЕ УЧРЕЖДЕНИЕ "САНАТОРИЙ ДОРОХОВО"</v>
          </cell>
        </row>
        <row r="2729">
          <cell r="C2729">
            <v>940201</v>
          </cell>
          <cell r="D2729" t="str">
            <v>ООО "ЛЕЧЕБНО-ПРОФИЛАКТИЧЕСКОЕ УЧРЕЖДЕНИЕ "САНАТОРИЙ ДОРОХОВО"</v>
          </cell>
        </row>
        <row r="2730">
          <cell r="C2730">
            <v>940201</v>
          </cell>
          <cell r="D2730" t="str">
            <v>ООО "ЛЕЧЕБНО-ПРОФИЛАКТИЧЕСКОЕ УЧРЕЖДЕНИЕ "САНАТОРИЙ ДОРОХОВО"</v>
          </cell>
        </row>
        <row r="2731">
          <cell r="C2731" t="str">
            <v>940201 Итог</v>
          </cell>
          <cell r="D2731" t="str">
            <v/>
          </cell>
        </row>
        <row r="2732">
          <cell r="C2732">
            <v>940401</v>
          </cell>
          <cell r="D2732" t="str">
            <v>ООО "САНАТОРИЙ "УДЕЛЬНАЯ"</v>
          </cell>
        </row>
        <row r="2733">
          <cell r="C2733">
            <v>940401</v>
          </cell>
          <cell r="D2733" t="str">
            <v>ООО "САНАТОРИЙ "УДЕЛЬНАЯ"</v>
          </cell>
        </row>
        <row r="2734">
          <cell r="C2734">
            <v>940401</v>
          </cell>
          <cell r="D2734" t="str">
            <v>ООО "САНАТОРИЙ "УДЕЛЬНАЯ"</v>
          </cell>
        </row>
        <row r="2735">
          <cell r="C2735">
            <v>940401</v>
          </cell>
          <cell r="D2735" t="str">
            <v>ООО "САНАТОРИЙ "УДЕЛЬНАЯ"</v>
          </cell>
        </row>
        <row r="2736">
          <cell r="C2736">
            <v>940401</v>
          </cell>
          <cell r="D2736" t="str">
            <v>ООО "САНАТОРИЙ "УДЕЛЬНАЯ"</v>
          </cell>
        </row>
        <row r="2737">
          <cell r="C2737">
            <v>940401</v>
          </cell>
          <cell r="D2737" t="str">
            <v>ООО "САНАТОРИЙ "УДЕЛЬНАЯ"</v>
          </cell>
        </row>
        <row r="2738">
          <cell r="C2738">
            <v>940401</v>
          </cell>
          <cell r="D2738" t="str">
            <v>ООО "САНАТОРИЙ "УДЕЛЬНАЯ"</v>
          </cell>
        </row>
        <row r="2739">
          <cell r="C2739">
            <v>940401</v>
          </cell>
          <cell r="D2739" t="str">
            <v>ООО "САНАТОРИЙ "УДЕЛЬНАЯ"</v>
          </cell>
        </row>
        <row r="2740">
          <cell r="C2740" t="str">
            <v>940401 Итог</v>
          </cell>
          <cell r="D2740" t="str">
            <v/>
          </cell>
        </row>
        <row r="2741">
          <cell r="C2741">
            <v>940901</v>
          </cell>
          <cell r="D2741" t="str">
            <v>ЗАО "САНАТОРИЙ ИМЕНИ ВОРОВСКОГО"</v>
          </cell>
        </row>
        <row r="2742">
          <cell r="C2742">
            <v>940901</v>
          </cell>
          <cell r="D2742" t="str">
            <v>ЗАО "САНАТОРИЙ ИМЕНИ ВОРОВСКОГО"</v>
          </cell>
        </row>
        <row r="2743">
          <cell r="C2743">
            <v>940901</v>
          </cell>
          <cell r="D2743" t="str">
            <v>ЗАО "САНАТОРИЙ ИМЕНИ ВОРОВСКОГО"</v>
          </cell>
        </row>
        <row r="2744">
          <cell r="C2744">
            <v>940901</v>
          </cell>
          <cell r="D2744" t="str">
            <v>ЗАО "САНАТОРИЙ ИМЕНИ ВОРОВСКОГО"</v>
          </cell>
        </row>
        <row r="2745">
          <cell r="C2745">
            <v>940901</v>
          </cell>
          <cell r="D2745" t="str">
            <v>ЗАО "САНАТОРИЙ ИМЕНИ ВОРОВСКОГО"</v>
          </cell>
        </row>
        <row r="2746">
          <cell r="C2746">
            <v>940901</v>
          </cell>
          <cell r="D2746" t="str">
            <v>ЗАО "САНАТОРИЙ ИМЕНИ ВОРОВСКОГО"</v>
          </cell>
        </row>
        <row r="2747">
          <cell r="C2747">
            <v>940901</v>
          </cell>
          <cell r="D2747" t="str">
            <v>ЗАО "САНАТОРИЙ ИМЕНИ ВОРОВСКОГО"</v>
          </cell>
        </row>
        <row r="2748">
          <cell r="C2748">
            <v>940901</v>
          </cell>
          <cell r="D2748" t="str">
            <v>ЗАО "САНАТОРИЙ ИМЕНИ ВОРОВСКОГО"</v>
          </cell>
        </row>
        <row r="2749">
          <cell r="C2749" t="str">
            <v>940901 Итог</v>
          </cell>
          <cell r="D2749" t="str">
            <v/>
          </cell>
        </row>
        <row r="2750">
          <cell r="C2750">
            <v>950101</v>
          </cell>
          <cell r="D2750" t="str">
            <v>УЧРЕЖДЕНИЕ "ЦЕНТР ВОССТАНОВИТЕЛЬНОЙ ТЕРАПИИ ДЛЯ ВОИНОВ-ИНТЕРНАЦИОНАЛИСТОВ ИМ. М. А. ЛИХОДЕЯ"</v>
          </cell>
        </row>
        <row r="2751">
          <cell r="C2751">
            <v>950101</v>
          </cell>
          <cell r="D2751" t="str">
            <v>УЧРЕЖДЕНИЕ "ЦЕНТР ВОССТАНОВИТЕЛЬНОЙ ТЕРАПИИ ДЛЯ ВОИНОВ-ИНТЕРНАЦИОНАЛИСТОВ ИМ. М. А. ЛИХОДЕЯ"</v>
          </cell>
        </row>
        <row r="2752">
          <cell r="C2752">
            <v>950101</v>
          </cell>
          <cell r="D2752" t="str">
            <v>УЧРЕЖДЕНИЕ "ЦЕНТР ВОССТАНОВИТЕЛЬНОЙ ТЕРАПИИ ДЛЯ ВОИНОВ-ИНТЕРНАЦИОНАЛИСТОВ ИМ. М. А. ЛИХОДЕЯ"</v>
          </cell>
        </row>
        <row r="2753">
          <cell r="C2753">
            <v>950101</v>
          </cell>
          <cell r="D2753" t="str">
            <v>УЧРЕЖДЕНИЕ "ЦЕНТР ВОССТАНОВИТЕЛЬНОЙ ТЕРАПИИ ДЛЯ ВОИНОВ-ИНТЕРНАЦИОНАЛИСТОВ ИМ. М. А. ЛИХОДЕЯ"</v>
          </cell>
        </row>
        <row r="2754">
          <cell r="C2754">
            <v>950101</v>
          </cell>
          <cell r="D2754" t="str">
            <v>УЧРЕЖДЕНИЕ "ЦЕНТР ВОССТАНОВИТЕЛЬНОЙ ТЕРАПИИ ДЛЯ ВОИНОВ-ИНТЕРНАЦИОНАЛИСТОВ ИМ. М. А. ЛИХОДЕЯ"</v>
          </cell>
        </row>
        <row r="2755">
          <cell r="C2755">
            <v>950101</v>
          </cell>
          <cell r="D2755" t="str">
            <v>УЧРЕЖДЕНИЕ "ЦЕНТР ВОССТАНОВИТЕЛЬНОЙ ТЕРАПИИ ДЛЯ ВОИНОВ-ИНТЕРНАЦИОНАЛИСТОВ ИМ. М. А. ЛИХОДЕЯ"</v>
          </cell>
        </row>
        <row r="2756">
          <cell r="C2756">
            <v>950101</v>
          </cell>
          <cell r="D2756" t="str">
            <v>УЧРЕЖДЕНИЕ "ЦЕНТР ВОССТАНОВИТЕЛЬНОЙ ТЕРАПИИ ДЛЯ ВОИНОВ-ИНТЕРНАЦИОНАЛИСТОВ ИМ. М. А. ЛИХОДЕЯ"</v>
          </cell>
        </row>
        <row r="2757">
          <cell r="C2757">
            <v>950101</v>
          </cell>
          <cell r="D2757" t="str">
            <v>УЧРЕЖДЕНИЕ "ЦЕНТР ВОССТАНОВИТЕЛЬНОЙ ТЕРАПИИ ДЛЯ ВОИНОВ-ИНТЕРНАЦИОНАЛИСТОВ ИМ. М. А. ЛИХОДЕЯ"</v>
          </cell>
        </row>
        <row r="2758">
          <cell r="C2758" t="str">
            <v>950101 Итог</v>
          </cell>
          <cell r="D2758" t="str">
            <v/>
          </cell>
        </row>
        <row r="2759">
          <cell r="C2759">
            <v>951001</v>
          </cell>
          <cell r="D2759" t="str">
            <v>ФГБНУ "ФЕДЕРАЛЬНЫЙ НАУЧНО-КЛИНИЧЕСКИЙ ЦЕНТР РЕАНИМАТОЛОГИИ И РЕАБИЛИТОЛОГИИ"</v>
          </cell>
        </row>
        <row r="2760">
          <cell r="C2760">
            <v>951001</v>
          </cell>
          <cell r="D2760" t="str">
            <v>ФГБНУ "ФЕДЕРАЛЬНЫЙ НАУЧНО-КЛИНИЧЕСКИЙ ЦЕНТР РЕАНИМАТОЛОГИИ И РЕАБИЛИТОЛОГИИ"</v>
          </cell>
        </row>
        <row r="2761">
          <cell r="C2761">
            <v>951001</v>
          </cell>
          <cell r="D2761" t="str">
            <v>ФГБНУ "ФЕДЕРАЛЬНЫЙ НАУЧНО-КЛИНИЧЕСКИЙ ЦЕНТР РЕАНИМАТОЛОГИИ И РЕАБИЛИТОЛОГИИ"</v>
          </cell>
        </row>
        <row r="2762">
          <cell r="C2762">
            <v>951001</v>
          </cell>
          <cell r="D2762" t="str">
            <v>ФГБНУ "ФЕДЕРАЛЬНЫЙ НАУЧНО-КЛИНИЧЕСКИЙ ЦЕНТР РЕАНИМАТОЛОГИИ И РЕАБИЛИТОЛОГИИ"</v>
          </cell>
        </row>
        <row r="2763">
          <cell r="C2763">
            <v>951001</v>
          </cell>
          <cell r="D2763" t="str">
            <v>ФГБНУ "ФЕДЕРАЛЬНЫЙ НАУЧНО-КЛИНИЧЕСКИЙ ЦЕНТР РЕАНИМАТОЛОГИИ И РЕАБИЛИТОЛОГИИ"</v>
          </cell>
        </row>
        <row r="2764">
          <cell r="C2764">
            <v>951001</v>
          </cell>
          <cell r="D2764" t="str">
            <v>ФГБНУ "ФЕДЕРАЛЬНЫЙ НАУЧНО-КЛИНИЧЕСКИЙ ЦЕНТР РЕАНИМАТОЛОГИИ И РЕАБИЛИТОЛОГИИ"</v>
          </cell>
        </row>
        <row r="2765">
          <cell r="C2765">
            <v>951001</v>
          </cell>
          <cell r="D2765" t="str">
            <v>ФГБНУ "ФЕДЕРАЛЬНЫЙ НАУЧНО-КЛИНИЧЕСКИЙ ЦЕНТР РЕАНИМАТОЛОГИИ И РЕАБИЛИТОЛОГИИ"</v>
          </cell>
        </row>
        <row r="2766">
          <cell r="C2766">
            <v>951001</v>
          </cell>
          <cell r="D2766" t="str">
            <v>ФГБНУ "ФЕДЕРАЛЬНЫЙ НАУЧНО-КЛИНИЧЕСКИЙ ЦЕНТР РЕАНИМАТОЛОГИИ И РЕАБИЛИТОЛОГИИ"</v>
          </cell>
        </row>
        <row r="2767">
          <cell r="C2767" t="str">
            <v>951001 Итог</v>
          </cell>
          <cell r="D2767" t="str">
            <v/>
          </cell>
        </row>
        <row r="2768">
          <cell r="C2768">
            <v>960301</v>
          </cell>
          <cell r="D2768" t="str">
            <v>ООО "ЦЕНТР ДИАЛИЗА"</v>
          </cell>
        </row>
        <row r="2769">
          <cell r="C2769">
            <v>960301</v>
          </cell>
          <cell r="D2769" t="str">
            <v>ООО "ЦЕНТР ДИАЛИЗА"</v>
          </cell>
        </row>
        <row r="2770">
          <cell r="C2770">
            <v>960301</v>
          </cell>
          <cell r="D2770" t="str">
            <v>ООО "ЦЕНТР ДИАЛИЗА"</v>
          </cell>
        </row>
        <row r="2771">
          <cell r="C2771">
            <v>960301</v>
          </cell>
          <cell r="D2771" t="str">
            <v>ООО "ЦЕНТР ДИАЛИЗА"</v>
          </cell>
        </row>
        <row r="2772">
          <cell r="C2772">
            <v>960301</v>
          </cell>
          <cell r="D2772" t="str">
            <v>ООО "ЦЕНТР ДИАЛИЗА"</v>
          </cell>
        </row>
        <row r="2773">
          <cell r="C2773">
            <v>960301</v>
          </cell>
          <cell r="D2773" t="str">
            <v>ООО "ЦЕНТР ДИАЛИЗА"</v>
          </cell>
        </row>
        <row r="2774">
          <cell r="C2774">
            <v>960301</v>
          </cell>
          <cell r="D2774" t="str">
            <v>ООО "ЦЕНТР ДИАЛИЗА"</v>
          </cell>
        </row>
        <row r="2775">
          <cell r="C2775">
            <v>960301</v>
          </cell>
          <cell r="D2775" t="str">
            <v>ООО "ЦЕНТР ДИАЛИЗА"</v>
          </cell>
        </row>
        <row r="2776">
          <cell r="C2776" t="str">
            <v>960301 Итог</v>
          </cell>
          <cell r="D2776" t="str">
            <v/>
          </cell>
        </row>
        <row r="2777">
          <cell r="C2777">
            <v>960501</v>
          </cell>
          <cell r="D2777" t="str">
            <v>ООО "ЛАБОРАТОРИЯ ГЕМОТЕСТ"</v>
          </cell>
        </row>
        <row r="2778">
          <cell r="C2778">
            <v>960501</v>
          </cell>
          <cell r="D2778" t="str">
            <v>ООО "ЛАБОРАТОРИЯ ГЕМОТЕСТ"</v>
          </cell>
        </row>
        <row r="2779">
          <cell r="C2779">
            <v>960501</v>
          </cell>
          <cell r="D2779" t="str">
            <v>ООО "ЛАБОРАТОРИЯ ГЕМОТЕСТ"</v>
          </cell>
        </row>
        <row r="2780">
          <cell r="C2780">
            <v>960501</v>
          </cell>
          <cell r="D2780" t="str">
            <v>ООО "ЛАБОРАТОРИЯ ГЕМОТЕСТ"</v>
          </cell>
        </row>
        <row r="2781">
          <cell r="C2781">
            <v>960501</v>
          </cell>
          <cell r="D2781" t="str">
            <v>ООО "ЛАБОРАТОРИЯ ГЕМОТЕСТ"</v>
          </cell>
        </row>
        <row r="2782">
          <cell r="C2782">
            <v>960501</v>
          </cell>
          <cell r="D2782" t="str">
            <v>ООО "ЛАБОРАТОРИЯ ГЕМОТЕСТ"</v>
          </cell>
        </row>
        <row r="2783">
          <cell r="C2783">
            <v>960501</v>
          </cell>
          <cell r="D2783" t="str">
            <v>ООО "ЛАБОРАТОРИЯ ГЕМОТЕСТ"</v>
          </cell>
        </row>
        <row r="2784">
          <cell r="C2784">
            <v>960501</v>
          </cell>
          <cell r="D2784" t="str">
            <v>ООО "ЛАБОРАТОРИЯ ГЕМОТЕСТ"</v>
          </cell>
        </row>
        <row r="2785">
          <cell r="C2785" t="str">
            <v>960501 Итог</v>
          </cell>
          <cell r="D2785" t="str">
            <v/>
          </cell>
        </row>
        <row r="2786">
          <cell r="C2786">
            <v>960601</v>
          </cell>
          <cell r="D2786" t="str">
            <v>АО "ГРУППА КОМПАНИЙ "МЕДСИ"</v>
          </cell>
        </row>
        <row r="2787">
          <cell r="C2787">
            <v>960601</v>
          </cell>
          <cell r="D2787" t="str">
            <v>АО "ГРУППА КОМПАНИЙ "МЕДСИ"</v>
          </cell>
        </row>
        <row r="2788">
          <cell r="C2788">
            <v>960601</v>
          </cell>
          <cell r="D2788" t="str">
            <v>АО "ГРУППА КОМПАНИЙ "МЕДСИ"</v>
          </cell>
        </row>
        <row r="2789">
          <cell r="C2789">
            <v>960601</v>
          </cell>
          <cell r="D2789" t="str">
            <v>АО "ГРУППА КОМПАНИЙ "МЕДСИ"</v>
          </cell>
        </row>
        <row r="2790">
          <cell r="C2790">
            <v>960601</v>
          </cell>
          <cell r="D2790" t="str">
            <v>АО "ГРУППА КОМПАНИЙ "МЕДСИ"</v>
          </cell>
        </row>
        <row r="2791">
          <cell r="C2791">
            <v>960601</v>
          </cell>
          <cell r="D2791" t="str">
            <v>АО "ГРУППА КОМПАНИЙ "МЕДСИ"</v>
          </cell>
        </row>
        <row r="2792">
          <cell r="C2792">
            <v>960601</v>
          </cell>
          <cell r="D2792" t="str">
            <v>АО "ГРУППА КОМПАНИЙ "МЕДСИ"</v>
          </cell>
        </row>
        <row r="2793">
          <cell r="C2793">
            <v>960601</v>
          </cell>
          <cell r="D2793" t="str">
            <v>АО "ГРУППА КОМПАНИЙ "МЕДСИ"</v>
          </cell>
        </row>
        <row r="2794">
          <cell r="C2794" t="str">
            <v>960601 Итог</v>
          </cell>
          <cell r="D2794" t="str">
            <v/>
          </cell>
        </row>
        <row r="2795">
          <cell r="C2795">
            <v>960901</v>
          </cell>
          <cell r="D2795" t="str">
            <v>ООО "МЕЖДУНАРОДНАЯ КЛИНИКА "СЕМЬЯ"</v>
          </cell>
        </row>
        <row r="2796">
          <cell r="C2796">
            <v>960901</v>
          </cell>
          <cell r="D2796" t="str">
            <v>ООО "МЕЖДУНАРОДНАЯ КЛИНИКА "СЕМЬЯ"</v>
          </cell>
        </row>
        <row r="2797">
          <cell r="C2797">
            <v>960901</v>
          </cell>
          <cell r="D2797" t="str">
            <v>ООО "МЕЖДУНАРОДНАЯ КЛИНИКА "СЕМЬЯ"</v>
          </cell>
        </row>
        <row r="2798">
          <cell r="C2798">
            <v>960901</v>
          </cell>
          <cell r="D2798" t="str">
            <v>ООО "МЕЖДУНАРОДНАЯ КЛИНИКА "СЕМЬЯ"</v>
          </cell>
        </row>
        <row r="2799">
          <cell r="C2799">
            <v>960901</v>
          </cell>
          <cell r="D2799" t="str">
            <v>ООО "МЕЖДУНАРОДНАЯ КЛИНИКА "СЕМЬЯ"</v>
          </cell>
        </row>
        <row r="2800">
          <cell r="C2800">
            <v>960901</v>
          </cell>
          <cell r="D2800" t="str">
            <v>ООО "МЕЖДУНАРОДНАЯ КЛИНИКА "СЕМЬЯ"</v>
          </cell>
        </row>
        <row r="2801">
          <cell r="C2801">
            <v>960901</v>
          </cell>
          <cell r="D2801" t="str">
            <v>ООО "МЕЖДУНАРОДНАЯ КЛИНИКА "СЕМЬЯ"</v>
          </cell>
        </row>
        <row r="2802">
          <cell r="C2802">
            <v>960901</v>
          </cell>
          <cell r="D2802" t="str">
            <v>ООО "МЕЖДУНАРОДНАЯ КЛИНИКА "СЕМЬЯ"</v>
          </cell>
        </row>
        <row r="2803">
          <cell r="C2803" t="str">
            <v>960901 Итог</v>
          </cell>
          <cell r="D2803" t="str">
            <v/>
          </cell>
        </row>
        <row r="2804">
          <cell r="C2804">
            <v>961001</v>
          </cell>
          <cell r="D2804" t="str">
            <v>ООО "МЕДИЦИНСКИЙ ЦЕНТР ВЫСОКИХ ТЕХНОЛОГИЙ ПОЛИКЛИНИКА № 1"</v>
          </cell>
        </row>
        <row r="2805">
          <cell r="C2805">
            <v>961001</v>
          </cell>
          <cell r="D2805" t="str">
            <v>ООО "МЕДИЦИНСКИЙ ЦЕНТР ВЫСОКИХ ТЕХНОЛОГИЙ ПОЛИКЛИНИКА № 1"</v>
          </cell>
        </row>
        <row r="2806">
          <cell r="C2806">
            <v>961001</v>
          </cell>
          <cell r="D2806" t="str">
            <v>ООО "МЕДИЦИНСКИЙ ЦЕНТР ВЫСОКИХ ТЕХНОЛОГИЙ ПОЛИКЛИНИКА № 1"</v>
          </cell>
        </row>
        <row r="2807">
          <cell r="C2807">
            <v>961001</v>
          </cell>
          <cell r="D2807" t="str">
            <v>ООО "МЕДИЦИНСКИЙ ЦЕНТР ВЫСОКИХ ТЕХНОЛОГИЙ ПОЛИКЛИНИКА № 1"</v>
          </cell>
        </row>
        <row r="2808">
          <cell r="C2808">
            <v>961001</v>
          </cell>
          <cell r="D2808" t="str">
            <v>ООО "МЕДИЦИНСКИЙ ЦЕНТР ВЫСОКИХ ТЕХНОЛОГИЙ ПОЛИКЛИНИКА № 1"</v>
          </cell>
        </row>
        <row r="2809">
          <cell r="C2809">
            <v>961001</v>
          </cell>
          <cell r="D2809" t="str">
            <v>ООО "МЕДИЦИНСКИЙ ЦЕНТР ВЫСОКИХ ТЕХНОЛОГИЙ ПОЛИКЛИНИКА № 1"</v>
          </cell>
        </row>
        <row r="2810">
          <cell r="C2810">
            <v>961001</v>
          </cell>
          <cell r="D2810" t="str">
            <v>ООО "МЕДИЦИНСКИЙ ЦЕНТР ВЫСОКИХ ТЕХНОЛОГИЙ ПОЛИКЛИНИКА № 1"</v>
          </cell>
        </row>
        <row r="2811">
          <cell r="C2811">
            <v>961001</v>
          </cell>
          <cell r="D2811" t="str">
            <v>ООО "МЕДИЦИНСКИЙ ЦЕНТР ВЫСОКИХ ТЕХНОЛОГИЙ ПОЛИКЛИНИКА № 1"</v>
          </cell>
        </row>
        <row r="2812">
          <cell r="C2812" t="str">
            <v>961001 Итог</v>
          </cell>
          <cell r="D2812" t="str">
            <v/>
          </cell>
        </row>
        <row r="2813">
          <cell r="C2813">
            <v>961301</v>
          </cell>
          <cell r="D2813" t="str">
            <v>ООО "ПРИОР КЛИНИКА"</v>
          </cell>
        </row>
        <row r="2814">
          <cell r="C2814">
            <v>961301</v>
          </cell>
          <cell r="D2814" t="str">
            <v>ООО "ПРИОР КЛИНИКА"</v>
          </cell>
        </row>
        <row r="2815">
          <cell r="C2815">
            <v>961301</v>
          </cell>
          <cell r="D2815" t="str">
            <v>ООО "ПРИОР КЛИНИКА"</v>
          </cell>
        </row>
        <row r="2816">
          <cell r="C2816">
            <v>961301</v>
          </cell>
          <cell r="D2816" t="str">
            <v>ООО "ПРИОР КЛИНИКА"</v>
          </cell>
        </row>
        <row r="2817">
          <cell r="C2817">
            <v>961301</v>
          </cell>
          <cell r="D2817" t="str">
            <v>ООО "ПРИОР КЛИНИКА"</v>
          </cell>
        </row>
        <row r="2818">
          <cell r="C2818">
            <v>961301</v>
          </cell>
          <cell r="D2818" t="str">
            <v>ООО "ПРИОР КЛИНИКА"</v>
          </cell>
        </row>
        <row r="2819">
          <cell r="C2819">
            <v>961301</v>
          </cell>
          <cell r="D2819" t="str">
            <v>ООО "ПРИОР КЛИНИКА"</v>
          </cell>
        </row>
        <row r="2820">
          <cell r="C2820">
            <v>961301</v>
          </cell>
          <cell r="D2820" t="str">
            <v>ООО "ПРИОР КЛИНИКА"</v>
          </cell>
        </row>
        <row r="2821">
          <cell r="C2821" t="str">
            <v>961301 Итог</v>
          </cell>
          <cell r="D2821" t="str">
            <v/>
          </cell>
        </row>
        <row r="2822">
          <cell r="C2822">
            <v>961501</v>
          </cell>
          <cell r="D2822" t="str">
            <v>ООО ГЛАЗНОЙ ЦЕНТР "ВОСТОК-ПРОЗРЕНИЕ"</v>
          </cell>
        </row>
        <row r="2823">
          <cell r="C2823">
            <v>961501</v>
          </cell>
          <cell r="D2823" t="str">
            <v>ООО ГЛАЗНОЙ ЦЕНТР "ВОСТОК-ПРОЗРЕНИЕ"</v>
          </cell>
        </row>
        <row r="2824">
          <cell r="C2824">
            <v>961501</v>
          </cell>
          <cell r="D2824" t="str">
            <v>ООО ГЛАЗНОЙ ЦЕНТР "ВОСТОК-ПРОЗРЕНИЕ"</v>
          </cell>
        </row>
        <row r="2825">
          <cell r="C2825">
            <v>961501</v>
          </cell>
          <cell r="D2825" t="str">
            <v>ООО ГЛАЗНОЙ ЦЕНТР "ВОСТОК-ПРОЗРЕНИЕ"</v>
          </cell>
        </row>
        <row r="2826">
          <cell r="C2826">
            <v>961501</v>
          </cell>
          <cell r="D2826" t="str">
            <v>ООО ГЛАЗНОЙ ЦЕНТР "ВОСТОК-ПРОЗРЕНИЕ"</v>
          </cell>
        </row>
        <row r="2827">
          <cell r="C2827">
            <v>961501</v>
          </cell>
          <cell r="D2827" t="str">
            <v>ООО ГЛАЗНОЙ ЦЕНТР "ВОСТОК-ПРОЗРЕНИЕ"</v>
          </cell>
        </row>
        <row r="2828">
          <cell r="C2828">
            <v>961501</v>
          </cell>
          <cell r="D2828" t="str">
            <v>ООО ГЛАЗНОЙ ЦЕНТР "ВОСТОК-ПРОЗРЕНИЕ"</v>
          </cell>
        </row>
        <row r="2829">
          <cell r="C2829">
            <v>961501</v>
          </cell>
          <cell r="D2829" t="str">
            <v>ООО ГЛАЗНОЙ ЦЕНТР "ВОСТОК-ПРОЗРЕНИЕ"</v>
          </cell>
        </row>
        <row r="2830">
          <cell r="C2830" t="str">
            <v>961501 Итог</v>
          </cell>
          <cell r="D2830" t="str">
            <v/>
          </cell>
        </row>
        <row r="2831">
          <cell r="C2831">
            <v>961801</v>
          </cell>
          <cell r="D2831" t="str">
            <v>ООО ФИРМА "ГАЛЬМЕД"</v>
          </cell>
        </row>
        <row r="2832">
          <cell r="C2832">
            <v>961801</v>
          </cell>
          <cell r="D2832" t="str">
            <v>ООО ФИРМА "ГАЛЬМЕД"</v>
          </cell>
        </row>
        <row r="2833">
          <cell r="C2833">
            <v>961801</v>
          </cell>
          <cell r="D2833" t="str">
            <v>ООО ФИРМА "ГАЛЬМЕД"</v>
          </cell>
        </row>
        <row r="2834">
          <cell r="C2834">
            <v>961801</v>
          </cell>
          <cell r="D2834" t="str">
            <v>ООО ФИРМА "ГАЛЬМЕД"</v>
          </cell>
        </row>
        <row r="2835">
          <cell r="C2835">
            <v>961801</v>
          </cell>
          <cell r="D2835" t="str">
            <v>ООО ФИРМА "ГАЛЬМЕД"</v>
          </cell>
        </row>
        <row r="2836">
          <cell r="C2836">
            <v>961801</v>
          </cell>
          <cell r="D2836" t="str">
            <v>ООО ФИРМА "ГАЛЬМЕД"</v>
          </cell>
        </row>
        <row r="2837">
          <cell r="C2837">
            <v>961801</v>
          </cell>
          <cell r="D2837" t="str">
            <v>ООО ФИРМА "ГАЛЬМЕД"</v>
          </cell>
        </row>
        <row r="2838">
          <cell r="C2838">
            <v>961801</v>
          </cell>
          <cell r="D2838" t="str">
            <v>ООО ФИРМА "ГАЛЬМЕД"</v>
          </cell>
        </row>
        <row r="2839">
          <cell r="C2839" t="str">
            <v>961801 Итог</v>
          </cell>
          <cell r="D2839" t="str">
            <v/>
          </cell>
        </row>
        <row r="2840">
          <cell r="C2840">
            <v>961901</v>
          </cell>
          <cell r="D2840" t="str">
            <v>ООО "АНК ТРЕЙД"</v>
          </cell>
        </row>
        <row r="2841">
          <cell r="C2841">
            <v>961901</v>
          </cell>
          <cell r="D2841" t="str">
            <v>ООО "АНК ТРЕЙД"</v>
          </cell>
        </row>
        <row r="2842">
          <cell r="C2842">
            <v>961901</v>
          </cell>
          <cell r="D2842" t="str">
            <v>ООО "АНК ТРЕЙД"</v>
          </cell>
        </row>
        <row r="2843">
          <cell r="C2843">
            <v>961901</v>
          </cell>
          <cell r="D2843" t="str">
            <v>ООО "АНК ТРЕЙД"</v>
          </cell>
        </row>
        <row r="2844">
          <cell r="C2844">
            <v>961901</v>
          </cell>
          <cell r="D2844" t="str">
            <v>ООО "АНК ТРЕЙД"</v>
          </cell>
        </row>
        <row r="2845">
          <cell r="C2845">
            <v>961901</v>
          </cell>
          <cell r="D2845" t="str">
            <v>ООО "АНК ТРЕЙД"</v>
          </cell>
        </row>
        <row r="2846">
          <cell r="C2846">
            <v>961901</v>
          </cell>
          <cell r="D2846" t="str">
            <v>ООО "АНК ТРЕЙД"</v>
          </cell>
        </row>
        <row r="2847">
          <cell r="C2847">
            <v>961901</v>
          </cell>
          <cell r="D2847" t="str">
            <v>ООО "АНК ТРЕЙД"</v>
          </cell>
        </row>
        <row r="2848">
          <cell r="C2848" t="str">
            <v>961901 Итог</v>
          </cell>
          <cell r="D2848" t="str">
            <v/>
          </cell>
        </row>
        <row r="2849">
          <cell r="C2849">
            <v>962101</v>
          </cell>
          <cell r="D2849" t="str">
            <v>ООО "ПРЕМИУМ КЛИНИК-2"</v>
          </cell>
        </row>
        <row r="2850">
          <cell r="C2850">
            <v>962101</v>
          </cell>
          <cell r="D2850" t="str">
            <v>ООО "ПРЕМИУМ КЛИНИК-2"</v>
          </cell>
        </row>
        <row r="2851">
          <cell r="C2851">
            <v>962101</v>
          </cell>
          <cell r="D2851" t="str">
            <v>ООО "ПРЕМИУМ КЛИНИК-2"</v>
          </cell>
        </row>
        <row r="2852">
          <cell r="C2852">
            <v>962101</v>
          </cell>
          <cell r="D2852" t="str">
            <v>ООО "ПРЕМИУМ КЛИНИК-2"</v>
          </cell>
        </row>
        <row r="2853">
          <cell r="C2853">
            <v>962101</v>
          </cell>
          <cell r="D2853" t="str">
            <v>ООО "ПРЕМИУМ КЛИНИК-2"</v>
          </cell>
        </row>
        <row r="2854">
          <cell r="C2854">
            <v>962101</v>
          </cell>
          <cell r="D2854" t="str">
            <v>ООО "ПРЕМИУМ КЛИНИК-2"</v>
          </cell>
        </row>
        <row r="2855">
          <cell r="C2855">
            <v>962101</v>
          </cell>
          <cell r="D2855" t="str">
            <v>ООО "ПРЕМИУМ КЛИНИК-2"</v>
          </cell>
        </row>
        <row r="2856">
          <cell r="C2856">
            <v>962101</v>
          </cell>
          <cell r="D2856" t="str">
            <v>ООО "ПРЕМИУМ КЛИНИК-2"</v>
          </cell>
        </row>
        <row r="2857">
          <cell r="C2857" t="str">
            <v>962101 Итог</v>
          </cell>
          <cell r="D2857" t="str">
            <v/>
          </cell>
        </row>
        <row r="2858">
          <cell r="C2858">
            <v>962201</v>
          </cell>
          <cell r="D2858" t="str">
            <v>ООО МЦВЛ "КОНСИЛИУМ"</v>
          </cell>
        </row>
        <row r="2859">
          <cell r="C2859">
            <v>962201</v>
          </cell>
          <cell r="D2859" t="str">
            <v>ООО МЦВЛ "КОНСИЛИУМ"</v>
          </cell>
        </row>
        <row r="2860">
          <cell r="C2860">
            <v>962201</v>
          </cell>
          <cell r="D2860" t="str">
            <v>ООО МЦВЛ "КОНСИЛИУМ"</v>
          </cell>
        </row>
        <row r="2861">
          <cell r="C2861">
            <v>962201</v>
          </cell>
          <cell r="D2861" t="str">
            <v>ООО МЦВЛ "КОНСИЛИУМ"</v>
          </cell>
        </row>
        <row r="2862">
          <cell r="C2862">
            <v>962201</v>
          </cell>
          <cell r="D2862" t="str">
            <v>ООО МЦВЛ "КОНСИЛИУМ"</v>
          </cell>
        </row>
        <row r="2863">
          <cell r="C2863">
            <v>962201</v>
          </cell>
          <cell r="D2863" t="str">
            <v>ООО МЦВЛ "КОНСИЛИУМ"</v>
          </cell>
        </row>
        <row r="2864">
          <cell r="C2864">
            <v>962201</v>
          </cell>
          <cell r="D2864" t="str">
            <v>ООО МЦВЛ "КОНСИЛИУМ"</v>
          </cell>
        </row>
        <row r="2865">
          <cell r="C2865">
            <v>962201</v>
          </cell>
          <cell r="D2865" t="str">
            <v>ООО МЦВЛ "КОНСИЛИУМ"</v>
          </cell>
        </row>
        <row r="2866">
          <cell r="C2866" t="str">
            <v>962201 Итог</v>
          </cell>
          <cell r="D2866" t="str">
            <v/>
          </cell>
        </row>
        <row r="2867">
          <cell r="C2867">
            <v>962801</v>
          </cell>
          <cell r="D2867" t="str">
            <v>ООО "НАУЧНО-ПРОИЗВОДСТВЕННАЯ ФИРМА "ХЕЛИКС"</v>
          </cell>
        </row>
        <row r="2868">
          <cell r="C2868">
            <v>962801</v>
          </cell>
          <cell r="D2868" t="str">
            <v>ООО "НАУЧНО-ПРОИЗВОДСТВЕННАЯ ФИРМА "ХЕЛИКС"</v>
          </cell>
        </row>
        <row r="2869">
          <cell r="C2869">
            <v>962801</v>
          </cell>
          <cell r="D2869" t="str">
            <v>ООО "НАУЧНО-ПРОИЗВОДСТВЕННАЯ ФИРМА "ХЕЛИКС"</v>
          </cell>
        </row>
        <row r="2870">
          <cell r="C2870">
            <v>962801</v>
          </cell>
          <cell r="D2870" t="str">
            <v>ООО "НАУЧНО-ПРОИЗВОДСТВЕННАЯ ФИРМА "ХЕЛИКС"</v>
          </cell>
        </row>
        <row r="2871">
          <cell r="C2871">
            <v>962801</v>
          </cell>
          <cell r="D2871" t="str">
            <v>ООО "НАУЧНО-ПРОИЗВОДСТВЕННАЯ ФИРМА "ХЕЛИКС"</v>
          </cell>
        </row>
        <row r="2872">
          <cell r="C2872">
            <v>962801</v>
          </cell>
          <cell r="D2872" t="str">
            <v>ООО "НАУЧНО-ПРОИЗВОДСТВЕННАЯ ФИРМА "ХЕЛИКС"</v>
          </cell>
        </row>
        <row r="2873">
          <cell r="C2873">
            <v>962801</v>
          </cell>
          <cell r="D2873" t="str">
            <v>ООО "НАУЧНО-ПРОИЗВОДСТВЕННАЯ ФИРМА "ХЕЛИКС"</v>
          </cell>
        </row>
        <row r="2874">
          <cell r="C2874">
            <v>962801</v>
          </cell>
          <cell r="D2874" t="str">
            <v>ООО "НАУЧНО-ПРОИЗВОДСТВЕННАЯ ФИРМА "ХЕЛИКС"</v>
          </cell>
        </row>
        <row r="2875">
          <cell r="C2875" t="str">
            <v>962801 Итог</v>
          </cell>
          <cell r="D2875" t="str">
            <v/>
          </cell>
        </row>
        <row r="2876">
          <cell r="C2876">
            <v>963301</v>
          </cell>
          <cell r="D2876" t="str">
            <v>ООО "ХАВЕН"</v>
          </cell>
        </row>
        <row r="2877">
          <cell r="C2877">
            <v>963301</v>
          </cell>
          <cell r="D2877" t="str">
            <v>ООО "ХАВЕН"</v>
          </cell>
        </row>
        <row r="2878">
          <cell r="C2878">
            <v>963301</v>
          </cell>
          <cell r="D2878" t="str">
            <v>ООО "ХАВЕН"</v>
          </cell>
        </row>
        <row r="2879">
          <cell r="C2879">
            <v>963301</v>
          </cell>
          <cell r="D2879" t="str">
            <v>ООО "ХАВЕН"</v>
          </cell>
        </row>
        <row r="2880">
          <cell r="C2880">
            <v>963301</v>
          </cell>
          <cell r="D2880" t="str">
            <v>ООО "ХАВЕН"</v>
          </cell>
        </row>
        <row r="2881">
          <cell r="C2881">
            <v>963301</v>
          </cell>
          <cell r="D2881" t="str">
            <v>ООО "ХАВЕН"</v>
          </cell>
        </row>
        <row r="2882">
          <cell r="C2882">
            <v>963301</v>
          </cell>
          <cell r="D2882" t="str">
            <v>ООО "ХАВЕН"</v>
          </cell>
        </row>
        <row r="2883">
          <cell r="C2883">
            <v>963301</v>
          </cell>
          <cell r="D2883" t="str">
            <v>ООО "ХАВЕН"</v>
          </cell>
        </row>
        <row r="2884">
          <cell r="C2884" t="str">
            <v>963301 Итог</v>
          </cell>
          <cell r="D2884" t="str">
            <v/>
          </cell>
        </row>
        <row r="2885">
          <cell r="C2885">
            <v>963901</v>
          </cell>
          <cell r="D2885" t="str">
            <v>АО "МЕДИЦИНА"</v>
          </cell>
        </row>
        <row r="2886">
          <cell r="C2886">
            <v>963901</v>
          </cell>
          <cell r="D2886" t="str">
            <v>АО "МЕДИЦИНА"</v>
          </cell>
        </row>
        <row r="2887">
          <cell r="C2887">
            <v>963901</v>
          </cell>
          <cell r="D2887" t="str">
            <v>АО "МЕДИЦИНА"</v>
          </cell>
        </row>
        <row r="2888">
          <cell r="C2888">
            <v>963901</v>
          </cell>
          <cell r="D2888" t="str">
            <v>АО "МЕДИЦИНА"</v>
          </cell>
        </row>
        <row r="2889">
          <cell r="C2889">
            <v>963901</v>
          </cell>
          <cell r="D2889" t="str">
            <v>АО "МЕДИЦИНА"</v>
          </cell>
        </row>
        <row r="2890">
          <cell r="C2890">
            <v>963901</v>
          </cell>
          <cell r="D2890" t="str">
            <v>АО "МЕДИЦИНА"</v>
          </cell>
        </row>
        <row r="2891">
          <cell r="C2891">
            <v>963901</v>
          </cell>
          <cell r="D2891" t="str">
            <v>АО "МЕДИЦИНА"</v>
          </cell>
        </row>
        <row r="2892">
          <cell r="C2892">
            <v>963901</v>
          </cell>
          <cell r="D2892" t="str">
            <v>АО "МЕДИЦИНА"</v>
          </cell>
        </row>
        <row r="2893">
          <cell r="C2893" t="str">
            <v>963901 Итог</v>
          </cell>
          <cell r="D2893" t="str">
            <v/>
          </cell>
        </row>
        <row r="2894">
          <cell r="C2894">
            <v>964301</v>
          </cell>
          <cell r="D2894" t="str">
            <v>АО "ЦЕНТРАЛЬНАЯ БОЛЬНИЦА ЭКСПЕРТИЗЫ ЛЕТНО-ИСПЫТАТЕЛЬНОГО СОСТАВА"</v>
          </cell>
        </row>
        <row r="2895">
          <cell r="C2895">
            <v>964301</v>
          </cell>
          <cell r="D2895" t="str">
            <v>АО "ЦЕНТРАЛЬНАЯ БОЛЬНИЦА ЭКСПЕРТИЗЫ ЛЕТНО-ИСПЫТАТЕЛЬНОГО СОСТАВА"</v>
          </cell>
        </row>
        <row r="2896">
          <cell r="C2896">
            <v>964301</v>
          </cell>
          <cell r="D2896" t="str">
            <v>АО "ЦЕНТРАЛЬНАЯ БОЛЬНИЦА ЭКСПЕРТИЗЫ ЛЕТНО-ИСПЫТАТЕЛЬНОГО СОСТАВА"</v>
          </cell>
        </row>
        <row r="2897">
          <cell r="C2897">
            <v>964301</v>
          </cell>
          <cell r="D2897" t="str">
            <v>АО "ЦЕНТРАЛЬНАЯ БОЛЬНИЦА ЭКСПЕРТИЗЫ ЛЕТНО-ИСПЫТАТЕЛЬНОГО СОСТАВА"</v>
          </cell>
        </row>
        <row r="2898">
          <cell r="C2898">
            <v>964301</v>
          </cell>
          <cell r="D2898" t="str">
            <v>АО "ЦЕНТРАЛЬНАЯ БОЛЬНИЦА ЭКСПЕРТИЗЫ ЛЕТНО-ИСПЫТАТЕЛЬНОГО СОСТАВА"</v>
          </cell>
        </row>
        <row r="2899">
          <cell r="C2899">
            <v>964301</v>
          </cell>
          <cell r="D2899" t="str">
            <v>АО "ЦЕНТРАЛЬНАЯ БОЛЬНИЦА ЭКСПЕРТИЗЫ ЛЕТНО-ИСПЫТАТЕЛЬНОГО СОСТАВА"</v>
          </cell>
        </row>
        <row r="2900">
          <cell r="C2900">
            <v>964301</v>
          </cell>
          <cell r="D2900" t="str">
            <v>АО "ЦЕНТРАЛЬНАЯ БОЛЬНИЦА ЭКСПЕРТИЗЫ ЛЕТНО-ИСПЫТАТЕЛЬНОГО СОСТАВА"</v>
          </cell>
        </row>
        <row r="2901">
          <cell r="C2901">
            <v>964301</v>
          </cell>
          <cell r="D2901" t="str">
            <v>АО "ЦЕНТРАЛЬНАЯ БОЛЬНИЦА ЭКСПЕРТИЗЫ ЛЕТНО-ИСПЫТАТЕЛЬНОГО СОСТАВА"</v>
          </cell>
        </row>
        <row r="2902">
          <cell r="C2902" t="str">
            <v>964301 Итог</v>
          </cell>
          <cell r="D2902" t="str">
            <v/>
          </cell>
        </row>
        <row r="2903">
          <cell r="C2903">
            <v>964501</v>
          </cell>
          <cell r="D2903" t="str">
            <v>ООО "ЭКО ЦЕНТР"</v>
          </cell>
        </row>
        <row r="2904">
          <cell r="C2904">
            <v>964501</v>
          </cell>
          <cell r="D2904" t="str">
            <v>ООО "ЭКО ЦЕНТР"</v>
          </cell>
        </row>
        <row r="2905">
          <cell r="C2905">
            <v>964501</v>
          </cell>
          <cell r="D2905" t="str">
            <v>ООО "ЭКО ЦЕНТР"</v>
          </cell>
        </row>
        <row r="2906">
          <cell r="C2906">
            <v>964501</v>
          </cell>
          <cell r="D2906" t="str">
            <v>ООО "ЭКО ЦЕНТР"</v>
          </cell>
        </row>
        <row r="2907">
          <cell r="C2907">
            <v>964501</v>
          </cell>
          <cell r="D2907" t="str">
            <v>ООО "ЭКО ЦЕНТР"</v>
          </cell>
        </row>
        <row r="2908">
          <cell r="C2908">
            <v>964501</v>
          </cell>
          <cell r="D2908" t="str">
            <v>ООО "ЭКО ЦЕНТР"</v>
          </cell>
        </row>
        <row r="2909">
          <cell r="C2909">
            <v>964501</v>
          </cell>
          <cell r="D2909" t="str">
            <v>ООО "ЭКО ЦЕНТР"</v>
          </cell>
        </row>
        <row r="2910">
          <cell r="C2910">
            <v>964501</v>
          </cell>
          <cell r="D2910" t="str">
            <v>ООО "ЭКО ЦЕНТР"</v>
          </cell>
        </row>
        <row r="2911">
          <cell r="C2911" t="str">
            <v>964501 Итог</v>
          </cell>
          <cell r="D2911" t="str">
            <v/>
          </cell>
        </row>
        <row r="2912">
          <cell r="C2912">
            <v>964601</v>
          </cell>
          <cell r="D2912" t="str">
            <v>ООО "ГИППОКРАТ"</v>
          </cell>
        </row>
        <row r="2913">
          <cell r="C2913">
            <v>964601</v>
          </cell>
          <cell r="D2913" t="str">
            <v>ООО "ГИППОКРАТ"</v>
          </cell>
        </row>
        <row r="2914">
          <cell r="C2914">
            <v>964601</v>
          </cell>
          <cell r="D2914" t="str">
            <v>ООО "ГИППОКРАТ"</v>
          </cell>
        </row>
        <row r="2915">
          <cell r="C2915">
            <v>964601</v>
          </cell>
          <cell r="D2915" t="str">
            <v>ООО "ГИППОКРАТ"</v>
          </cell>
        </row>
        <row r="2916">
          <cell r="C2916">
            <v>964601</v>
          </cell>
          <cell r="D2916" t="str">
            <v>ООО "ГИППОКРАТ"</v>
          </cell>
        </row>
        <row r="2917">
          <cell r="C2917">
            <v>964601</v>
          </cell>
          <cell r="D2917" t="str">
            <v>ООО "ГИППОКРАТ"</v>
          </cell>
        </row>
        <row r="2918">
          <cell r="C2918">
            <v>964601</v>
          </cell>
          <cell r="D2918" t="str">
            <v>ООО "ГИППОКРАТ"</v>
          </cell>
        </row>
        <row r="2919">
          <cell r="C2919">
            <v>964601</v>
          </cell>
          <cell r="D2919" t="str">
            <v>ООО "ГИППОКРАТ"</v>
          </cell>
        </row>
        <row r="2920">
          <cell r="C2920" t="str">
            <v>964601 Итог</v>
          </cell>
          <cell r="D2920" t="str">
            <v/>
          </cell>
        </row>
        <row r="2921">
          <cell r="C2921">
            <v>965401</v>
          </cell>
          <cell r="D2921" t="str">
            <v>ООО "МЕДЭКО"</v>
          </cell>
        </row>
        <row r="2922">
          <cell r="C2922">
            <v>965401</v>
          </cell>
          <cell r="D2922" t="str">
            <v>ООО "МЕДЭКО"</v>
          </cell>
        </row>
        <row r="2923">
          <cell r="C2923">
            <v>965401</v>
          </cell>
          <cell r="D2923" t="str">
            <v>ООО "МЕДЭКО"</v>
          </cell>
        </row>
        <row r="2924">
          <cell r="C2924">
            <v>965401</v>
          </cell>
          <cell r="D2924" t="str">
            <v>ООО "МЕДЭКО"</v>
          </cell>
        </row>
        <row r="2925">
          <cell r="C2925">
            <v>965401</v>
          </cell>
          <cell r="D2925" t="str">
            <v>ООО "МЕДЭКО"</v>
          </cell>
        </row>
        <row r="2926">
          <cell r="C2926">
            <v>965401</v>
          </cell>
          <cell r="D2926" t="str">
            <v>ООО "МЕДЭКО"</v>
          </cell>
        </row>
        <row r="2927">
          <cell r="C2927">
            <v>965401</v>
          </cell>
          <cell r="D2927" t="str">
            <v>ООО "МЕДЭКО"</v>
          </cell>
        </row>
        <row r="2928">
          <cell r="C2928">
            <v>965401</v>
          </cell>
          <cell r="D2928" t="str">
            <v>ООО "МЕДЭКО"</v>
          </cell>
        </row>
        <row r="2929">
          <cell r="C2929" t="str">
            <v>965401 Итог</v>
          </cell>
          <cell r="D2929" t="str">
            <v/>
          </cell>
        </row>
        <row r="2930">
          <cell r="C2930">
            <v>965501</v>
          </cell>
          <cell r="D2930" t="str">
            <v>ООО КЛИНИКА ПРОФЕССОРА В.М.ЗДАНОВСКОГО</v>
          </cell>
        </row>
        <row r="2931">
          <cell r="C2931">
            <v>965501</v>
          </cell>
          <cell r="D2931" t="str">
            <v>ООО КЛИНИКА ПРОФЕССОРА В.М.ЗДАНОВСКОГО</v>
          </cell>
        </row>
        <row r="2932">
          <cell r="C2932">
            <v>965501</v>
          </cell>
          <cell r="D2932" t="str">
            <v>ООО КЛИНИКА ПРОФЕССОРА В.М.ЗДАНОВСКОГО</v>
          </cell>
        </row>
        <row r="2933">
          <cell r="C2933">
            <v>965501</v>
          </cell>
          <cell r="D2933" t="str">
            <v>ООО КЛИНИКА ПРОФЕССОРА В.М.ЗДАНОВСКОГО</v>
          </cell>
        </row>
        <row r="2934">
          <cell r="C2934">
            <v>965501</v>
          </cell>
          <cell r="D2934" t="str">
            <v>ООО КЛИНИКА ПРОФЕССОРА В.М.ЗДАНОВСКОГО</v>
          </cell>
        </row>
        <row r="2935">
          <cell r="C2935">
            <v>965501</v>
          </cell>
          <cell r="D2935" t="str">
            <v>ООО КЛИНИКА ПРОФЕССОРА В.М.ЗДАНОВСКОГО</v>
          </cell>
        </row>
        <row r="2936">
          <cell r="C2936">
            <v>965501</v>
          </cell>
          <cell r="D2936" t="str">
            <v>ООО КЛИНИКА ПРОФЕССОРА В.М.ЗДАНОВСКОГО</v>
          </cell>
        </row>
        <row r="2937">
          <cell r="C2937">
            <v>965501</v>
          </cell>
          <cell r="D2937" t="str">
            <v>ООО КЛИНИКА ПРОФЕССОРА В.М.ЗДАНОВСКОГО</v>
          </cell>
        </row>
        <row r="2938">
          <cell r="C2938" t="str">
            <v>965501 Итог</v>
          </cell>
          <cell r="D2938" t="str">
            <v/>
          </cell>
        </row>
        <row r="2939">
          <cell r="C2939">
            <v>966001</v>
          </cell>
          <cell r="D2939" t="str">
            <v>ООО "ПОКОЛЕНИЕ НЕКСТ"</v>
          </cell>
        </row>
        <row r="2940">
          <cell r="C2940">
            <v>966001</v>
          </cell>
          <cell r="D2940" t="str">
            <v>ООО "ПОКОЛЕНИЕ НЕКСТ"</v>
          </cell>
        </row>
        <row r="2941">
          <cell r="C2941">
            <v>966001</v>
          </cell>
          <cell r="D2941" t="str">
            <v>ООО "ПОКОЛЕНИЕ НЕКСТ"</v>
          </cell>
        </row>
        <row r="2942">
          <cell r="C2942">
            <v>966001</v>
          </cell>
          <cell r="D2942" t="str">
            <v>ООО "ПОКОЛЕНИЕ НЕКСТ"</v>
          </cell>
        </row>
        <row r="2943">
          <cell r="C2943">
            <v>966001</v>
          </cell>
          <cell r="D2943" t="str">
            <v>ООО "ПОКОЛЕНИЕ НЕКСТ"</v>
          </cell>
        </row>
        <row r="2944">
          <cell r="C2944">
            <v>966001</v>
          </cell>
          <cell r="D2944" t="str">
            <v>ООО "ПОКОЛЕНИЕ НЕКСТ"</v>
          </cell>
        </row>
        <row r="2945">
          <cell r="C2945">
            <v>966001</v>
          </cell>
          <cell r="D2945" t="str">
            <v>ООО "ПОКОЛЕНИЕ НЕКСТ"</v>
          </cell>
        </row>
        <row r="2946">
          <cell r="C2946">
            <v>966001</v>
          </cell>
          <cell r="D2946" t="str">
            <v>ООО "ПОКОЛЕНИЕ НЕКСТ"</v>
          </cell>
        </row>
        <row r="2947">
          <cell r="C2947" t="str">
            <v>966001 Итог</v>
          </cell>
          <cell r="D2947" t="str">
            <v/>
          </cell>
        </row>
        <row r="2948">
          <cell r="C2948">
            <v>966701</v>
          </cell>
          <cell r="D2948" t="str">
            <v>ЧАСТНОЕ УЧРЕЖДЕНИЕ ЗДРАВООХРАНЕНИЯ И РАЗВИТИЯ МЕДИЦИНСКИХ ТЕХНОЛОГИЙ "ЦЕНТРЫ ДИАЛИЗА"ГИППОКРАТ"</v>
          </cell>
        </row>
        <row r="2949">
          <cell r="C2949">
            <v>966701</v>
          </cell>
          <cell r="D2949" t="str">
            <v>ЧАСТНОЕ УЧРЕЖДЕНИЕ ЗДРАВООХРАНЕНИЯ И РАЗВИТИЯ МЕДИЦИНСКИХ ТЕХНОЛОГИЙ "ЦЕНТРЫ ДИАЛИЗА"ГИППОКРАТ"</v>
          </cell>
        </row>
        <row r="2950">
          <cell r="C2950">
            <v>966701</v>
          </cell>
          <cell r="D2950" t="str">
            <v>ЧАСТНОЕ УЧРЕЖДЕНИЕ ЗДРАВООХРАНЕНИЯ И РАЗВИТИЯ МЕДИЦИНСКИХ ТЕХНОЛОГИЙ "ЦЕНТРЫ ДИАЛИЗА"ГИППОКРАТ"</v>
          </cell>
        </row>
        <row r="2951">
          <cell r="C2951">
            <v>966701</v>
          </cell>
          <cell r="D2951" t="str">
            <v>ЧАСТНОЕ УЧРЕЖДЕНИЕ ЗДРАВООХРАНЕНИЯ И РАЗВИТИЯ МЕДИЦИНСКИХ ТЕХНОЛОГИЙ "ЦЕНТРЫ ДИАЛИЗА"ГИППОКРАТ"</v>
          </cell>
        </row>
        <row r="2952">
          <cell r="C2952">
            <v>966701</v>
          </cell>
          <cell r="D2952" t="str">
            <v>ЧАСТНОЕ УЧРЕЖДЕНИЕ ЗДРАВООХРАНЕНИЯ И РАЗВИТИЯ МЕДИЦИНСКИХ ТЕХНОЛОГИЙ "ЦЕНТРЫ ДИАЛИЗА"ГИППОКРАТ"</v>
          </cell>
        </row>
        <row r="2953">
          <cell r="C2953">
            <v>966701</v>
          </cell>
          <cell r="D2953" t="str">
            <v>ЧАСТНОЕ УЧРЕЖДЕНИЕ ЗДРАВООХРАНЕНИЯ И РАЗВИТИЯ МЕДИЦИНСКИХ ТЕХНОЛОГИЙ "ЦЕНТРЫ ДИАЛИЗА"ГИППОКРАТ"</v>
          </cell>
        </row>
        <row r="2954">
          <cell r="C2954">
            <v>966701</v>
          </cell>
          <cell r="D2954" t="str">
            <v>ЧАСТНОЕ УЧРЕЖДЕНИЕ ЗДРАВООХРАНЕНИЯ И РАЗВИТИЯ МЕДИЦИНСКИХ ТЕХНОЛОГИЙ "ЦЕНТРЫ ДИАЛИЗА"ГИППОКРАТ"</v>
          </cell>
        </row>
        <row r="2955">
          <cell r="C2955">
            <v>966701</v>
          </cell>
          <cell r="D2955" t="str">
            <v>ЧАСТНОЕ УЧРЕЖДЕНИЕ ЗДРАВООХРАНЕНИЯ И РАЗВИТИЯ МЕДИЦИНСКИХ ТЕХНОЛОГИЙ "ЦЕНТРЫ ДИАЛИЗА"ГИППОКРАТ"</v>
          </cell>
        </row>
        <row r="2956">
          <cell r="C2956" t="str">
            <v>966701 Итог</v>
          </cell>
          <cell r="D2956" t="str">
            <v/>
          </cell>
        </row>
        <row r="2957">
          <cell r="C2957">
            <v>967201</v>
          </cell>
          <cell r="D2957" t="str">
            <v>ООО КЛИНИКА ВСПОМОГАТЕЛЬНЫХ РЕПРОДУКТИВНЫХ ТЕХНОЛОГИЙ - "ДЕТИ ИЗ ПРОБИРКИ"</v>
          </cell>
        </row>
        <row r="2958">
          <cell r="C2958">
            <v>967201</v>
          </cell>
          <cell r="D2958" t="str">
            <v>ООО КЛИНИКА ВСПОМОГАТЕЛЬНЫХ РЕПРОДУКТИВНЫХ ТЕХНОЛОГИЙ - "ДЕТИ ИЗ ПРОБИРКИ"</v>
          </cell>
        </row>
        <row r="2959">
          <cell r="C2959">
            <v>967201</v>
          </cell>
          <cell r="D2959" t="str">
            <v>ООО КЛИНИКА ВСПОМОГАТЕЛЬНЫХ РЕПРОДУКТИВНЫХ ТЕХНОЛОГИЙ - "ДЕТИ ИЗ ПРОБИРКИ"</v>
          </cell>
        </row>
        <row r="2960">
          <cell r="C2960">
            <v>967201</v>
          </cell>
          <cell r="D2960" t="str">
            <v>ООО КЛИНИКА ВСПОМОГАТЕЛЬНЫХ РЕПРОДУКТИВНЫХ ТЕХНОЛОГИЙ - "ДЕТИ ИЗ ПРОБИРКИ"</v>
          </cell>
        </row>
        <row r="2961">
          <cell r="C2961">
            <v>967201</v>
          </cell>
          <cell r="D2961" t="str">
            <v>ООО КЛИНИКА ВСПОМОГАТЕЛЬНЫХ РЕПРОДУКТИВНЫХ ТЕХНОЛОГИЙ - "ДЕТИ ИЗ ПРОБИРКИ"</v>
          </cell>
        </row>
        <row r="2962">
          <cell r="C2962">
            <v>967201</v>
          </cell>
          <cell r="D2962" t="str">
            <v>ООО КЛИНИКА ВСПОМОГАТЕЛЬНЫХ РЕПРОДУКТИВНЫХ ТЕХНОЛОГИЙ - "ДЕТИ ИЗ ПРОБИРКИ"</v>
          </cell>
        </row>
        <row r="2963">
          <cell r="C2963">
            <v>967201</v>
          </cell>
          <cell r="D2963" t="str">
            <v>ООО КЛИНИКА ВСПОМОГАТЕЛЬНЫХ РЕПРОДУКТИВНЫХ ТЕХНОЛОГИЙ - "ДЕТИ ИЗ ПРОБИРКИ"</v>
          </cell>
        </row>
        <row r="2964">
          <cell r="C2964">
            <v>967201</v>
          </cell>
          <cell r="D2964" t="str">
            <v>ООО КЛИНИКА ВСПОМОГАТЕЛЬНЫХ РЕПРОДУКТИВНЫХ ТЕХНОЛОГИЙ - "ДЕТИ ИЗ ПРОБИРКИ"</v>
          </cell>
        </row>
        <row r="2965">
          <cell r="C2965" t="str">
            <v>967201 Итог</v>
          </cell>
          <cell r="D2965" t="str">
            <v/>
          </cell>
        </row>
        <row r="2966">
          <cell r="C2966">
            <v>967301</v>
          </cell>
          <cell r="D2966" t="str">
            <v>ООО "МРТ ДИАГНОСТИКА"</v>
          </cell>
        </row>
        <row r="2967">
          <cell r="C2967">
            <v>967301</v>
          </cell>
          <cell r="D2967" t="str">
            <v>ООО "МРТ ДИАГНОСТИКА"</v>
          </cell>
        </row>
        <row r="2968">
          <cell r="C2968">
            <v>967301</v>
          </cell>
          <cell r="D2968" t="str">
            <v>ООО "МРТ ДИАГНОСТИКА"</v>
          </cell>
        </row>
        <row r="2969">
          <cell r="C2969">
            <v>967301</v>
          </cell>
          <cell r="D2969" t="str">
            <v>ООО "МРТ ДИАГНОСТИКА"</v>
          </cell>
        </row>
        <row r="2970">
          <cell r="C2970">
            <v>967301</v>
          </cell>
          <cell r="D2970" t="str">
            <v>ООО "МРТ ДИАГНОСТИКА"</v>
          </cell>
        </row>
        <row r="2971">
          <cell r="C2971">
            <v>967301</v>
          </cell>
          <cell r="D2971" t="str">
            <v>ООО "МРТ ДИАГНОСТИКА"</v>
          </cell>
        </row>
        <row r="2972">
          <cell r="C2972">
            <v>967301</v>
          </cell>
          <cell r="D2972" t="str">
            <v>ООО "МРТ ДИАГНОСТИКА"</v>
          </cell>
        </row>
        <row r="2973">
          <cell r="C2973">
            <v>967301</v>
          </cell>
          <cell r="D2973" t="str">
            <v>ООО "МРТ ДИАГНОСТИКА"</v>
          </cell>
        </row>
        <row r="2974">
          <cell r="C2974" t="str">
            <v>967301 Итог</v>
          </cell>
          <cell r="D2974" t="str">
            <v/>
          </cell>
        </row>
        <row r="2975">
          <cell r="C2975">
            <v>967501</v>
          </cell>
          <cell r="D2975" t="str">
            <v>АО "ЦЕНТР ЭНДОХИРУРГИИ И ЛИТОТРИПСИИ"</v>
          </cell>
        </row>
        <row r="2976">
          <cell r="C2976">
            <v>967501</v>
          </cell>
          <cell r="D2976" t="str">
            <v>АО "ЦЕНТР ЭНДОХИРУРГИИ И ЛИТОТРИПСИИ"</v>
          </cell>
        </row>
        <row r="2977">
          <cell r="C2977">
            <v>967501</v>
          </cell>
          <cell r="D2977" t="str">
            <v>АО "ЦЕНТР ЭНДОХИРУРГИИ И ЛИТОТРИПСИИ"</v>
          </cell>
        </row>
        <row r="2978">
          <cell r="C2978">
            <v>967501</v>
          </cell>
          <cell r="D2978" t="str">
            <v>АО "ЦЕНТР ЭНДОХИРУРГИИ И ЛИТОТРИПСИИ"</v>
          </cell>
        </row>
        <row r="2979">
          <cell r="C2979">
            <v>967501</v>
          </cell>
          <cell r="D2979" t="str">
            <v>АО "ЦЕНТР ЭНДОХИРУРГИИ И ЛИТОТРИПСИИ"</v>
          </cell>
        </row>
        <row r="2980">
          <cell r="C2980">
            <v>967501</v>
          </cell>
          <cell r="D2980" t="str">
            <v>АО "ЦЕНТР ЭНДОХИРУРГИИ И ЛИТОТРИПСИИ"</v>
          </cell>
        </row>
        <row r="2981">
          <cell r="C2981">
            <v>967501</v>
          </cell>
          <cell r="D2981" t="str">
            <v>АО "ЦЕНТР ЭНДОХИРУРГИИ И ЛИТОТРИПСИИ"</v>
          </cell>
        </row>
        <row r="2982">
          <cell r="C2982">
            <v>967501</v>
          </cell>
          <cell r="D2982" t="str">
            <v>АО "ЦЕНТР ЭНДОХИРУРГИИ И ЛИТОТРИПСИИ"</v>
          </cell>
        </row>
        <row r="2983">
          <cell r="C2983" t="str">
            <v>967501 Итог</v>
          </cell>
          <cell r="D2983" t="str">
            <v/>
          </cell>
        </row>
        <row r="2984">
          <cell r="C2984">
            <v>967901</v>
          </cell>
          <cell r="D2984" t="str">
            <v>ООО "ГЕНОМЕД"</v>
          </cell>
        </row>
        <row r="2985">
          <cell r="C2985">
            <v>967901</v>
          </cell>
          <cell r="D2985" t="str">
            <v>ООО "ГЕНОМЕД"</v>
          </cell>
        </row>
        <row r="2986">
          <cell r="C2986">
            <v>967901</v>
          </cell>
          <cell r="D2986" t="str">
            <v>ООО "ГЕНОМЕД"</v>
          </cell>
        </row>
        <row r="2987">
          <cell r="C2987">
            <v>967901</v>
          </cell>
          <cell r="D2987" t="str">
            <v>ООО "ГЕНОМЕД"</v>
          </cell>
        </row>
        <row r="2988">
          <cell r="C2988">
            <v>967901</v>
          </cell>
          <cell r="D2988" t="str">
            <v>ООО "ГЕНОМЕД"</v>
          </cell>
        </row>
        <row r="2989">
          <cell r="C2989">
            <v>967901</v>
          </cell>
          <cell r="D2989" t="str">
            <v>ООО "ГЕНОМЕД"</v>
          </cell>
        </row>
        <row r="2990">
          <cell r="C2990">
            <v>967901</v>
          </cell>
          <cell r="D2990" t="str">
            <v>ООО "ГЕНОМЕД"</v>
          </cell>
        </row>
        <row r="2991">
          <cell r="C2991">
            <v>967901</v>
          </cell>
          <cell r="D2991" t="str">
            <v>ООО "ГЕНОМЕД"</v>
          </cell>
        </row>
        <row r="2992">
          <cell r="C2992" t="str">
            <v>967901 Итог</v>
          </cell>
          <cell r="D2992" t="str">
            <v/>
          </cell>
        </row>
        <row r="2993">
          <cell r="C2993">
            <v>968001</v>
          </cell>
          <cell r="D2993" t="str">
            <v>ООО "ФАРМАЦЕВТИЧЕСКАЯ КОМПАНИЯ "СЕСАНА"</v>
          </cell>
        </row>
        <row r="2994">
          <cell r="C2994">
            <v>968001</v>
          </cell>
          <cell r="D2994" t="str">
            <v>ООО "ФАРМАЦЕВТИЧЕСКАЯ КОМПАНИЯ "СЕСАНА"</v>
          </cell>
        </row>
        <row r="2995">
          <cell r="C2995">
            <v>968001</v>
          </cell>
          <cell r="D2995" t="str">
            <v>ООО "ФАРМАЦЕВТИЧЕСКАЯ КОМПАНИЯ "СЕСАНА"</v>
          </cell>
        </row>
        <row r="2996">
          <cell r="C2996">
            <v>968001</v>
          </cell>
          <cell r="D2996" t="str">
            <v>ООО "ФАРМАЦЕВТИЧЕСКАЯ КОМПАНИЯ "СЕСАНА"</v>
          </cell>
        </row>
        <row r="2997">
          <cell r="C2997">
            <v>968001</v>
          </cell>
          <cell r="D2997" t="str">
            <v>ООО "ФАРМАЦЕВТИЧЕСКАЯ КОМПАНИЯ "СЕСАНА"</v>
          </cell>
        </row>
        <row r="2998">
          <cell r="C2998">
            <v>968001</v>
          </cell>
          <cell r="D2998" t="str">
            <v>ООО "ФАРМАЦЕВТИЧЕСКАЯ КОМПАНИЯ "СЕСАНА"</v>
          </cell>
        </row>
        <row r="2999">
          <cell r="C2999">
            <v>968001</v>
          </cell>
          <cell r="D2999" t="str">
            <v>ООО "ФАРМАЦЕВТИЧЕСКАЯ КОМПАНИЯ "СЕСАНА"</v>
          </cell>
        </row>
        <row r="3000">
          <cell r="C3000">
            <v>968001</v>
          </cell>
          <cell r="D3000" t="str">
            <v>ООО "ФАРМАЦЕВТИЧЕСКАЯ КОМПАНИЯ "СЕСАНА"</v>
          </cell>
        </row>
        <row r="3001">
          <cell r="C3001" t="str">
            <v>968001 Итог</v>
          </cell>
          <cell r="D3001" t="str">
            <v/>
          </cell>
        </row>
        <row r="3002">
          <cell r="C3002">
            <v>968701</v>
          </cell>
          <cell r="D3002" t="str">
            <v>ООО "КЛИНИКА ЗДОРОВЬЯ"</v>
          </cell>
        </row>
        <row r="3003">
          <cell r="C3003">
            <v>968701</v>
          </cell>
          <cell r="D3003" t="str">
            <v>ООО "КЛИНИКА ЗДОРОВЬЯ"</v>
          </cell>
        </row>
        <row r="3004">
          <cell r="C3004">
            <v>968701</v>
          </cell>
          <cell r="D3004" t="str">
            <v>ООО "КЛИНИКА ЗДОРОВЬЯ"</v>
          </cell>
        </row>
        <row r="3005">
          <cell r="C3005">
            <v>968701</v>
          </cell>
          <cell r="D3005" t="str">
            <v>ООО "КЛИНИКА ЗДОРОВЬЯ"</v>
          </cell>
        </row>
        <row r="3006">
          <cell r="C3006">
            <v>968701</v>
          </cell>
          <cell r="D3006" t="str">
            <v>ООО "КЛИНИКА ЗДОРОВЬЯ"</v>
          </cell>
        </row>
        <row r="3007">
          <cell r="C3007">
            <v>968701</v>
          </cell>
          <cell r="D3007" t="str">
            <v>ООО "КЛИНИКА ЗДОРОВЬЯ"</v>
          </cell>
        </row>
        <row r="3008">
          <cell r="C3008">
            <v>968701</v>
          </cell>
          <cell r="D3008" t="str">
            <v>ООО "КЛИНИКА ЗДОРОВЬЯ"</v>
          </cell>
        </row>
        <row r="3009">
          <cell r="C3009">
            <v>968701</v>
          </cell>
          <cell r="D3009" t="str">
            <v>ООО "КЛИНИКА ЗДОРОВЬЯ"</v>
          </cell>
        </row>
        <row r="3010">
          <cell r="C3010" t="str">
            <v>968701 Итог</v>
          </cell>
          <cell r="D3010" t="str">
            <v/>
          </cell>
        </row>
        <row r="3011">
          <cell r="C3011">
            <v>968801</v>
          </cell>
          <cell r="D3011" t="str">
            <v>ООО "ИВАМЕД"</v>
          </cell>
        </row>
        <row r="3012">
          <cell r="C3012">
            <v>968801</v>
          </cell>
          <cell r="D3012" t="str">
            <v>ООО "ИВАМЕД"</v>
          </cell>
        </row>
        <row r="3013">
          <cell r="C3013">
            <v>968801</v>
          </cell>
          <cell r="D3013" t="str">
            <v>ООО "ИВАМЕД"</v>
          </cell>
        </row>
        <row r="3014">
          <cell r="C3014">
            <v>968801</v>
          </cell>
          <cell r="D3014" t="str">
            <v>ООО "ИВАМЕД"</v>
          </cell>
        </row>
        <row r="3015">
          <cell r="C3015">
            <v>968801</v>
          </cell>
          <cell r="D3015" t="str">
            <v>ООО "ИВАМЕД"</v>
          </cell>
        </row>
        <row r="3016">
          <cell r="C3016">
            <v>968801</v>
          </cell>
          <cell r="D3016" t="str">
            <v>ООО "ИВАМЕД"</v>
          </cell>
        </row>
        <row r="3017">
          <cell r="C3017">
            <v>968801</v>
          </cell>
          <cell r="D3017" t="str">
            <v>ООО "ИВАМЕД"</v>
          </cell>
        </row>
        <row r="3018">
          <cell r="C3018">
            <v>968801</v>
          </cell>
          <cell r="D3018" t="str">
            <v>ООО "ИВАМЕД"</v>
          </cell>
        </row>
        <row r="3019">
          <cell r="C3019" t="str">
            <v>968801 Итог</v>
          </cell>
          <cell r="D3019" t="str">
            <v/>
          </cell>
        </row>
        <row r="3020">
          <cell r="C3020">
            <v>968901</v>
          </cell>
          <cell r="D3020" t="str">
            <v>ООО "ЭКО-СОДЕЙСТВИЕ"</v>
          </cell>
        </row>
        <row r="3021">
          <cell r="C3021">
            <v>968901</v>
          </cell>
          <cell r="D3021" t="str">
            <v>ООО "ЭКО-СОДЕЙСТВИЕ"</v>
          </cell>
        </row>
        <row r="3022">
          <cell r="C3022">
            <v>968901</v>
          </cell>
          <cell r="D3022" t="str">
            <v>ООО "ЭКО-СОДЕЙСТВИЕ"</v>
          </cell>
        </row>
        <row r="3023">
          <cell r="C3023">
            <v>968901</v>
          </cell>
          <cell r="D3023" t="str">
            <v>ООО "ЭКО-СОДЕЙСТВИЕ"</v>
          </cell>
        </row>
        <row r="3024">
          <cell r="C3024">
            <v>968901</v>
          </cell>
          <cell r="D3024" t="str">
            <v>ООО "ЭКО-СОДЕЙСТВИЕ"</v>
          </cell>
        </row>
        <row r="3025">
          <cell r="C3025">
            <v>968901</v>
          </cell>
          <cell r="D3025" t="str">
            <v>ООО "ЭКО-СОДЕЙСТВИЕ"</v>
          </cell>
        </row>
        <row r="3026">
          <cell r="C3026">
            <v>968901</v>
          </cell>
          <cell r="D3026" t="str">
            <v>ООО "ЭКО-СОДЕЙСТВИЕ"</v>
          </cell>
        </row>
        <row r="3027">
          <cell r="C3027">
            <v>968901</v>
          </cell>
          <cell r="D3027" t="str">
            <v>ООО "ЭКО-СОДЕЙСТВИЕ"</v>
          </cell>
        </row>
        <row r="3028">
          <cell r="C3028" t="str">
            <v>968901 Итог</v>
          </cell>
          <cell r="D3028" t="str">
            <v/>
          </cell>
        </row>
        <row r="3029">
          <cell r="C3029">
            <v>969301</v>
          </cell>
          <cell r="D3029" t="str">
            <v>ООО "ДАЛЬНЕВОСТОЧНАЯ МЕДИЦИНСКАЯ КОМПАНИЯ"</v>
          </cell>
        </row>
        <row r="3030">
          <cell r="C3030">
            <v>969301</v>
          </cell>
          <cell r="D3030" t="str">
            <v>ООО "ДАЛЬНЕВОСТОЧНАЯ МЕДИЦИНСКАЯ КОМПАНИЯ"</v>
          </cell>
        </row>
        <row r="3031">
          <cell r="C3031">
            <v>969301</v>
          </cell>
          <cell r="D3031" t="str">
            <v>ООО "ДАЛЬНЕВОСТОЧНАЯ МЕДИЦИНСКАЯ КОМПАНИЯ"</v>
          </cell>
        </row>
        <row r="3032">
          <cell r="C3032">
            <v>969301</v>
          </cell>
          <cell r="D3032" t="str">
            <v>ООО "ДАЛЬНЕВОСТОЧНАЯ МЕДИЦИНСКАЯ КОМПАНИЯ"</v>
          </cell>
        </row>
        <row r="3033">
          <cell r="C3033">
            <v>969301</v>
          </cell>
          <cell r="D3033" t="str">
            <v>ООО "ДАЛЬНЕВОСТОЧНАЯ МЕДИЦИНСКАЯ КОМПАНИЯ"</v>
          </cell>
        </row>
        <row r="3034">
          <cell r="C3034">
            <v>969301</v>
          </cell>
          <cell r="D3034" t="str">
            <v>ООО "ДАЛЬНЕВОСТОЧНАЯ МЕДИЦИНСКАЯ КОМПАНИЯ"</v>
          </cell>
        </row>
        <row r="3035">
          <cell r="C3035">
            <v>969301</v>
          </cell>
          <cell r="D3035" t="str">
            <v>ООО "ДАЛЬНЕВОСТОЧНАЯ МЕДИЦИНСКАЯ КОМПАНИЯ"</v>
          </cell>
        </row>
        <row r="3036">
          <cell r="C3036">
            <v>969301</v>
          </cell>
          <cell r="D3036" t="str">
            <v>ООО "ДАЛЬНЕВОСТОЧНАЯ МЕДИЦИНСКАЯ КОМПАНИЯ"</v>
          </cell>
        </row>
        <row r="3037">
          <cell r="C3037" t="str">
            <v>969301 Итог</v>
          </cell>
          <cell r="D3037" t="str">
            <v/>
          </cell>
        </row>
        <row r="3038">
          <cell r="C3038">
            <v>969501</v>
          </cell>
          <cell r="D3038" t="str">
            <v>ООО "МЕДИНСЕРВИС"</v>
          </cell>
        </row>
        <row r="3039">
          <cell r="C3039">
            <v>969501</v>
          </cell>
          <cell r="D3039" t="str">
            <v>ООО "МЕДИНСЕРВИС"</v>
          </cell>
        </row>
        <row r="3040">
          <cell r="C3040">
            <v>969501</v>
          </cell>
          <cell r="D3040" t="str">
            <v>ООО "МЕДИНСЕРВИС"</v>
          </cell>
        </row>
        <row r="3041">
          <cell r="C3041">
            <v>969501</v>
          </cell>
          <cell r="D3041" t="str">
            <v>ООО "МЕДИНСЕРВИС"</v>
          </cell>
        </row>
        <row r="3042">
          <cell r="C3042">
            <v>969501</v>
          </cell>
          <cell r="D3042" t="str">
            <v>ООО "МЕДИНСЕРВИС"</v>
          </cell>
        </row>
        <row r="3043">
          <cell r="C3043">
            <v>969501</v>
          </cell>
          <cell r="D3043" t="str">
            <v>ООО "МЕДИНСЕРВИС"</v>
          </cell>
        </row>
        <row r="3044">
          <cell r="C3044">
            <v>969501</v>
          </cell>
          <cell r="D3044" t="str">
            <v>ООО "МЕДИНСЕРВИС"</v>
          </cell>
        </row>
        <row r="3045">
          <cell r="C3045">
            <v>969501</v>
          </cell>
          <cell r="D3045" t="str">
            <v>ООО "МЕДИНСЕРВИС"</v>
          </cell>
        </row>
        <row r="3046">
          <cell r="C3046" t="str">
            <v>969501 Итог</v>
          </cell>
          <cell r="D3046" t="str">
            <v/>
          </cell>
        </row>
        <row r="3047">
          <cell r="C3047">
            <v>970801</v>
          </cell>
          <cell r="D3047" t="str">
            <v>ООО "М-ЛАЙН"</v>
          </cell>
        </row>
        <row r="3048">
          <cell r="C3048">
            <v>970801</v>
          </cell>
          <cell r="D3048" t="str">
            <v>ООО "М-ЛАЙН"</v>
          </cell>
        </row>
        <row r="3049">
          <cell r="C3049">
            <v>970801</v>
          </cell>
          <cell r="D3049" t="str">
            <v>ООО "М-ЛАЙН"</v>
          </cell>
        </row>
        <row r="3050">
          <cell r="C3050">
            <v>970801</v>
          </cell>
          <cell r="D3050" t="str">
            <v>ООО "М-ЛАЙН"</v>
          </cell>
        </row>
        <row r="3051">
          <cell r="C3051">
            <v>970801</v>
          </cell>
          <cell r="D3051" t="str">
            <v>ООО "М-ЛАЙН"</v>
          </cell>
        </row>
        <row r="3052">
          <cell r="C3052">
            <v>970801</v>
          </cell>
          <cell r="D3052" t="str">
            <v>ООО "М-ЛАЙН"</v>
          </cell>
        </row>
        <row r="3053">
          <cell r="C3053">
            <v>970801</v>
          </cell>
          <cell r="D3053" t="str">
            <v>ООО "М-ЛАЙН"</v>
          </cell>
        </row>
        <row r="3054">
          <cell r="C3054">
            <v>970801</v>
          </cell>
          <cell r="D3054" t="str">
            <v>ООО "М-ЛАЙН"</v>
          </cell>
        </row>
        <row r="3055">
          <cell r="C3055" t="str">
            <v>970801 Итог</v>
          </cell>
          <cell r="D3055" t="str">
            <v/>
          </cell>
        </row>
        <row r="3056">
          <cell r="C3056">
            <v>971001</v>
          </cell>
          <cell r="D3056" t="str">
            <v>ООО "НЕВА"</v>
          </cell>
        </row>
        <row r="3057">
          <cell r="C3057">
            <v>971001</v>
          </cell>
          <cell r="D3057" t="str">
            <v>ООО "НЕВА"</v>
          </cell>
        </row>
        <row r="3058">
          <cell r="C3058">
            <v>971001</v>
          </cell>
          <cell r="D3058" t="str">
            <v>ООО "НЕВА"</v>
          </cell>
        </row>
        <row r="3059">
          <cell r="C3059">
            <v>971001</v>
          </cell>
          <cell r="D3059" t="str">
            <v>ООО "НЕВА"</v>
          </cell>
        </row>
        <row r="3060">
          <cell r="C3060">
            <v>971001</v>
          </cell>
          <cell r="D3060" t="str">
            <v>ООО "НЕВА"</v>
          </cell>
        </row>
        <row r="3061">
          <cell r="C3061">
            <v>971001</v>
          </cell>
          <cell r="D3061" t="str">
            <v>ООО "НЕВА"</v>
          </cell>
        </row>
        <row r="3062">
          <cell r="C3062">
            <v>971001</v>
          </cell>
          <cell r="D3062" t="str">
            <v>ООО "НЕВА"</v>
          </cell>
        </row>
        <row r="3063">
          <cell r="C3063">
            <v>971001</v>
          </cell>
          <cell r="D3063" t="str">
            <v>ООО "НЕВА"</v>
          </cell>
        </row>
        <row r="3064">
          <cell r="C3064" t="str">
            <v>971001 Итог</v>
          </cell>
          <cell r="D3064" t="str">
            <v/>
          </cell>
        </row>
        <row r="3065">
          <cell r="C3065">
            <v>971101</v>
          </cell>
          <cell r="D3065" t="str">
            <v>ООО "ДЖИ ЭМ ЭС ЭКО"</v>
          </cell>
        </row>
        <row r="3066">
          <cell r="C3066">
            <v>971101</v>
          </cell>
          <cell r="D3066" t="str">
            <v>ООО "ДЖИ ЭМ ЭС ЭКО"</v>
          </cell>
        </row>
        <row r="3067">
          <cell r="C3067">
            <v>971101</v>
          </cell>
          <cell r="D3067" t="str">
            <v>ООО "ДЖИ ЭМ ЭС ЭКО"</v>
          </cell>
        </row>
        <row r="3068">
          <cell r="C3068">
            <v>971101</v>
          </cell>
          <cell r="D3068" t="str">
            <v>ООО "ДЖИ ЭМ ЭС ЭКО"</v>
          </cell>
        </row>
        <row r="3069">
          <cell r="C3069">
            <v>971101</v>
          </cell>
          <cell r="D3069" t="str">
            <v>ООО "ДЖИ ЭМ ЭС ЭКО"</v>
          </cell>
        </row>
        <row r="3070">
          <cell r="C3070">
            <v>971101</v>
          </cell>
          <cell r="D3070" t="str">
            <v>ООО "ДЖИ ЭМ ЭС ЭКО"</v>
          </cell>
        </row>
        <row r="3071">
          <cell r="C3071">
            <v>971101</v>
          </cell>
          <cell r="D3071" t="str">
            <v>ООО "ДЖИ ЭМ ЭС ЭКО"</v>
          </cell>
        </row>
        <row r="3072">
          <cell r="C3072">
            <v>971101</v>
          </cell>
          <cell r="D3072" t="str">
            <v>ООО "ДЖИ ЭМ ЭС ЭКО"</v>
          </cell>
        </row>
        <row r="3073">
          <cell r="C3073" t="str">
            <v>971101 Итог</v>
          </cell>
          <cell r="D3073" t="str">
            <v/>
          </cell>
        </row>
        <row r="3074">
          <cell r="C3074">
            <v>971401</v>
          </cell>
          <cell r="D3074" t="str">
            <v>АО "ЦЕНТРАЛЬНЫЙ СОВЕТ ПО ТУРИЗМУ И ОТДЫХУ"(ХОЛДИНГ)</v>
          </cell>
        </row>
        <row r="3075">
          <cell r="C3075">
            <v>971401</v>
          </cell>
          <cell r="D3075" t="str">
            <v>АО "ЦЕНТРАЛЬНЫЙ СОВЕТ ПО ТУРИЗМУ И ОТДЫХУ"(ХОЛДИНГ)</v>
          </cell>
        </row>
        <row r="3076">
          <cell r="C3076">
            <v>971401</v>
          </cell>
          <cell r="D3076" t="str">
            <v>АО "ЦЕНТРАЛЬНЫЙ СОВЕТ ПО ТУРИЗМУ И ОТДЫХУ"(ХОЛДИНГ)</v>
          </cell>
        </row>
        <row r="3077">
          <cell r="C3077">
            <v>971401</v>
          </cell>
          <cell r="D3077" t="str">
            <v>АО "ЦЕНТРАЛЬНЫЙ СОВЕТ ПО ТУРИЗМУ И ОТДЫХУ"(ХОЛДИНГ)</v>
          </cell>
        </row>
        <row r="3078">
          <cell r="C3078">
            <v>971401</v>
          </cell>
          <cell r="D3078" t="str">
            <v>АО "ЦЕНТРАЛЬНЫЙ СОВЕТ ПО ТУРИЗМУ И ОТДЫХУ"(ХОЛДИНГ)</v>
          </cell>
        </row>
        <row r="3079">
          <cell r="C3079">
            <v>971401</v>
          </cell>
          <cell r="D3079" t="str">
            <v>АО "ЦЕНТРАЛЬНЫЙ СОВЕТ ПО ТУРИЗМУ И ОТДЫХУ"(ХОЛДИНГ)</v>
          </cell>
        </row>
        <row r="3080">
          <cell r="C3080">
            <v>971401</v>
          </cell>
          <cell r="D3080" t="str">
            <v>АО "ЦЕНТРАЛЬНЫЙ СОВЕТ ПО ТУРИЗМУ И ОТДЫХУ"(ХОЛДИНГ)</v>
          </cell>
        </row>
        <row r="3081">
          <cell r="C3081">
            <v>971401</v>
          </cell>
          <cell r="D3081" t="str">
            <v>АО "ЦЕНТРАЛЬНЫЙ СОВЕТ ПО ТУРИЗМУ И ОТДЫХУ"(ХОЛДИНГ)</v>
          </cell>
        </row>
        <row r="3082">
          <cell r="C3082" t="str">
            <v>971401 Итог</v>
          </cell>
          <cell r="D3082" t="str">
            <v/>
          </cell>
        </row>
        <row r="3083">
          <cell r="C3083">
            <v>971501</v>
          </cell>
          <cell r="D3083" t="str">
            <v>ООО "ПБМК"</v>
          </cell>
        </row>
        <row r="3084">
          <cell r="C3084">
            <v>971501</v>
          </cell>
          <cell r="D3084" t="str">
            <v>ООО "ПБМК"</v>
          </cell>
        </row>
        <row r="3085">
          <cell r="C3085">
            <v>971501</v>
          </cell>
          <cell r="D3085" t="str">
            <v>ООО "ПБМК"</v>
          </cell>
        </row>
        <row r="3086">
          <cell r="C3086">
            <v>971501</v>
          </cell>
          <cell r="D3086" t="str">
            <v>ООО "ПБМК"</v>
          </cell>
        </row>
        <row r="3087">
          <cell r="C3087">
            <v>971501</v>
          </cell>
          <cell r="D3087" t="str">
            <v>ООО "ПБМК"</v>
          </cell>
        </row>
        <row r="3088">
          <cell r="C3088">
            <v>971501</v>
          </cell>
          <cell r="D3088" t="str">
            <v>ООО "ПБМК"</v>
          </cell>
        </row>
        <row r="3089">
          <cell r="C3089">
            <v>971501</v>
          </cell>
          <cell r="D3089" t="str">
            <v>ООО "ПБМК"</v>
          </cell>
        </row>
        <row r="3090">
          <cell r="C3090">
            <v>971501</v>
          </cell>
          <cell r="D3090" t="str">
            <v>ООО "ПБМК"</v>
          </cell>
        </row>
        <row r="3091">
          <cell r="C3091" t="str">
            <v>971501 Итог</v>
          </cell>
          <cell r="D3091" t="str">
            <v/>
          </cell>
        </row>
        <row r="3092">
          <cell r="C3092">
            <v>971801</v>
          </cell>
          <cell r="D3092" t="str">
            <v>ООО "ЦЕНТР РЕПРОДУКЦИИ "ЛИНИЯ ЖИЗНИ"</v>
          </cell>
        </row>
        <row r="3093">
          <cell r="C3093">
            <v>971801</v>
          </cell>
          <cell r="D3093" t="str">
            <v>ООО "ЦЕНТР РЕПРОДУКЦИИ "ЛИНИЯ ЖИЗНИ"</v>
          </cell>
        </row>
        <row r="3094">
          <cell r="C3094">
            <v>971801</v>
          </cell>
          <cell r="D3094" t="str">
            <v>ООО "ЦЕНТР РЕПРОДУКЦИИ "ЛИНИЯ ЖИЗНИ"</v>
          </cell>
        </row>
        <row r="3095">
          <cell r="C3095">
            <v>971801</v>
          </cell>
          <cell r="D3095" t="str">
            <v>ООО "ЦЕНТР РЕПРОДУКЦИИ "ЛИНИЯ ЖИЗНИ"</v>
          </cell>
        </row>
        <row r="3096">
          <cell r="C3096">
            <v>971801</v>
          </cell>
          <cell r="D3096" t="str">
            <v>ООО "ЦЕНТР РЕПРОДУКЦИИ "ЛИНИЯ ЖИЗНИ"</v>
          </cell>
        </row>
        <row r="3097">
          <cell r="C3097">
            <v>971801</v>
          </cell>
          <cell r="D3097" t="str">
            <v>ООО "ЦЕНТР РЕПРОДУКЦИИ "ЛИНИЯ ЖИЗНИ"</v>
          </cell>
        </row>
        <row r="3098">
          <cell r="C3098">
            <v>971801</v>
          </cell>
          <cell r="D3098" t="str">
            <v>ООО "ЦЕНТР РЕПРОДУКЦИИ "ЛИНИЯ ЖИЗНИ"</v>
          </cell>
        </row>
        <row r="3099">
          <cell r="C3099">
            <v>971801</v>
          </cell>
          <cell r="D3099" t="str">
            <v>ООО "ЦЕНТР РЕПРОДУКЦИИ "ЛИНИЯ ЖИЗНИ"</v>
          </cell>
        </row>
        <row r="3100">
          <cell r="C3100" t="str">
            <v>971801 Итог</v>
          </cell>
          <cell r="D3100" t="str">
            <v/>
          </cell>
        </row>
        <row r="3101">
          <cell r="C3101">
            <v>972701</v>
          </cell>
          <cell r="D3101" t="str">
            <v>ООО "МОСКОВСКИЙ ЦЕНТР ВОССТАНОВИТЕЛЬНОГО ЛЕЧЕНИЯ"</v>
          </cell>
        </row>
        <row r="3102">
          <cell r="C3102">
            <v>972701</v>
          </cell>
          <cell r="D3102" t="str">
            <v>ООО "МОСКОВСКИЙ ЦЕНТР ВОССТАНОВИТЕЛЬНОГО ЛЕЧЕНИЯ"</v>
          </cell>
        </row>
        <row r="3103">
          <cell r="C3103">
            <v>972701</v>
          </cell>
          <cell r="D3103" t="str">
            <v>ООО "МОСКОВСКИЙ ЦЕНТР ВОССТАНОВИТЕЛЬНОГО ЛЕЧЕНИЯ"</v>
          </cell>
        </row>
        <row r="3104">
          <cell r="C3104">
            <v>972701</v>
          </cell>
          <cell r="D3104" t="str">
            <v>ООО "МОСКОВСКИЙ ЦЕНТР ВОССТАНОВИТЕЛЬНОГО ЛЕЧЕНИЯ"</v>
          </cell>
        </row>
        <row r="3105">
          <cell r="C3105">
            <v>972701</v>
          </cell>
          <cell r="D3105" t="str">
            <v>ООО "МОСКОВСКИЙ ЦЕНТР ВОССТАНОВИТЕЛЬНОГО ЛЕЧЕНИЯ"</v>
          </cell>
        </row>
        <row r="3106">
          <cell r="C3106">
            <v>972701</v>
          </cell>
          <cell r="D3106" t="str">
            <v>ООО "МОСКОВСКИЙ ЦЕНТР ВОССТАНОВИТЕЛЬНОГО ЛЕЧЕНИЯ"</v>
          </cell>
        </row>
        <row r="3107">
          <cell r="C3107">
            <v>972701</v>
          </cell>
          <cell r="D3107" t="str">
            <v>ООО "МОСКОВСКИЙ ЦЕНТР ВОССТАНОВИТЕЛЬНОГО ЛЕЧЕНИЯ"</v>
          </cell>
        </row>
        <row r="3108">
          <cell r="C3108">
            <v>972701</v>
          </cell>
          <cell r="D3108" t="str">
            <v>ООО "МОСКОВСКИЙ ЦЕНТР ВОССТАНОВИТЕЛЬНОГО ЛЕЧЕНИЯ"</v>
          </cell>
        </row>
        <row r="3109">
          <cell r="C3109" t="str">
            <v>972701 Итог</v>
          </cell>
          <cell r="D3109" t="str">
            <v/>
          </cell>
        </row>
        <row r="3110">
          <cell r="C3110">
            <v>973101</v>
          </cell>
          <cell r="D3110" t="str">
            <v>ООО "ВИТАМЕД"</v>
          </cell>
        </row>
        <row r="3111">
          <cell r="C3111">
            <v>973101</v>
          </cell>
          <cell r="D3111" t="str">
            <v>ООО "ВИТАМЕД"</v>
          </cell>
        </row>
        <row r="3112">
          <cell r="C3112">
            <v>973101</v>
          </cell>
          <cell r="D3112" t="str">
            <v>ООО "ВИТАМЕД"</v>
          </cell>
        </row>
        <row r="3113">
          <cell r="C3113">
            <v>973101</v>
          </cell>
          <cell r="D3113" t="str">
            <v>ООО "ВИТАМЕД"</v>
          </cell>
        </row>
        <row r="3114">
          <cell r="C3114">
            <v>973101</v>
          </cell>
          <cell r="D3114" t="str">
            <v>ООО "ВИТАМЕД"</v>
          </cell>
        </row>
        <row r="3115">
          <cell r="C3115">
            <v>973101</v>
          </cell>
          <cell r="D3115" t="str">
            <v>ООО "ВИТАМЕД"</v>
          </cell>
        </row>
        <row r="3116">
          <cell r="C3116">
            <v>973101</v>
          </cell>
          <cell r="D3116" t="str">
            <v>ООО "ВИТАМЕД"</v>
          </cell>
        </row>
        <row r="3117">
          <cell r="C3117">
            <v>973101</v>
          </cell>
          <cell r="D3117" t="str">
            <v>ООО "ВИТАМЕД"</v>
          </cell>
        </row>
        <row r="3118">
          <cell r="C3118" t="str">
            <v>973101 Итог</v>
          </cell>
          <cell r="D3118" t="str">
            <v/>
          </cell>
        </row>
        <row r="3119">
          <cell r="C3119">
            <v>973801</v>
          </cell>
          <cell r="D3119" t="str">
            <v>ООО "ХОРОШЕЕ НАСТРОЕНИЕ"</v>
          </cell>
        </row>
        <row r="3120">
          <cell r="C3120">
            <v>973801</v>
          </cell>
          <cell r="D3120" t="str">
            <v>ООО "ХОРОШЕЕ НАСТРОЕНИЕ"</v>
          </cell>
        </row>
        <row r="3121">
          <cell r="C3121">
            <v>973801</v>
          </cell>
          <cell r="D3121" t="str">
            <v>ООО "ХОРОШЕЕ НАСТРОЕНИЕ"</v>
          </cell>
        </row>
        <row r="3122">
          <cell r="C3122">
            <v>973801</v>
          </cell>
          <cell r="D3122" t="str">
            <v>ООО "ХОРОШЕЕ НАСТРОЕНИЕ"</v>
          </cell>
        </row>
        <row r="3123">
          <cell r="C3123">
            <v>973801</v>
          </cell>
          <cell r="D3123" t="str">
            <v>ООО "ХОРОШЕЕ НАСТРОЕНИЕ"</v>
          </cell>
        </row>
        <row r="3124">
          <cell r="C3124">
            <v>973801</v>
          </cell>
          <cell r="D3124" t="str">
            <v>ООО "ХОРОШЕЕ НАСТРОЕНИЕ"</v>
          </cell>
        </row>
        <row r="3125">
          <cell r="C3125">
            <v>973801</v>
          </cell>
          <cell r="D3125" t="str">
            <v>ООО "ХОРОШЕЕ НАСТРОЕНИЕ"</v>
          </cell>
        </row>
        <row r="3126">
          <cell r="C3126">
            <v>973801</v>
          </cell>
          <cell r="D3126" t="str">
            <v>ООО "ХОРОШЕЕ НАСТРОЕНИЕ"</v>
          </cell>
        </row>
        <row r="3127">
          <cell r="C3127" t="str">
            <v>973801 Итог</v>
          </cell>
          <cell r="D3127" t="str">
            <v/>
          </cell>
        </row>
        <row r="3128">
          <cell r="C3128">
            <v>974001</v>
          </cell>
          <cell r="D3128" t="str">
            <v>ООО "КЛИНИКА НА МАРОСЕЙКЕ"</v>
          </cell>
        </row>
        <row r="3129">
          <cell r="C3129">
            <v>974001</v>
          </cell>
          <cell r="D3129" t="str">
            <v>ООО "КЛИНИКА НА МАРОСЕЙКЕ"</v>
          </cell>
        </row>
        <row r="3130">
          <cell r="C3130">
            <v>974001</v>
          </cell>
          <cell r="D3130" t="str">
            <v>ООО "КЛИНИКА НА МАРОСЕЙКЕ"</v>
          </cell>
        </row>
        <row r="3131">
          <cell r="C3131">
            <v>974001</v>
          </cell>
          <cell r="D3131" t="str">
            <v>ООО "КЛИНИКА НА МАРОСЕЙКЕ"</v>
          </cell>
        </row>
        <row r="3132">
          <cell r="C3132">
            <v>974001</v>
          </cell>
          <cell r="D3132" t="str">
            <v>ООО "КЛИНИКА НА МАРОСЕЙКЕ"</v>
          </cell>
        </row>
        <row r="3133">
          <cell r="C3133">
            <v>974001</v>
          </cell>
          <cell r="D3133" t="str">
            <v>ООО "КЛИНИКА НА МАРОСЕЙКЕ"</v>
          </cell>
        </row>
        <row r="3134">
          <cell r="C3134">
            <v>974001</v>
          </cell>
          <cell r="D3134" t="str">
            <v>ООО "КЛИНИКА НА МАРОСЕЙКЕ"</v>
          </cell>
        </row>
        <row r="3135">
          <cell r="C3135">
            <v>974001</v>
          </cell>
          <cell r="D3135" t="str">
            <v>ООО "КЛИНИКА НА МАРОСЕЙКЕ"</v>
          </cell>
        </row>
        <row r="3136">
          <cell r="C3136" t="str">
            <v>974001 Итог</v>
          </cell>
          <cell r="D3136" t="str">
            <v/>
          </cell>
        </row>
        <row r="3137">
          <cell r="C3137">
            <v>974101</v>
          </cell>
          <cell r="D3137" t="str">
            <v>АО "НАЦИОНАЛЬНЫЙ МЕДИЦИНСКИЙ СЕРВИС"</v>
          </cell>
        </row>
        <row r="3138">
          <cell r="C3138">
            <v>974101</v>
          </cell>
          <cell r="D3138" t="str">
            <v>АО "НАЦИОНАЛЬНЫЙ МЕДИЦИНСКИЙ СЕРВИС"</v>
          </cell>
        </row>
        <row r="3139">
          <cell r="C3139">
            <v>974101</v>
          </cell>
          <cell r="D3139" t="str">
            <v>АО "НАЦИОНАЛЬНЫЙ МЕДИЦИНСКИЙ СЕРВИС"</v>
          </cell>
        </row>
        <row r="3140">
          <cell r="C3140">
            <v>974101</v>
          </cell>
          <cell r="D3140" t="str">
            <v>АО "НАЦИОНАЛЬНЫЙ МЕДИЦИНСКИЙ СЕРВИС"</v>
          </cell>
        </row>
        <row r="3141">
          <cell r="C3141">
            <v>974101</v>
          </cell>
          <cell r="D3141" t="str">
            <v>АО "НАЦИОНАЛЬНЫЙ МЕДИЦИНСКИЙ СЕРВИС"</v>
          </cell>
        </row>
        <row r="3142">
          <cell r="C3142">
            <v>974101</v>
          </cell>
          <cell r="D3142" t="str">
            <v>АО "НАЦИОНАЛЬНЫЙ МЕДИЦИНСКИЙ СЕРВИС"</v>
          </cell>
        </row>
        <row r="3143">
          <cell r="C3143">
            <v>974101</v>
          </cell>
          <cell r="D3143" t="str">
            <v>АО "НАЦИОНАЛЬНЫЙ МЕДИЦИНСКИЙ СЕРВИС"</v>
          </cell>
        </row>
        <row r="3144">
          <cell r="C3144">
            <v>974101</v>
          </cell>
          <cell r="D3144" t="str">
            <v>АО "НАЦИОНАЛЬНЫЙ МЕДИЦИНСКИЙ СЕРВИС"</v>
          </cell>
        </row>
        <row r="3145">
          <cell r="C3145" t="str">
            <v>974101 Итог</v>
          </cell>
          <cell r="D3145" t="str">
            <v/>
          </cell>
        </row>
        <row r="3146">
          <cell r="C3146">
            <v>974201</v>
          </cell>
          <cell r="D3146" t="str">
            <v>ООО "БЕРКАНАМЕДИКА"</v>
          </cell>
        </row>
        <row r="3147">
          <cell r="C3147">
            <v>974201</v>
          </cell>
          <cell r="D3147" t="str">
            <v>ООО "БЕРКАНАМЕДИКА"</v>
          </cell>
        </row>
        <row r="3148">
          <cell r="C3148">
            <v>974201</v>
          </cell>
          <cell r="D3148" t="str">
            <v>ООО "БЕРКАНАМЕДИКА"</v>
          </cell>
        </row>
        <row r="3149">
          <cell r="C3149">
            <v>974201</v>
          </cell>
          <cell r="D3149" t="str">
            <v>ООО "БЕРКАНАМЕДИКА"</v>
          </cell>
        </row>
        <row r="3150">
          <cell r="C3150">
            <v>974201</v>
          </cell>
          <cell r="D3150" t="str">
            <v>ООО "БЕРКАНАМЕДИКА"</v>
          </cell>
        </row>
        <row r="3151">
          <cell r="C3151">
            <v>974201</v>
          </cell>
          <cell r="D3151" t="str">
            <v>ООО "БЕРКАНАМЕДИКА"</v>
          </cell>
        </row>
        <row r="3152">
          <cell r="C3152">
            <v>974201</v>
          </cell>
          <cell r="D3152" t="str">
            <v>ООО "БЕРКАНАМЕДИКА"</v>
          </cell>
        </row>
        <row r="3153">
          <cell r="C3153">
            <v>974201</v>
          </cell>
          <cell r="D3153" t="str">
            <v>ООО "БЕРКАНАМЕДИКА"</v>
          </cell>
        </row>
        <row r="3154">
          <cell r="C3154" t="str">
            <v>974201 Итог</v>
          </cell>
          <cell r="D3154" t="str">
            <v/>
          </cell>
        </row>
        <row r="3155">
          <cell r="C3155">
            <v>974301</v>
          </cell>
          <cell r="D3155" t="str">
            <v>ООО "НИАРМЕДИК ПЛЮС"</v>
          </cell>
        </row>
        <row r="3156">
          <cell r="C3156">
            <v>974301</v>
          </cell>
          <cell r="D3156" t="str">
            <v>ООО "НИАРМЕДИК ПЛЮС"</v>
          </cell>
        </row>
        <row r="3157">
          <cell r="C3157">
            <v>974301</v>
          </cell>
          <cell r="D3157" t="str">
            <v>ООО "НИАРМЕДИК ПЛЮС"</v>
          </cell>
        </row>
        <row r="3158">
          <cell r="C3158">
            <v>974301</v>
          </cell>
          <cell r="D3158" t="str">
            <v>ООО "НИАРМЕДИК ПЛЮС"</v>
          </cell>
        </row>
        <row r="3159">
          <cell r="C3159">
            <v>974301</v>
          </cell>
          <cell r="D3159" t="str">
            <v>ООО "НИАРМЕДИК ПЛЮС"</v>
          </cell>
        </row>
        <row r="3160">
          <cell r="C3160">
            <v>974301</v>
          </cell>
          <cell r="D3160" t="str">
            <v>ООО "НИАРМЕДИК ПЛЮС"</v>
          </cell>
        </row>
        <row r="3161">
          <cell r="C3161">
            <v>974301</v>
          </cell>
          <cell r="D3161" t="str">
            <v>ООО "НИАРМЕДИК ПЛЮС"</v>
          </cell>
        </row>
        <row r="3162">
          <cell r="C3162">
            <v>974301</v>
          </cell>
          <cell r="D3162" t="str">
            <v>ООО "НИАРМЕДИК ПЛЮС"</v>
          </cell>
        </row>
        <row r="3163">
          <cell r="C3163" t="str">
            <v>974301 Итог</v>
          </cell>
          <cell r="D3163" t="str">
            <v/>
          </cell>
        </row>
        <row r="3164">
          <cell r="C3164">
            <v>974501</v>
          </cell>
          <cell r="D3164" t="str">
            <v>ООО "ИННОВАЦИОННЫЙ СОСУДИСТЫЙ ЦЕНТР"</v>
          </cell>
        </row>
        <row r="3165">
          <cell r="C3165">
            <v>974501</v>
          </cell>
          <cell r="D3165" t="str">
            <v>ООО "ИННОВАЦИОННЫЙ СОСУДИСТЫЙ ЦЕНТР"</v>
          </cell>
        </row>
        <row r="3166">
          <cell r="C3166">
            <v>974501</v>
          </cell>
          <cell r="D3166" t="str">
            <v>ООО "ИННОВАЦИОННЫЙ СОСУДИСТЫЙ ЦЕНТР"</v>
          </cell>
        </row>
        <row r="3167">
          <cell r="C3167">
            <v>974501</v>
          </cell>
          <cell r="D3167" t="str">
            <v>ООО "ИННОВАЦИОННЫЙ СОСУДИСТЫЙ ЦЕНТР"</v>
          </cell>
        </row>
        <row r="3168">
          <cell r="C3168">
            <v>974501</v>
          </cell>
          <cell r="D3168" t="str">
            <v>ООО "ИННОВАЦИОННЫЙ СОСУДИСТЫЙ ЦЕНТР"</v>
          </cell>
        </row>
        <row r="3169">
          <cell r="C3169">
            <v>974501</v>
          </cell>
          <cell r="D3169" t="str">
            <v>ООО "ИННОВАЦИОННЫЙ СОСУДИСТЫЙ ЦЕНТР"</v>
          </cell>
        </row>
        <row r="3170">
          <cell r="C3170">
            <v>974501</v>
          </cell>
          <cell r="D3170" t="str">
            <v>ООО "ИННОВАЦИОННЫЙ СОСУДИСТЫЙ ЦЕНТР"</v>
          </cell>
        </row>
        <row r="3171">
          <cell r="C3171">
            <v>974501</v>
          </cell>
          <cell r="D3171" t="str">
            <v>ООО "ИННОВАЦИОННЫЙ СОСУДИСТЫЙ ЦЕНТР"</v>
          </cell>
        </row>
        <row r="3172">
          <cell r="C3172" t="str">
            <v>974501 Итог</v>
          </cell>
          <cell r="D3172" t="str">
            <v/>
          </cell>
        </row>
        <row r="3173">
          <cell r="C3173">
            <v>974601</v>
          </cell>
          <cell r="D3173" t="str">
            <v>ООО "ПРОЗРЕНИЕ+"</v>
          </cell>
        </row>
        <row r="3174">
          <cell r="C3174">
            <v>974601</v>
          </cell>
          <cell r="D3174" t="str">
            <v>ООО "ПРОЗРЕНИЕ+"</v>
          </cell>
        </row>
        <row r="3175">
          <cell r="C3175">
            <v>974601</v>
          </cell>
          <cell r="D3175" t="str">
            <v>ООО "ПРОЗРЕНИЕ+"</v>
          </cell>
        </row>
        <row r="3176">
          <cell r="C3176">
            <v>974601</v>
          </cell>
          <cell r="D3176" t="str">
            <v>ООО "ПРОЗРЕНИЕ+"</v>
          </cell>
        </row>
        <row r="3177">
          <cell r="C3177">
            <v>974601</v>
          </cell>
          <cell r="D3177" t="str">
            <v>ООО "ПРОЗРЕНИЕ+"</v>
          </cell>
        </row>
        <row r="3178">
          <cell r="C3178">
            <v>974601</v>
          </cell>
          <cell r="D3178" t="str">
            <v>ООО "ПРОЗРЕНИЕ+"</v>
          </cell>
        </row>
        <row r="3179">
          <cell r="C3179">
            <v>974601</v>
          </cell>
          <cell r="D3179" t="str">
            <v>ООО "ПРОЗРЕНИЕ+"</v>
          </cell>
        </row>
        <row r="3180">
          <cell r="C3180">
            <v>974601</v>
          </cell>
          <cell r="D3180" t="str">
            <v>ООО "ПРОЗРЕНИЕ+"</v>
          </cell>
        </row>
        <row r="3181">
          <cell r="C3181" t="str">
            <v>974601 Итог</v>
          </cell>
          <cell r="D3181" t="str">
            <v/>
          </cell>
        </row>
        <row r="3182">
          <cell r="C3182">
            <v>975201</v>
          </cell>
          <cell r="D3182" t="str">
            <v>ООО "АККАДО"</v>
          </cell>
        </row>
        <row r="3183">
          <cell r="C3183">
            <v>975201</v>
          </cell>
          <cell r="D3183" t="str">
            <v>ООО "АККАДО"</v>
          </cell>
        </row>
        <row r="3184">
          <cell r="C3184">
            <v>975201</v>
          </cell>
          <cell r="D3184" t="str">
            <v>ООО "АККАДО"</v>
          </cell>
        </row>
        <row r="3185">
          <cell r="C3185">
            <v>975201</v>
          </cell>
          <cell r="D3185" t="str">
            <v>ООО "АККАДО"</v>
          </cell>
        </row>
        <row r="3186">
          <cell r="C3186">
            <v>975201</v>
          </cell>
          <cell r="D3186" t="str">
            <v>ООО "АККАДО"</v>
          </cell>
        </row>
        <row r="3187">
          <cell r="C3187">
            <v>975201</v>
          </cell>
          <cell r="D3187" t="str">
            <v>ООО "АККАДО"</v>
          </cell>
        </row>
        <row r="3188">
          <cell r="C3188">
            <v>975201</v>
          </cell>
          <cell r="D3188" t="str">
            <v>ООО "АККАДО"</v>
          </cell>
        </row>
        <row r="3189">
          <cell r="C3189">
            <v>975201</v>
          </cell>
          <cell r="D3189" t="str">
            <v>ООО "АККАДО"</v>
          </cell>
        </row>
        <row r="3190">
          <cell r="C3190" t="str">
            <v>975201 Итог</v>
          </cell>
          <cell r="D3190" t="str">
            <v/>
          </cell>
        </row>
        <row r="3191">
          <cell r="C3191">
            <v>975501</v>
          </cell>
          <cell r="D3191" t="str">
            <v>ООО "ОНКОСТОП"</v>
          </cell>
        </row>
        <row r="3192">
          <cell r="C3192">
            <v>975501</v>
          </cell>
          <cell r="D3192" t="str">
            <v>ООО "ОНКОСТОП"</v>
          </cell>
        </row>
        <row r="3193">
          <cell r="C3193">
            <v>975501</v>
          </cell>
          <cell r="D3193" t="str">
            <v>ООО "ОНКОСТОП"</v>
          </cell>
        </row>
        <row r="3194">
          <cell r="C3194">
            <v>975501</v>
          </cell>
          <cell r="D3194" t="str">
            <v>ООО "ОНКОСТОП"</v>
          </cell>
        </row>
        <row r="3195">
          <cell r="C3195">
            <v>975501</v>
          </cell>
          <cell r="D3195" t="str">
            <v>ООО "ОНКОСТОП"</v>
          </cell>
        </row>
        <row r="3196">
          <cell r="C3196">
            <v>975501</v>
          </cell>
          <cell r="D3196" t="str">
            <v>ООО "ОНКОСТОП"</v>
          </cell>
        </row>
        <row r="3197">
          <cell r="C3197">
            <v>975501</v>
          </cell>
          <cell r="D3197" t="str">
            <v>ООО "ОНКОСТОП"</v>
          </cell>
        </row>
        <row r="3198">
          <cell r="C3198">
            <v>975501</v>
          </cell>
          <cell r="D3198" t="str">
            <v>ООО "ОНКОСТОП"</v>
          </cell>
        </row>
        <row r="3199">
          <cell r="C3199" t="str">
            <v>975501 Итог</v>
          </cell>
          <cell r="D3199" t="str">
            <v/>
          </cell>
        </row>
        <row r="3200">
          <cell r="C3200">
            <v>975801</v>
          </cell>
          <cell r="D3200" t="str">
            <v>АО "МЕДСИ-2"</v>
          </cell>
        </row>
        <row r="3201">
          <cell r="C3201">
            <v>975801</v>
          </cell>
          <cell r="D3201" t="str">
            <v>АО "МЕДСИ-2"</v>
          </cell>
        </row>
        <row r="3202">
          <cell r="C3202">
            <v>975801</v>
          </cell>
          <cell r="D3202" t="str">
            <v>АО "МЕДСИ-2"</v>
          </cell>
        </row>
        <row r="3203">
          <cell r="C3203">
            <v>975801</v>
          </cell>
          <cell r="D3203" t="str">
            <v>АО "МЕДСИ-2"</v>
          </cell>
        </row>
        <row r="3204">
          <cell r="C3204">
            <v>975801</v>
          </cell>
          <cell r="D3204" t="str">
            <v>АО "МЕДСИ-2"</v>
          </cell>
        </row>
        <row r="3205">
          <cell r="C3205">
            <v>975801</v>
          </cell>
          <cell r="D3205" t="str">
            <v>АО "МЕДСИ-2"</v>
          </cell>
        </row>
        <row r="3206">
          <cell r="C3206">
            <v>975801</v>
          </cell>
          <cell r="D3206" t="str">
            <v>АО "МЕДСИ-2"</v>
          </cell>
        </row>
        <row r="3207">
          <cell r="C3207">
            <v>975801</v>
          </cell>
          <cell r="D3207" t="str">
            <v>АО "МЕДСИ-2"</v>
          </cell>
        </row>
        <row r="3208">
          <cell r="C3208" t="str">
            <v>975801 Итог</v>
          </cell>
          <cell r="D3208" t="str">
            <v/>
          </cell>
        </row>
        <row r="3209">
          <cell r="C3209">
            <v>976001</v>
          </cell>
          <cell r="D3209" t="str">
            <v>ООО "ЦЕНТР СЕМЕЙНОЙ МЕДИЦИНЫ"</v>
          </cell>
        </row>
        <row r="3210">
          <cell r="C3210">
            <v>976001</v>
          </cell>
          <cell r="D3210" t="str">
            <v>ООО "ЦЕНТР СЕМЕЙНОЙ МЕДИЦИНЫ"</v>
          </cell>
        </row>
        <row r="3211">
          <cell r="C3211">
            <v>976001</v>
          </cell>
          <cell r="D3211" t="str">
            <v>ООО "ЦЕНТР СЕМЕЙНОЙ МЕДИЦИНЫ"</v>
          </cell>
        </row>
        <row r="3212">
          <cell r="C3212">
            <v>976001</v>
          </cell>
          <cell r="D3212" t="str">
            <v>ООО "ЦЕНТР СЕМЕЙНОЙ МЕДИЦИНЫ"</v>
          </cell>
        </row>
        <row r="3213">
          <cell r="C3213">
            <v>976001</v>
          </cell>
          <cell r="D3213" t="str">
            <v>ООО "ЦЕНТР СЕМЕЙНОЙ МЕДИЦИНЫ"</v>
          </cell>
        </row>
        <row r="3214">
          <cell r="C3214">
            <v>976001</v>
          </cell>
          <cell r="D3214" t="str">
            <v>ООО "ЦЕНТР СЕМЕЙНОЙ МЕДИЦИНЫ"</v>
          </cell>
        </row>
        <row r="3215">
          <cell r="C3215">
            <v>976001</v>
          </cell>
          <cell r="D3215" t="str">
            <v>ООО "ЦЕНТР СЕМЕЙНОЙ МЕДИЦИНЫ"</v>
          </cell>
        </row>
        <row r="3216">
          <cell r="C3216">
            <v>976001</v>
          </cell>
          <cell r="D3216" t="str">
            <v>ООО "ЦЕНТР СЕМЕЙНОЙ МЕДИЦИНЫ"</v>
          </cell>
        </row>
        <row r="3217">
          <cell r="C3217" t="str">
            <v>976001 Итог</v>
          </cell>
          <cell r="D3217" t="str">
            <v/>
          </cell>
        </row>
        <row r="3218">
          <cell r="C3218">
            <v>976401</v>
          </cell>
          <cell r="D3218" t="str">
            <v>ООО "ОНКОДИАГНОСТИКА"</v>
          </cell>
        </row>
        <row r="3219">
          <cell r="C3219">
            <v>976401</v>
          </cell>
          <cell r="D3219" t="str">
            <v>ООО "ОНКОДИАГНОСТИКА"</v>
          </cell>
        </row>
        <row r="3220">
          <cell r="C3220">
            <v>976401</v>
          </cell>
          <cell r="D3220" t="str">
            <v>ООО "ОНКОДИАГНОСТИКА"</v>
          </cell>
        </row>
        <row r="3221">
          <cell r="C3221">
            <v>976401</v>
          </cell>
          <cell r="D3221" t="str">
            <v>ООО "ОНКОДИАГНОСТИКА"</v>
          </cell>
        </row>
        <row r="3222">
          <cell r="C3222">
            <v>976401</v>
          </cell>
          <cell r="D3222" t="str">
            <v>ООО "ОНКОДИАГНОСТИКА"</v>
          </cell>
        </row>
        <row r="3223">
          <cell r="C3223">
            <v>976401</v>
          </cell>
          <cell r="D3223" t="str">
            <v>ООО "ОНКОДИАГНОСТИКА"</v>
          </cell>
        </row>
        <row r="3224">
          <cell r="C3224">
            <v>976401</v>
          </cell>
          <cell r="D3224" t="str">
            <v>ООО "ОНКОДИАГНОСТИКА"</v>
          </cell>
        </row>
        <row r="3225">
          <cell r="C3225">
            <v>976401</v>
          </cell>
          <cell r="D3225" t="str">
            <v>ООО "ОНКОДИАГНОСТИКА"</v>
          </cell>
        </row>
        <row r="3226">
          <cell r="C3226" t="str">
            <v>976401 Итог</v>
          </cell>
          <cell r="D3226" t="str">
            <v/>
          </cell>
        </row>
        <row r="3227">
          <cell r="C3227">
            <v>976601</v>
          </cell>
          <cell r="D3227" t="str">
            <v>ФГБУЗ "НАУЧНО-ИССЛЕДОВАТЕЛЬСКИЙ ИНСТИТУТ ГЛАЗНЫХ БОЛЕЗНЕЙ"</v>
          </cell>
        </row>
        <row r="3228">
          <cell r="C3228">
            <v>976601</v>
          </cell>
          <cell r="D3228" t="str">
            <v>ФГБУЗ "НАУЧНО-ИССЛЕДОВАТЕЛЬСКИЙ ИНСТИТУТ ГЛАЗНЫХ БОЛЕЗНЕЙ"</v>
          </cell>
        </row>
        <row r="3229">
          <cell r="C3229">
            <v>976601</v>
          </cell>
          <cell r="D3229" t="str">
            <v>ФГБУЗ "НАУЧНО-ИССЛЕДОВАТЕЛЬСКИЙ ИНСТИТУТ ГЛАЗНЫХ БОЛЕЗНЕЙ"</v>
          </cell>
        </row>
        <row r="3230">
          <cell r="C3230">
            <v>976601</v>
          </cell>
          <cell r="D3230" t="str">
            <v>ФГБУЗ "НАУЧНО-ИССЛЕДОВАТЕЛЬСКИЙ ИНСТИТУТ ГЛАЗНЫХ БОЛЕЗНЕЙ"</v>
          </cell>
        </row>
        <row r="3231">
          <cell r="C3231">
            <v>976601</v>
          </cell>
          <cell r="D3231" t="str">
            <v>ФГБУЗ "НАУЧНО-ИССЛЕДОВАТЕЛЬСКИЙ ИНСТИТУТ ГЛАЗНЫХ БОЛЕЗНЕЙ"</v>
          </cell>
        </row>
        <row r="3232">
          <cell r="C3232">
            <v>976601</v>
          </cell>
          <cell r="D3232" t="str">
            <v>ФГБУЗ "НАУЧНО-ИССЛЕДОВАТЕЛЬСКИЙ ИНСТИТУТ ГЛАЗНЫХ БОЛЕЗНЕЙ"</v>
          </cell>
        </row>
        <row r="3233">
          <cell r="C3233">
            <v>976601</v>
          </cell>
          <cell r="D3233" t="str">
            <v>ФГБУЗ "НАУЧНО-ИССЛЕДОВАТЕЛЬСКИЙ ИНСТИТУТ ГЛАЗНЫХ БОЛЕЗНЕЙ"</v>
          </cell>
        </row>
        <row r="3234">
          <cell r="C3234">
            <v>976601</v>
          </cell>
          <cell r="D3234" t="str">
            <v>ФГБУЗ "НАУЧНО-ИССЛЕДОВАТЕЛЬСКИЙ ИНСТИТУТ ГЛАЗНЫХ БОЛЕЗНЕЙ"</v>
          </cell>
        </row>
        <row r="3235">
          <cell r="C3235" t="str">
            <v>976601 Итог</v>
          </cell>
          <cell r="D3235" t="str">
            <v/>
          </cell>
        </row>
        <row r="3236">
          <cell r="C3236">
            <v>976801</v>
          </cell>
          <cell r="D3236" t="str">
            <v>ООО "НАУЧНО-МЕТОДИЧЕСКИЙ ЦЕНТР КЛИНИЧЕСКОЙ ЛАБОРАТОРНОЙ ДИАГНОСТИКИ СИТИЛАБ"</v>
          </cell>
        </row>
        <row r="3237">
          <cell r="C3237">
            <v>976801</v>
          </cell>
          <cell r="D3237" t="str">
            <v>ООО "НАУЧНО-МЕТОДИЧЕСКИЙ ЦЕНТР КЛИНИЧЕСКОЙ ЛАБОРАТОРНОЙ ДИАГНОСТИКИ СИТИЛАБ"</v>
          </cell>
        </row>
        <row r="3238">
          <cell r="C3238">
            <v>976801</v>
          </cell>
          <cell r="D3238" t="str">
            <v>ООО "НАУЧНО-МЕТОДИЧЕСКИЙ ЦЕНТР КЛИНИЧЕСКОЙ ЛАБОРАТОРНОЙ ДИАГНОСТИКИ СИТИЛАБ"</v>
          </cell>
        </row>
        <row r="3239">
          <cell r="C3239">
            <v>976801</v>
          </cell>
          <cell r="D3239" t="str">
            <v>ООО "НАУЧНО-МЕТОДИЧЕСКИЙ ЦЕНТР КЛИНИЧЕСКОЙ ЛАБОРАТОРНОЙ ДИАГНОСТИКИ СИТИЛАБ"</v>
          </cell>
        </row>
        <row r="3240">
          <cell r="C3240">
            <v>976801</v>
          </cell>
          <cell r="D3240" t="str">
            <v>ООО "НАУЧНО-МЕТОДИЧЕСКИЙ ЦЕНТР КЛИНИЧЕСКОЙ ЛАБОРАТОРНОЙ ДИАГНОСТИКИ СИТИЛАБ"</v>
          </cell>
        </row>
        <row r="3241">
          <cell r="C3241">
            <v>976801</v>
          </cell>
          <cell r="D3241" t="str">
            <v>ООО "НАУЧНО-МЕТОДИЧЕСКИЙ ЦЕНТР КЛИНИЧЕСКОЙ ЛАБОРАТОРНОЙ ДИАГНОСТИКИ СИТИЛАБ"</v>
          </cell>
        </row>
        <row r="3242">
          <cell r="C3242">
            <v>976801</v>
          </cell>
          <cell r="D3242" t="str">
            <v>ООО "НАУЧНО-МЕТОДИЧЕСКИЙ ЦЕНТР КЛИНИЧЕСКОЙ ЛАБОРАТОРНОЙ ДИАГНОСТИКИ СИТИЛАБ"</v>
          </cell>
        </row>
        <row r="3243">
          <cell r="C3243">
            <v>976801</v>
          </cell>
          <cell r="D3243" t="str">
            <v>ООО "НАУЧНО-МЕТОДИЧЕСКИЙ ЦЕНТР КЛИНИЧЕСКОЙ ЛАБОРАТОРНОЙ ДИАГНОСТИКИ СИТИЛАБ"</v>
          </cell>
        </row>
        <row r="3244">
          <cell r="C3244" t="str">
            <v>976801 Итог</v>
          </cell>
          <cell r="D3244" t="str">
            <v/>
          </cell>
        </row>
        <row r="3245">
          <cell r="C3245">
            <v>977001</v>
          </cell>
          <cell r="D3245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6">
          <cell r="C3246">
            <v>977001</v>
          </cell>
          <cell r="D3246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7">
          <cell r="C3247">
            <v>977001</v>
          </cell>
          <cell r="D3247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8">
          <cell r="C3248">
            <v>977001</v>
          </cell>
          <cell r="D3248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49">
          <cell r="C3249">
            <v>977001</v>
          </cell>
          <cell r="D3249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0">
          <cell r="C3250">
            <v>977001</v>
          </cell>
          <cell r="D3250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1">
          <cell r="C3251">
            <v>977001</v>
          </cell>
          <cell r="D3251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2">
          <cell r="C3252">
            <v>977001</v>
          </cell>
          <cell r="D3252" t="str">
            <v>МЕЖДУНАРОДНОЕ УЧРЕЖДЕНИЕ ЗДРАВООХРАНЕНИЯ И ДОПОЛНИТЕЛЬНОГО ОБРАЗОВАНИЯ НАУЧНО-ИССЛЕДОВАТЕЛЬСКИЙ ИНСТИТУТ КЛИНИЧЕСКОЙ МЕДИЦИНЫ</v>
          </cell>
        </row>
        <row r="3253">
          <cell r="C3253" t="str">
            <v>977001 Итог</v>
          </cell>
          <cell r="D3253" t="str">
            <v/>
          </cell>
        </row>
        <row r="3254">
          <cell r="C3254">
            <v>977201</v>
          </cell>
          <cell r="D3254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5">
          <cell r="C3255">
            <v>977201</v>
          </cell>
          <cell r="D3255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6">
          <cell r="C3256">
            <v>977201</v>
          </cell>
          <cell r="D3256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7">
          <cell r="C3257">
            <v>977201</v>
          </cell>
          <cell r="D3257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8">
          <cell r="C3258">
            <v>977201</v>
          </cell>
          <cell r="D3258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59">
          <cell r="C3259">
            <v>977201</v>
          </cell>
          <cell r="D3259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0">
          <cell r="C3260">
            <v>977201</v>
          </cell>
          <cell r="D3260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1">
          <cell r="C3261">
            <v>977201</v>
          </cell>
          <cell r="D3261" t="str">
            <v>ГБУЗ Г. МОСКВЫ "ДЕТСКАЯ ГОРОДСКАЯ КЛИНИЧЕСКАЯ БОЛЬНИЦА ИМЕНИ Н. Ф. ФИЛАТОВА ДЕПАРТАМЕНТА ЗДРАВООХРАНЕНИЯ ГОРОДА МОСКВЫ"</v>
          </cell>
        </row>
        <row r="3262">
          <cell r="C3262" t="str">
            <v>977201 Итог</v>
          </cell>
          <cell r="D3262" t="str">
            <v/>
          </cell>
        </row>
        <row r="3263">
          <cell r="C3263">
            <v>990101</v>
          </cell>
          <cell r="D3263" t="str">
            <v>ГБУЗ МО "МОСКОВСКИЙ ОБЛАСТНОЙ НАУЧНО-ИССЛЕДОВАТЕЛЬСКИЙ КЛИНИЧЕСКИЙ ИНСТИТУТ ИМ. М.Ф. ВЛАДИМИРСКОГО"</v>
          </cell>
        </row>
        <row r="3264">
          <cell r="C3264">
            <v>990101</v>
          </cell>
          <cell r="D3264" t="str">
            <v>ГБУЗ МО "МОСКОВСКИЙ ОБЛАСТНОЙ НАУЧНО-ИССЛЕДОВАТЕЛЬСКИЙ КЛИНИЧЕСКИЙ ИНСТИТУТ ИМ. М.Ф. ВЛАДИМИРСКОГО"</v>
          </cell>
        </row>
        <row r="3265">
          <cell r="C3265">
            <v>990101</v>
          </cell>
          <cell r="D3265" t="str">
            <v>ГБУЗ МО "МОСКОВСКИЙ ОБЛАСТНОЙ НАУЧНО-ИССЛЕДОВАТЕЛЬСКИЙ КЛИНИЧЕСКИЙ ИНСТИТУТ ИМ. М.Ф. ВЛАДИМИРСКОГО"</v>
          </cell>
        </row>
        <row r="3266">
          <cell r="C3266">
            <v>990101</v>
          </cell>
          <cell r="D3266" t="str">
            <v>ГБУЗ МО "МОСКОВСКИЙ ОБЛАСТНОЙ НАУЧНО-ИССЛЕДОВАТЕЛЬСКИЙ КЛИНИЧЕСКИЙ ИНСТИТУТ ИМ. М.Ф. ВЛАДИМИРСКОГО"</v>
          </cell>
        </row>
        <row r="3267">
          <cell r="C3267">
            <v>990101</v>
          </cell>
          <cell r="D3267" t="str">
            <v>ГБУЗ МО "МОСКОВСКИЙ ОБЛАСТНОЙ НАУЧНО-ИССЛЕДОВАТЕЛЬСКИЙ КЛИНИЧЕСКИЙ ИНСТИТУТ ИМ. М.Ф. ВЛАДИМИРСКОГО"</v>
          </cell>
        </row>
        <row r="3268">
          <cell r="C3268">
            <v>990101</v>
          </cell>
          <cell r="D3268" t="str">
            <v>ГБУЗ МО "МОСКОВСКИЙ ОБЛАСТНОЙ НАУЧНО-ИССЛЕДОВАТЕЛЬСКИЙ КЛИНИЧЕСКИЙ ИНСТИТУТ ИМ. М.Ф. ВЛАДИМИРСКОГО"</v>
          </cell>
        </row>
        <row r="3269">
          <cell r="C3269">
            <v>990101</v>
          </cell>
          <cell r="D3269" t="str">
            <v>ГБУЗ МО "МОСКОВСКИЙ ОБЛАСТНОЙ НАУЧНО-ИССЛЕДОВАТЕЛЬСКИЙ КЛИНИЧЕСКИЙ ИНСТИТУТ ИМ. М.Ф. ВЛАДИМИРСКОГО"</v>
          </cell>
        </row>
        <row r="3270">
          <cell r="C3270">
            <v>990101</v>
          </cell>
          <cell r="D3270" t="str">
            <v>ГБУЗ МО "МОСКОВСКИЙ ОБЛАСТНОЙ НАУЧНО-ИССЛЕДОВАТЕЛЬСКИЙ КЛИНИЧЕСКИЙ ИНСТИТУТ ИМ. М.Ф. ВЛАДИМИРСКОГО"</v>
          </cell>
        </row>
        <row r="3271">
          <cell r="C3271" t="str">
            <v>990101 Итог</v>
          </cell>
          <cell r="D3271" t="str">
            <v/>
          </cell>
        </row>
        <row r="3272">
          <cell r="C3272">
            <v>990201</v>
          </cell>
          <cell r="D3272" t="str">
            <v>ГБУЗ МО "МОСКОВСКИЙ ОБЛАСТНОЙ НАУЧНО-ИССЛЕДОВАТЕЛЬСКИЙ ИНСТИТУТ АКУШЕРСТВА И ГИНЕКОЛОГИИ"</v>
          </cell>
        </row>
        <row r="3273">
          <cell r="C3273">
            <v>990201</v>
          </cell>
          <cell r="D3273" t="str">
            <v>ГБУЗ МО "МОСКОВСКИЙ ОБЛАСТНОЙ НАУЧНО-ИССЛЕДОВАТЕЛЬСКИЙ ИНСТИТУТ АКУШЕРСТВА И ГИНЕКОЛОГИИ"</v>
          </cell>
        </row>
        <row r="3274">
          <cell r="C3274">
            <v>990201</v>
          </cell>
          <cell r="D3274" t="str">
            <v>ГБУЗ МО "МОСКОВСКИЙ ОБЛАСТНОЙ НАУЧНО-ИССЛЕДОВАТЕЛЬСКИЙ ИНСТИТУТ АКУШЕРСТВА И ГИНЕКОЛОГИИ"</v>
          </cell>
        </row>
        <row r="3275">
          <cell r="C3275">
            <v>990201</v>
          </cell>
          <cell r="D3275" t="str">
            <v>ГБУЗ МО "МОСКОВСКИЙ ОБЛАСТНОЙ НАУЧНО-ИССЛЕДОВАТЕЛЬСКИЙ ИНСТИТУТ АКУШЕРСТВА И ГИНЕКОЛОГИИ"</v>
          </cell>
        </row>
        <row r="3276">
          <cell r="C3276">
            <v>990201</v>
          </cell>
          <cell r="D3276" t="str">
            <v>ГБУЗ МО "МОСКОВСКИЙ ОБЛАСТНОЙ НАУЧНО-ИССЛЕДОВАТЕЛЬСКИЙ ИНСТИТУТ АКУШЕРСТВА И ГИНЕКОЛОГИИ"</v>
          </cell>
        </row>
        <row r="3277">
          <cell r="C3277">
            <v>990201</v>
          </cell>
          <cell r="D3277" t="str">
            <v>ГБУЗ МО "МОСКОВСКИЙ ОБЛАСТНОЙ НАУЧНО-ИССЛЕДОВАТЕЛЬСКИЙ ИНСТИТУТ АКУШЕРСТВА И ГИНЕКОЛОГИИ"</v>
          </cell>
        </row>
        <row r="3278">
          <cell r="C3278">
            <v>990201</v>
          </cell>
          <cell r="D3278" t="str">
            <v>ГБУЗ МО "МОСКОВСКИЙ ОБЛАСТНОЙ НАУЧНО-ИССЛЕДОВАТЕЛЬСКИЙ ИНСТИТУТ АКУШЕРСТВА И ГИНЕКОЛОГИИ"</v>
          </cell>
        </row>
        <row r="3279">
          <cell r="C3279">
            <v>990201</v>
          </cell>
          <cell r="D3279" t="str">
            <v>ГБУЗ МО "МОСКОВСКИЙ ОБЛАСТНОЙ НАУЧНО-ИССЛЕДОВАТЕЛЬСКИЙ ИНСТИТУТ АКУШЕРСТВА И ГИНЕКОЛОГИИ"</v>
          </cell>
        </row>
        <row r="3280">
          <cell r="C3280" t="str">
            <v>990201 Итог</v>
          </cell>
          <cell r="D3280" t="str">
            <v/>
          </cell>
        </row>
        <row r="3281">
          <cell r="C3281">
            <v>990301</v>
          </cell>
          <cell r="D3281" t="str">
            <v>ГБУЗ МО "МОСКОВСКАЯ ОБЛАСТНАЯ ДЕТСКАЯ КЛИНИЧЕСКАЯ ТРАВМАТОЛОГО-ОРТОПЕДИЧЕСКАЯ БОЛЬНИЦА"</v>
          </cell>
        </row>
        <row r="3282">
          <cell r="C3282">
            <v>990301</v>
          </cell>
          <cell r="D3282" t="str">
            <v>ГБУЗ МО "МОСКОВСКАЯ ОБЛАСТНАЯ ДЕТСКАЯ КЛИНИЧЕСКАЯ ТРАВМАТОЛОГО-ОРТОПЕДИЧЕСКАЯ БОЛЬНИЦА"</v>
          </cell>
        </row>
        <row r="3283">
          <cell r="C3283">
            <v>990301</v>
          </cell>
          <cell r="D3283" t="str">
            <v>ГБУЗ МО "МОСКОВСКАЯ ОБЛАСТНАЯ ДЕТСКАЯ КЛИНИЧЕСКАЯ ТРАВМАТОЛОГО-ОРТОПЕДИЧЕСКАЯ БОЛЬНИЦА"</v>
          </cell>
        </row>
        <row r="3284">
          <cell r="C3284">
            <v>990301</v>
          </cell>
          <cell r="D3284" t="str">
            <v>ГБУЗ МО "МОСКОВСКАЯ ОБЛАСТНАЯ ДЕТСКАЯ КЛИНИЧЕСКАЯ ТРАВМАТОЛОГО-ОРТОПЕДИЧЕСКАЯ БОЛЬНИЦА"</v>
          </cell>
        </row>
        <row r="3285">
          <cell r="C3285">
            <v>990301</v>
          </cell>
          <cell r="D3285" t="str">
            <v>ГБУЗ МО "МОСКОВСКАЯ ОБЛАСТНАЯ ДЕТСКАЯ КЛИНИЧЕСКАЯ ТРАВМАТОЛОГО-ОРТОПЕДИЧЕСКАЯ БОЛЬНИЦА"</v>
          </cell>
        </row>
        <row r="3286">
          <cell r="C3286">
            <v>990301</v>
          </cell>
          <cell r="D3286" t="str">
            <v>ГБУЗ МО "МОСКОВСКАЯ ОБЛАСТНАЯ ДЕТСКАЯ КЛИНИЧЕСКАЯ ТРАВМАТОЛОГО-ОРТОПЕДИЧЕСКАЯ БОЛЬНИЦА"</v>
          </cell>
        </row>
        <row r="3287">
          <cell r="C3287">
            <v>990301</v>
          </cell>
          <cell r="D3287" t="str">
            <v>ГБУЗ МО "МОСКОВСКАЯ ОБЛАСТНАЯ ДЕТСКАЯ КЛИНИЧЕСКАЯ ТРАВМАТОЛОГО-ОРТОПЕДИЧЕСКАЯ БОЛЬНИЦА"</v>
          </cell>
        </row>
        <row r="3288">
          <cell r="C3288">
            <v>990301</v>
          </cell>
          <cell r="D3288" t="str">
            <v>ГБУЗ МО "МОСКОВСКАЯ ОБЛАСТНАЯ ДЕТСКАЯ КЛИНИЧЕСКАЯ ТРАВМАТОЛОГО-ОРТОПЕДИЧЕСКАЯ БОЛЬНИЦА"</v>
          </cell>
        </row>
        <row r="3289">
          <cell r="C3289" t="str">
            <v>990301 Итог</v>
          </cell>
          <cell r="D3289" t="str">
            <v/>
          </cell>
        </row>
        <row r="3290">
          <cell r="C3290">
            <v>990401</v>
          </cell>
          <cell r="D3290" t="str">
            <v>ГБУЗ МО "МОСКОВСКИЙ ОБЛАСТНОЙ ГОСПИТАЛЬ ДЛЯ ВЕТЕРАНОВ ВОЙН"</v>
          </cell>
        </row>
        <row r="3291">
          <cell r="C3291">
            <v>990401</v>
          </cell>
          <cell r="D3291" t="str">
            <v>ГБУЗ МО "МОСКОВСКИЙ ОБЛАСТНОЙ ГОСПИТАЛЬ ДЛЯ ВЕТЕРАНОВ ВОЙН"</v>
          </cell>
        </row>
        <row r="3292">
          <cell r="C3292">
            <v>990401</v>
          </cell>
          <cell r="D3292" t="str">
            <v>ГБУЗ МО "МОСКОВСКИЙ ОБЛАСТНОЙ ГОСПИТАЛЬ ДЛЯ ВЕТЕРАНОВ ВОЙН"</v>
          </cell>
        </row>
        <row r="3293">
          <cell r="C3293">
            <v>990401</v>
          </cell>
          <cell r="D3293" t="str">
            <v>ГБУЗ МО "МОСКОВСКИЙ ОБЛАСТНОЙ ГОСПИТАЛЬ ДЛЯ ВЕТЕРАНОВ ВОЙН"</v>
          </cell>
        </row>
        <row r="3294">
          <cell r="C3294">
            <v>990401</v>
          </cell>
          <cell r="D3294" t="str">
            <v>ГБУЗ МО "МОСКОВСКИЙ ОБЛАСТНОЙ ГОСПИТАЛЬ ДЛЯ ВЕТЕРАНОВ ВОЙН"</v>
          </cell>
        </row>
        <row r="3295">
          <cell r="C3295">
            <v>990401</v>
          </cell>
          <cell r="D3295" t="str">
            <v>ГБУЗ МО "МОСКОВСКИЙ ОБЛАСТНОЙ ГОСПИТАЛЬ ДЛЯ ВЕТЕРАНОВ ВОЙН"</v>
          </cell>
        </row>
        <row r="3296">
          <cell r="C3296">
            <v>990401</v>
          </cell>
          <cell r="D3296" t="str">
            <v>ГБУЗ МО "МОСКОВСКИЙ ОБЛАСТНОЙ ГОСПИТАЛЬ ДЛЯ ВЕТЕРАНОВ ВОЙН"</v>
          </cell>
        </row>
        <row r="3297">
          <cell r="C3297">
            <v>990401</v>
          </cell>
          <cell r="D3297" t="str">
            <v>ГБУЗ МО "МОСКОВСКИЙ ОБЛАСТНОЙ ГОСПИТАЛЬ ДЛЯ ВЕТЕРАНОВ ВОЙН"</v>
          </cell>
        </row>
        <row r="3298">
          <cell r="C3298" t="str">
            <v>990401 Итог</v>
          </cell>
          <cell r="D3298" t="str">
            <v/>
          </cell>
        </row>
        <row r="3299">
          <cell r="C3299">
            <v>990501</v>
          </cell>
          <cell r="D3299" t="str">
            <v>ГБУЗ МО "МОСКОВСКИЙ ОБЛАСТНОЙ ОНКОЛОГИЧЕСКИЙ ДИСПАНСЕР"</v>
          </cell>
        </row>
        <row r="3300">
          <cell r="C3300">
            <v>990501</v>
          </cell>
          <cell r="D3300" t="str">
            <v>ГБУЗ МО "МОСКОВСКИЙ ОБЛАСТНОЙ ОНКОЛОГИЧЕСКИЙ ДИСПАНСЕР"</v>
          </cell>
        </row>
        <row r="3301">
          <cell r="C3301">
            <v>990501</v>
          </cell>
          <cell r="D3301" t="str">
            <v>ГБУЗ МО "МОСКОВСКИЙ ОБЛАСТНОЙ ОНКОЛОГИЧЕСКИЙ ДИСПАНСЕР"</v>
          </cell>
        </row>
        <row r="3302">
          <cell r="C3302">
            <v>990501</v>
          </cell>
          <cell r="D3302" t="str">
            <v>ГБУЗ МО "МОСКОВСКИЙ ОБЛАСТНОЙ ОНКОЛОГИЧЕСКИЙ ДИСПАНСЕР"</v>
          </cell>
        </row>
        <row r="3303">
          <cell r="C3303">
            <v>990501</v>
          </cell>
          <cell r="D3303" t="str">
            <v>ГБУЗ МО "МОСКОВСКИЙ ОБЛАСТНОЙ ОНКОЛОГИЧЕСКИЙ ДИСПАНСЕР"</v>
          </cell>
        </row>
        <row r="3304">
          <cell r="C3304">
            <v>990501</v>
          </cell>
          <cell r="D3304" t="str">
            <v>ГБУЗ МО "МОСКОВСКИЙ ОБЛАСТНОЙ ОНКОЛОГИЧЕСКИЙ ДИСПАНСЕР"</v>
          </cell>
        </row>
        <row r="3305">
          <cell r="C3305">
            <v>990501</v>
          </cell>
          <cell r="D3305" t="str">
            <v>ГБУЗ МО "МОСКОВСКИЙ ОБЛАСТНОЙ ОНКОЛОГИЧЕСКИЙ ДИСПАНСЕР"</v>
          </cell>
        </row>
        <row r="3306">
          <cell r="C3306">
            <v>990501</v>
          </cell>
          <cell r="D3306" t="str">
            <v>ГБУЗ МО "МОСКОВСКИЙ ОБЛАСТНОЙ ОНКОЛОГИЧЕСКИЙ ДИСПАНСЕР"</v>
          </cell>
        </row>
        <row r="3307">
          <cell r="C3307" t="str">
            <v>990501 Итог</v>
          </cell>
          <cell r="D3307" t="str">
            <v/>
          </cell>
        </row>
        <row r="3308">
          <cell r="C3308">
            <v>990601</v>
          </cell>
          <cell r="D3308" t="str">
            <v>ГАУЗ МО "КЛИНИЧЕСКИЙ ЦЕНТР ВОССТАНОВИТЕЛЬНОЙ МЕДИЦИНЫ И РЕАБИЛИТАЦИИ"</v>
          </cell>
        </row>
        <row r="3309">
          <cell r="C3309">
            <v>990601</v>
          </cell>
          <cell r="D3309" t="str">
            <v>ГАУЗ МО "КЛИНИЧЕСКИЙ ЦЕНТР ВОССТАНОВИТЕЛЬНОЙ МЕДИЦИНЫ И РЕАБИЛИТАЦИИ"</v>
          </cell>
        </row>
        <row r="3310">
          <cell r="C3310">
            <v>990601</v>
          </cell>
          <cell r="D3310" t="str">
            <v>ГАУЗ МО "КЛИНИЧЕСКИЙ ЦЕНТР ВОССТАНОВИТЕЛЬНОЙ МЕДИЦИНЫ И РЕАБИЛИТАЦИИ"</v>
          </cell>
        </row>
        <row r="3311">
          <cell r="C3311">
            <v>990601</v>
          </cell>
          <cell r="D3311" t="str">
            <v>ГАУЗ МО "КЛИНИЧЕСКИЙ ЦЕНТР ВОССТАНОВИТЕЛЬНОЙ МЕДИЦИНЫ И РЕАБИЛИТАЦИИ"</v>
          </cell>
        </row>
        <row r="3312">
          <cell r="C3312">
            <v>990601</v>
          </cell>
          <cell r="D3312" t="str">
            <v>ГАУЗ МО "КЛИНИЧЕСКИЙ ЦЕНТР ВОССТАНОВИТЕЛЬНОЙ МЕДИЦИНЫ И РЕАБИЛИТАЦИИ"</v>
          </cell>
        </row>
        <row r="3313">
          <cell r="C3313">
            <v>990601</v>
          </cell>
          <cell r="D3313" t="str">
            <v>ГАУЗ МО "КЛИНИЧЕСКИЙ ЦЕНТР ВОССТАНОВИТЕЛЬНОЙ МЕДИЦИНЫ И РЕАБИЛИТАЦИИ"</v>
          </cell>
        </row>
        <row r="3314">
          <cell r="C3314">
            <v>990601</v>
          </cell>
          <cell r="D3314" t="str">
            <v>ГАУЗ МО "КЛИНИЧЕСКИЙ ЦЕНТР ВОССТАНОВИТЕЛЬНОЙ МЕДИЦИНЫ И РЕАБИЛИТАЦИИ"</v>
          </cell>
        </row>
        <row r="3315">
          <cell r="C3315">
            <v>990601</v>
          </cell>
          <cell r="D3315" t="str">
            <v>ГАУЗ МО "КЛИНИЧЕСКИЙ ЦЕНТР ВОССТАНОВИТЕЛЬНОЙ МЕДИЦИНЫ И РЕАБИЛИТАЦИИ"</v>
          </cell>
        </row>
        <row r="3316">
          <cell r="C3316" t="str">
            <v>990601 Итог</v>
          </cell>
          <cell r="D3316" t="str">
            <v/>
          </cell>
        </row>
        <row r="3317">
          <cell r="C3317">
            <v>990701</v>
          </cell>
          <cell r="D3317" t="str">
            <v>ГБУЗ МО "ДЕТСКИЙ КЛИНИЧЕСКИЙ МНОГОПРОФИЛЬНЫЙ ЦЕНТР МОСКОВСКОЙ ОБЛАСТИ"</v>
          </cell>
        </row>
        <row r="3318">
          <cell r="C3318">
            <v>990701</v>
          </cell>
          <cell r="D3318" t="str">
            <v>ГБУЗ МО "ДЕТСКИЙ КЛИНИЧЕСКИЙ МНОГОПРОФИЛЬНЫЙ ЦЕНТР МОСКОВСКОЙ ОБЛАСТИ"</v>
          </cell>
        </row>
        <row r="3319">
          <cell r="C3319">
            <v>990701</v>
          </cell>
          <cell r="D3319" t="str">
            <v>ГБУЗ МО "ДЕТСКИЙ КЛИНИЧЕСКИЙ МНОГОПРОФИЛЬНЫЙ ЦЕНТР МОСКОВСКОЙ ОБЛАСТИ"</v>
          </cell>
        </row>
        <row r="3320">
          <cell r="C3320">
            <v>990701</v>
          </cell>
          <cell r="D3320" t="str">
            <v>ГБУЗ МО "ДЕТСКИЙ КЛИНИЧЕСКИЙ МНОГОПРОФИЛЬНЫЙ ЦЕНТР МОСКОВСКОЙ ОБЛАСТИ"</v>
          </cell>
        </row>
        <row r="3321">
          <cell r="C3321">
            <v>990701</v>
          </cell>
          <cell r="D3321" t="str">
            <v>ГБУЗ МО "ДЕТСКИЙ КЛИНИЧЕСКИЙ МНОГОПРОФИЛЬНЫЙ ЦЕНТР МОСКОВСКОЙ ОБЛАСТИ"</v>
          </cell>
        </row>
        <row r="3322">
          <cell r="C3322">
            <v>990701</v>
          </cell>
          <cell r="D3322" t="str">
            <v>ГБУЗ МО "ДЕТСКИЙ КЛИНИЧЕСКИЙ МНОГОПРОФИЛЬНЫЙ ЦЕНТР МОСКОВСКОЙ ОБЛАСТИ"</v>
          </cell>
        </row>
        <row r="3323">
          <cell r="C3323">
            <v>990701</v>
          </cell>
          <cell r="D3323" t="str">
            <v>ГБУЗ МО "ДЕТСКИЙ КЛИНИЧЕСКИЙ МНОГОПРОФИЛЬНЫЙ ЦЕНТР МОСКОВСКОЙ ОБЛАСТИ"</v>
          </cell>
        </row>
        <row r="3324">
          <cell r="C3324">
            <v>990701</v>
          </cell>
          <cell r="D3324" t="str">
            <v>ГБУЗ МО "ДЕТСКИЙ КЛИНИЧЕСКИЙ МНОГОПРОФИЛЬНЫЙ ЦЕНТР МОСКОВСКОЙ ОБЛАСТИ"</v>
          </cell>
        </row>
        <row r="3325">
          <cell r="C3325" t="str">
            <v>990701 Итог</v>
          </cell>
          <cell r="D3325" t="str">
            <v/>
          </cell>
        </row>
        <row r="3326">
          <cell r="C3326">
            <v>990801</v>
          </cell>
          <cell r="D3326" t="str">
            <v>ГАУЗ МО "МОСКОВСКАЯ ОБЛАСТНАЯ СТОМАТОЛОГИЧЕСКАЯ ПОЛИКЛИНИКА"</v>
          </cell>
        </row>
        <row r="3327">
          <cell r="C3327">
            <v>990801</v>
          </cell>
          <cell r="D3327" t="str">
            <v>ГАУЗ МО "МОСКОВСКАЯ ОБЛАСТНАЯ СТОМАТОЛОГИЧЕСКАЯ ПОЛИКЛИНИКА"</v>
          </cell>
        </row>
        <row r="3328">
          <cell r="C3328">
            <v>990801</v>
          </cell>
          <cell r="D3328" t="str">
            <v>ГАУЗ МО "МОСКОВСКАЯ ОБЛАСТНАЯ СТОМАТОЛОГИЧЕСКАЯ ПОЛИКЛИНИКА"</v>
          </cell>
        </row>
        <row r="3329">
          <cell r="C3329">
            <v>990801</v>
          </cell>
          <cell r="D3329" t="str">
            <v>ГАУЗ МО "МОСКОВСКАЯ ОБЛАСТНАЯ СТОМАТОЛОГИЧЕСКАЯ ПОЛИКЛИНИКА"</v>
          </cell>
        </row>
        <row r="3330">
          <cell r="C3330">
            <v>990801</v>
          </cell>
          <cell r="D3330" t="str">
            <v>ГАУЗ МО "МОСКОВСКАЯ ОБЛАСТНАЯ СТОМАТОЛОГИЧЕСКАЯ ПОЛИКЛИНИКА"</v>
          </cell>
        </row>
        <row r="3331">
          <cell r="C3331">
            <v>990801</v>
          </cell>
          <cell r="D3331" t="str">
            <v>ГАУЗ МО "МОСКОВСКАЯ ОБЛАСТНАЯ СТОМАТОЛОГИЧЕСКАЯ ПОЛИКЛИНИКА"</v>
          </cell>
        </row>
        <row r="3332">
          <cell r="C3332">
            <v>990801</v>
          </cell>
          <cell r="D3332" t="str">
            <v>ГАУЗ МО "МОСКОВСКАЯ ОБЛАСТНАЯ СТОМАТОЛОГИЧЕСКАЯ ПОЛИКЛИНИКА"</v>
          </cell>
        </row>
        <row r="3333">
          <cell r="C3333">
            <v>990801</v>
          </cell>
          <cell r="D3333" t="str">
            <v>ГАУЗ МО "МОСКОВСКАЯ ОБЛАСТНАЯ СТОМАТОЛОГИЧЕСКАЯ ПОЛИКЛИНИКА"</v>
          </cell>
        </row>
        <row r="3334">
          <cell r="C3334" t="str">
            <v>990801 Итог</v>
          </cell>
          <cell r="D3334" t="str">
            <v/>
          </cell>
        </row>
        <row r="3335">
          <cell r="C3335">
            <v>990901</v>
          </cell>
          <cell r="D3335" t="str">
            <v>ГБУЗ МО "МОСКОВСКИЙ ОБЛАСТНОЙ ПЕРИНАТАЛЬНЫЙ ЦЕНТР"</v>
          </cell>
        </row>
        <row r="3336">
          <cell r="C3336">
            <v>990901</v>
          </cell>
          <cell r="D3336" t="str">
            <v>ГБУЗ МО "МОСКОВСКИЙ ОБЛАСТНОЙ ПЕРИНАТАЛЬНЫЙ ЦЕНТР"</v>
          </cell>
        </row>
        <row r="3337">
          <cell r="C3337">
            <v>990901</v>
          </cell>
          <cell r="D3337" t="str">
            <v>ГБУЗ МО "МОСКОВСКИЙ ОБЛАСТНОЙ ПЕРИНАТАЛЬНЫЙ ЦЕНТР"</v>
          </cell>
        </row>
        <row r="3338">
          <cell r="C3338">
            <v>990901</v>
          </cell>
          <cell r="D3338" t="str">
            <v>ГБУЗ МО "МОСКОВСКИЙ ОБЛАСТНОЙ ПЕРИНАТАЛЬНЫЙ ЦЕНТР"</v>
          </cell>
        </row>
        <row r="3339">
          <cell r="C3339">
            <v>990901</v>
          </cell>
          <cell r="D3339" t="str">
            <v>ГБУЗ МО "МОСКОВСКИЙ ОБЛАСТНОЙ ПЕРИНАТАЛЬНЫЙ ЦЕНТР"</v>
          </cell>
        </row>
        <row r="3340">
          <cell r="C3340">
            <v>990901</v>
          </cell>
          <cell r="D3340" t="str">
            <v>ГБУЗ МО "МОСКОВСКИЙ ОБЛАСТНОЙ ПЕРИНАТАЛЬНЫЙ ЦЕНТР"</v>
          </cell>
        </row>
        <row r="3341">
          <cell r="C3341">
            <v>990901</v>
          </cell>
          <cell r="D3341" t="str">
            <v>ГБУЗ МО "МОСКОВСКИЙ ОБЛАСТНОЙ ПЕРИНАТАЛЬНЫЙ ЦЕНТР"</v>
          </cell>
        </row>
        <row r="3342">
          <cell r="C3342">
            <v>990901</v>
          </cell>
          <cell r="D3342" t="str">
            <v>ГБУЗ МО "МОСКОВСКИЙ ОБЛАСТНОЙ ПЕРИНАТАЛЬНЫЙ ЦЕНТР"</v>
          </cell>
        </row>
        <row r="3343">
          <cell r="C3343" t="str">
            <v>990901 Итог</v>
          </cell>
          <cell r="D3343" t="str">
            <v/>
          </cell>
        </row>
        <row r="3344">
          <cell r="C3344">
            <v>991001</v>
          </cell>
          <cell r="D3344" t="str">
            <v>ГБУЗ МО "МОСКОВСКИЙ ОБЛАСТНОЙ КЛИНИЧЕСКИЙ КОЖНО-ВЕНЕРОЛОГИЧЕСКИЙ ДИСПАНСЕР"</v>
          </cell>
        </row>
        <row r="3345">
          <cell r="C3345">
            <v>991001</v>
          </cell>
          <cell r="D3345" t="str">
            <v>ГБУЗ МО "МОСКОВСКИЙ ОБЛАСТНОЙ КЛИНИЧЕСКИЙ КОЖНО-ВЕНЕРОЛОГИЧЕСКИЙ ДИСПАНСЕР"</v>
          </cell>
        </row>
        <row r="3346">
          <cell r="C3346">
            <v>991001</v>
          </cell>
          <cell r="D3346" t="str">
            <v>ГБУЗ МО "МОСКОВСКИЙ ОБЛАСТНОЙ КЛИНИЧЕСКИЙ КОЖНО-ВЕНЕРОЛОГИЧЕСКИЙ ДИСПАНСЕР"</v>
          </cell>
        </row>
        <row r="3347">
          <cell r="C3347">
            <v>991001</v>
          </cell>
          <cell r="D3347" t="str">
            <v>ГБУЗ МО "МОСКОВСКИЙ ОБЛАСТНОЙ КЛИНИЧЕСКИЙ КОЖНО-ВЕНЕРОЛОГИЧЕСКИЙ ДИСПАНСЕР"</v>
          </cell>
        </row>
        <row r="3348">
          <cell r="C3348">
            <v>991001</v>
          </cell>
          <cell r="D3348" t="str">
            <v>ГБУЗ МО "МОСКОВСКИЙ ОБЛАСТНОЙ КЛИНИЧЕСКИЙ КОЖНО-ВЕНЕРОЛОГИЧЕСКИЙ ДИСПАНСЕР"</v>
          </cell>
        </row>
        <row r="3349">
          <cell r="C3349">
            <v>991001</v>
          </cell>
          <cell r="D3349" t="str">
            <v>ГБУЗ МО "МОСКОВСКИЙ ОБЛАСТНОЙ КЛИНИЧЕСКИЙ КОЖНО-ВЕНЕРОЛОГИЧЕСКИЙ ДИСПАНСЕР"</v>
          </cell>
        </row>
        <row r="3350">
          <cell r="C3350">
            <v>991001</v>
          </cell>
          <cell r="D3350" t="str">
            <v>ГБУЗ МО "МОСКОВСКИЙ ОБЛАСТНОЙ КЛИНИЧЕСКИЙ КОЖНО-ВЕНЕРОЛОГИЧЕСКИЙ ДИСПАНСЕР"</v>
          </cell>
        </row>
        <row r="3351">
          <cell r="C3351">
            <v>991001</v>
          </cell>
          <cell r="D3351" t="str">
            <v>ГБУЗ МО "МОСКОВСКИЙ ОБЛАСТНОЙ КЛИНИЧЕСКИЙ КОЖНО-ВЕНЕРОЛОГИЧЕСКИЙ ДИСПАНСЕР"</v>
          </cell>
        </row>
        <row r="3352">
          <cell r="C3352" t="str">
            <v>991001 Итог</v>
          </cell>
          <cell r="D3352" t="str">
            <v/>
          </cell>
        </row>
        <row r="3353">
          <cell r="C3353">
            <v>991301</v>
          </cell>
          <cell r="D3353" t="str">
            <v>ГБУЗ МО "ПСИХОНЕВРОЛОГИЧЕСКАЯ БОЛЬНИЦА ДЛЯ ДЕТЕЙ С ПОРАЖЕНИЕМ ЦНС С НАРУШЕНИЕМ ПСИХИКИ"</v>
          </cell>
        </row>
        <row r="3354">
          <cell r="C3354">
            <v>991301</v>
          </cell>
          <cell r="D3354" t="str">
            <v>ГБУЗ МО "ПСИХОНЕВРОЛОГИЧЕСКАЯ БОЛЬНИЦА ДЛЯ ДЕТЕЙ С ПОРАЖЕНИЕМ ЦНС С НАРУШЕНИЕМ ПСИХИКИ"</v>
          </cell>
        </row>
        <row r="3355">
          <cell r="C3355">
            <v>991301</v>
          </cell>
          <cell r="D3355" t="str">
            <v>ГБУЗ МО "ПСИХОНЕВРОЛОГИЧЕСКАЯ БОЛЬНИЦА ДЛЯ ДЕТЕЙ С ПОРАЖЕНИЕМ ЦНС С НАРУШЕНИЕМ ПСИХИКИ"</v>
          </cell>
        </row>
        <row r="3356">
          <cell r="C3356">
            <v>991301</v>
          </cell>
          <cell r="D3356" t="str">
            <v>ГБУЗ МО "ПСИХОНЕВРОЛОГИЧЕСКАЯ БОЛЬНИЦА ДЛЯ ДЕТЕЙ С ПОРАЖЕНИЕМ ЦНС С НАРУШЕНИЕМ ПСИХИКИ"</v>
          </cell>
        </row>
        <row r="3357">
          <cell r="C3357">
            <v>991301</v>
          </cell>
          <cell r="D3357" t="str">
            <v>ГБУЗ МО "ПСИХОНЕВРОЛОГИЧЕСКАЯ БОЛЬНИЦА ДЛЯ ДЕТЕЙ С ПОРАЖЕНИЕМ ЦНС С НАРУШЕНИЕМ ПСИХИКИ"</v>
          </cell>
        </row>
        <row r="3358">
          <cell r="C3358">
            <v>991301</v>
          </cell>
          <cell r="D3358" t="str">
            <v>ГБУЗ МО "ПСИХОНЕВРОЛОГИЧЕСКАЯ БОЛЬНИЦА ДЛЯ ДЕТЕЙ С ПОРАЖЕНИЕМ ЦНС С НАРУШЕНИЕМ ПСИХИКИ"</v>
          </cell>
        </row>
        <row r="3359">
          <cell r="C3359">
            <v>991301</v>
          </cell>
          <cell r="D3359" t="str">
            <v>ГБУЗ МО "ПСИХОНЕВРОЛОГИЧЕСКАЯ БОЛЬНИЦА ДЛЯ ДЕТЕЙ С ПОРАЖЕНИЕМ ЦНС С НАРУШЕНИЕМ ПСИХИКИ"</v>
          </cell>
        </row>
        <row r="3360">
          <cell r="C3360">
            <v>991301</v>
          </cell>
          <cell r="D3360" t="str">
            <v>ГБУЗ МО "ПСИХОНЕВРОЛОГИЧЕСКАЯ БОЛЬНИЦА ДЛЯ ДЕТЕЙ С ПОРАЖЕНИЕМ ЦНС С НАРУШЕНИЕМ ПСИХИКИ"</v>
          </cell>
        </row>
        <row r="3361">
          <cell r="C3361" t="str">
            <v>991301 Итог</v>
          </cell>
          <cell r="D3361" t="str">
            <v/>
          </cell>
        </row>
        <row r="3362">
          <cell r="C3362">
            <v>891301</v>
          </cell>
          <cell r="D3362" t="str">
            <v>ФГБУ "НАЦИОНАЛЬНЫЙ МЕДИКО-ХИРУРГИЧЕСКИЙ ЦЕНТР ИМЕНИ Н.И. ПИРОГОВА" МЗ РФ</v>
          </cell>
        </row>
        <row r="3363">
          <cell r="C3363">
            <v>891301</v>
          </cell>
          <cell r="D3363" t="str">
            <v>ФГБУ "НАЦИОНАЛЬНЫЙ МЕДИКО-ХИРУРГИЧЕСКИЙ ЦЕНТР ИМЕНИ Н.И. ПИРОГОВА" МЗ РФ</v>
          </cell>
        </row>
        <row r="3364">
          <cell r="C3364">
            <v>891301</v>
          </cell>
          <cell r="D3364" t="str">
            <v>ФГБУ "НАЦИОНАЛЬНЫЙ МЕДИКО-ХИРУРГИЧЕСКИЙ ЦЕНТР ИМЕНИ Н.И. ПИРОГОВА" МЗ РФ</v>
          </cell>
        </row>
        <row r="3365">
          <cell r="C3365">
            <v>891301</v>
          </cell>
          <cell r="D3365" t="str">
            <v>ФГБУ "НАЦИОНАЛЬНЫЙ МЕДИКО-ХИРУРГИЧЕСКИЙ ЦЕНТР ИМЕНИ Н.И. ПИРОГОВА" МЗ РФ</v>
          </cell>
        </row>
        <row r="3366">
          <cell r="C3366">
            <v>891301</v>
          </cell>
          <cell r="D3366" t="str">
            <v>ФГБУ "НАЦИОНАЛЬНЫЙ МЕДИКО-ХИРУРГИЧЕСКИЙ ЦЕНТР ИМЕНИ Н.И. ПИРОГОВА" МЗ РФ</v>
          </cell>
        </row>
        <row r="3367">
          <cell r="C3367">
            <v>891301</v>
          </cell>
          <cell r="D3367" t="str">
            <v>ФГБУ "НАЦИОНАЛЬНЫЙ МЕДИКО-ХИРУРГИЧЕСКИЙ ЦЕНТР ИМЕНИ Н.И. ПИРОГОВА" МЗ РФ</v>
          </cell>
        </row>
        <row r="3368">
          <cell r="C3368">
            <v>891301</v>
          </cell>
          <cell r="D3368" t="str">
            <v>ФГБУ "НАЦИОНАЛЬНЫЙ МЕДИКО-ХИРУРГИЧЕСКИЙ ЦЕНТР ИМЕНИ Н.И. ПИРОГОВА" МЗ РФ</v>
          </cell>
        </row>
        <row r="3369">
          <cell r="C3369">
            <v>891301</v>
          </cell>
          <cell r="D3369" t="str">
            <v>ФГБУ "НАЦИОНАЛЬНЫЙ МЕДИКО-ХИРУРГИЧЕСКИЙ ЦЕНТР ИМЕНИ Н.И. ПИРОГОВА" МЗ РФ</v>
          </cell>
        </row>
        <row r="3370">
          <cell r="C3370" t="str">
            <v>891301 Итог</v>
          </cell>
          <cell r="D3370" t="str">
            <v/>
          </cell>
        </row>
        <row r="3371">
          <cell r="C3371">
            <v>940601</v>
          </cell>
          <cell r="D3371" t="str">
            <v>ГУП Г. МОСКВЫ "МЕДИЦИНСКИЙ ЦЕНТР УПРАВЛЕНИЯ ДЕЛАМИ МЭРА И ПРАВИТЕЛЬСТВА МОСКВЫ"</v>
          </cell>
        </row>
        <row r="3372">
          <cell r="C3372">
            <v>940601</v>
          </cell>
          <cell r="D3372" t="str">
            <v>ГУП Г. МОСКВЫ "МЕДИЦИНСКИЙ ЦЕНТР УПРАВЛЕНИЯ ДЕЛАМИ МЭРА И ПРАВИТЕЛЬСТВА МОСКВЫ"</v>
          </cell>
        </row>
        <row r="3373">
          <cell r="C3373">
            <v>940601</v>
          </cell>
          <cell r="D3373" t="str">
            <v>ГУП Г. МОСКВЫ "МЕДИЦИНСКИЙ ЦЕНТР УПРАВЛЕНИЯ ДЕЛАМИ МЭРА И ПРАВИТЕЛЬСТВА МОСКВЫ"</v>
          </cell>
        </row>
        <row r="3374">
          <cell r="C3374">
            <v>940601</v>
          </cell>
          <cell r="D3374" t="str">
            <v>ГУП Г. МОСКВЫ "МЕДИЦИНСКИЙ ЦЕНТР УПРАВЛЕНИЯ ДЕЛАМИ МЭРА И ПРАВИТЕЛЬСТВА МОСКВЫ"</v>
          </cell>
        </row>
        <row r="3375">
          <cell r="C3375">
            <v>940601</v>
          </cell>
          <cell r="D3375" t="str">
            <v>ГУП Г. МОСКВЫ "МЕДИЦИНСКИЙ ЦЕНТР УПРАВЛЕНИЯ ДЕЛАМИ МЭРА И ПРАВИТЕЛЬСТВА МОСКВЫ"</v>
          </cell>
        </row>
        <row r="3376">
          <cell r="C3376">
            <v>940601</v>
          </cell>
          <cell r="D3376" t="str">
            <v>ГУП Г. МОСКВЫ "МЕДИЦИНСКИЙ ЦЕНТР УПРАВЛЕНИЯ ДЕЛАМИ МЭРА И ПРАВИТЕЛЬСТВА МОСКВЫ"</v>
          </cell>
        </row>
        <row r="3377">
          <cell r="C3377">
            <v>940601</v>
          </cell>
          <cell r="D3377" t="str">
            <v>ГУП Г. МОСКВЫ "МЕДИЦИНСКИЙ ЦЕНТР УПРАВЛЕНИЯ ДЕЛАМИ МЭРА И ПРАВИТЕЛЬСТВА МОСКВЫ"</v>
          </cell>
        </row>
        <row r="3378">
          <cell r="C3378">
            <v>940601</v>
          </cell>
          <cell r="D3378" t="str">
            <v>ГУП Г. МОСКВЫ "МЕДИЦИНСКИЙ ЦЕНТР УПРАВЛЕНИЯ ДЕЛАМИ МЭРА И ПРАВИТЕЛЬСТВА МОСКВЫ"</v>
          </cell>
        </row>
        <row r="3379">
          <cell r="C3379" t="str">
            <v>940601 Итог</v>
          </cell>
          <cell r="D3379" t="str">
            <v/>
          </cell>
        </row>
        <row r="3380">
          <cell r="C3380">
            <v>967001</v>
          </cell>
          <cell r="D3380" t="str">
            <v>ООО "МЕДИЦИНСКИЙ ЦЕНТР ВРТ"</v>
          </cell>
        </row>
        <row r="3381">
          <cell r="C3381">
            <v>967001</v>
          </cell>
          <cell r="D3381" t="str">
            <v>ООО "МЕДИЦИНСКИЙ ЦЕНТР ВРТ"</v>
          </cell>
        </row>
        <row r="3382">
          <cell r="C3382">
            <v>967001</v>
          </cell>
          <cell r="D3382" t="str">
            <v>ООО "МЕДИЦИНСКИЙ ЦЕНТР ВРТ"</v>
          </cell>
        </row>
        <row r="3383">
          <cell r="C3383">
            <v>967001</v>
          </cell>
          <cell r="D3383" t="str">
            <v>ООО "МЕДИЦИНСКИЙ ЦЕНТР ВРТ"</v>
          </cell>
        </row>
        <row r="3384">
          <cell r="C3384">
            <v>967001</v>
          </cell>
          <cell r="D3384" t="str">
            <v>ООО "МЕДИЦИНСКИЙ ЦЕНТР ВРТ"</v>
          </cell>
        </row>
        <row r="3385">
          <cell r="C3385">
            <v>967001</v>
          </cell>
          <cell r="D3385" t="str">
            <v>ООО "МЕДИЦИНСКИЙ ЦЕНТР ВРТ"</v>
          </cell>
        </row>
        <row r="3386">
          <cell r="C3386">
            <v>967001</v>
          </cell>
          <cell r="D3386" t="str">
            <v>ООО "МЕДИЦИНСКИЙ ЦЕНТР ВРТ"</v>
          </cell>
        </row>
        <row r="3387">
          <cell r="C3387">
            <v>967001</v>
          </cell>
          <cell r="D3387" t="str">
            <v>ООО "МЕДИЦИНСКИЙ ЦЕНТР ВРТ"</v>
          </cell>
        </row>
        <row r="3388">
          <cell r="C3388" t="str">
            <v>967001 Итог</v>
          </cell>
          <cell r="D3388" t="str">
            <v/>
          </cell>
        </row>
        <row r="3389">
          <cell r="C3389">
            <v>974401</v>
          </cell>
          <cell r="D3389" t="str">
            <v>ООО "МАК ЭКО"</v>
          </cell>
        </row>
        <row r="3390">
          <cell r="C3390">
            <v>974401</v>
          </cell>
          <cell r="D3390" t="str">
            <v>ООО "МАК ЭКО"</v>
          </cell>
        </row>
        <row r="3391">
          <cell r="C3391">
            <v>974401</v>
          </cell>
          <cell r="D3391" t="str">
            <v>ООО "МАК ЭКО"</v>
          </cell>
        </row>
        <row r="3392">
          <cell r="C3392">
            <v>974401</v>
          </cell>
          <cell r="D3392" t="str">
            <v>ООО "МАК ЭКО"</v>
          </cell>
        </row>
        <row r="3393">
          <cell r="C3393">
            <v>974401</v>
          </cell>
          <cell r="D3393" t="str">
            <v>ООО "МАК ЭКО"</v>
          </cell>
        </row>
        <row r="3394">
          <cell r="C3394">
            <v>974401</v>
          </cell>
          <cell r="D3394" t="str">
            <v>ООО "МАК ЭКО"</v>
          </cell>
        </row>
        <row r="3395">
          <cell r="C3395">
            <v>974401</v>
          </cell>
          <cell r="D3395" t="str">
            <v>ООО "МАК ЭКО"</v>
          </cell>
        </row>
        <row r="3396">
          <cell r="C3396">
            <v>974401</v>
          </cell>
          <cell r="D3396" t="str">
            <v>ООО "МАК ЭКО"</v>
          </cell>
        </row>
        <row r="3397">
          <cell r="C3397" t="str">
            <v>974401 Итог</v>
          </cell>
          <cell r="D3397" t="str">
            <v/>
          </cell>
        </row>
        <row r="3398">
          <cell r="C3398">
            <v>974901</v>
          </cell>
          <cell r="D3398" t="str">
            <v>OOO "ЦЕНТР ИММУННОЙ И ТАРГЕТНОЙ ТЕРАПИИ"</v>
          </cell>
        </row>
        <row r="3399">
          <cell r="C3399">
            <v>974901</v>
          </cell>
          <cell r="D3399" t="str">
            <v>OOO "ЦЕНТР ИММУННОЙ И ТАРГЕТНОЙ ТЕРАПИИ"</v>
          </cell>
        </row>
        <row r="3400">
          <cell r="C3400">
            <v>974901</v>
          </cell>
          <cell r="D3400" t="str">
            <v>OOO "ЦЕНТР ИММУННОЙ И ТАРГЕТНОЙ ТЕРАПИИ"</v>
          </cell>
        </row>
        <row r="3401">
          <cell r="C3401">
            <v>974901</v>
          </cell>
          <cell r="D3401" t="str">
            <v>OOO "ЦЕНТР ИММУННОЙ И ТАРГЕТНОЙ ТЕРАПИИ"</v>
          </cell>
        </row>
        <row r="3402">
          <cell r="C3402">
            <v>974901</v>
          </cell>
          <cell r="D3402" t="str">
            <v>OOO "ЦЕНТР ИММУННОЙ И ТАРГЕТНОЙ ТЕРАПИИ"</v>
          </cell>
        </row>
        <row r="3403">
          <cell r="C3403">
            <v>974901</v>
          </cell>
          <cell r="D3403" t="str">
            <v>OOO "ЦЕНТР ИММУННОЙ И ТАРГЕТНОЙ ТЕРАПИИ"</v>
          </cell>
        </row>
        <row r="3404">
          <cell r="C3404">
            <v>974901</v>
          </cell>
          <cell r="D3404" t="str">
            <v>OOO "ЦЕНТР ИММУННОЙ И ТАРГЕТНОЙ ТЕРАПИИ"</v>
          </cell>
        </row>
        <row r="3405">
          <cell r="C3405">
            <v>974901</v>
          </cell>
          <cell r="D3405" t="str">
            <v>OOO "ЦЕНТР ИММУННОЙ И ТАРГЕТНОЙ ТЕРАПИИ"</v>
          </cell>
        </row>
        <row r="3406">
          <cell r="C3406" t="str">
            <v>974901 Итог</v>
          </cell>
          <cell r="D3406" t="str">
            <v/>
          </cell>
        </row>
        <row r="3407">
          <cell r="C3407">
            <v>966801</v>
          </cell>
          <cell r="D3407" t="str">
            <v>ООО "ЦЕНТР ПАЛЛИАТИВНОЙ МЕДИЦИНСКОЙ ПОМОЩИ" (ЦЕНТР АЛЬТ ОПИНИОН)</v>
          </cell>
        </row>
        <row r="3408">
          <cell r="C3408">
            <v>966801</v>
          </cell>
          <cell r="D3408" t="str">
            <v>ООО "ЦЕНТР ПАЛЛИАТИВНОЙ МЕДИЦИНСКОЙ ПОМОЩИ" (ЦЕНТР АЛЬТ ОПИНИОН)</v>
          </cell>
        </row>
        <row r="3409">
          <cell r="C3409">
            <v>966801</v>
          </cell>
          <cell r="D3409" t="str">
            <v>ООО "ЦЕНТР ПАЛЛИАТИВНОЙ МЕДИЦИНСКОЙ ПОМОЩИ" (ЦЕНТР АЛЬТ ОПИНИОН)</v>
          </cell>
        </row>
        <row r="3410">
          <cell r="C3410">
            <v>966801</v>
          </cell>
          <cell r="D3410" t="str">
            <v>ООО "ЦЕНТР ПАЛЛИАТИВНОЙ МЕДИЦИНСКОЙ ПОМОЩИ" (ЦЕНТР АЛЬТ ОПИНИОН)</v>
          </cell>
        </row>
        <row r="3411">
          <cell r="C3411">
            <v>966801</v>
          </cell>
          <cell r="D3411" t="str">
            <v>ООО "ЦЕНТР ПАЛЛИАТИВНОЙ МЕДИЦИНСКОЙ ПОМОЩИ" (ЦЕНТР АЛЬТ ОПИНИОН)</v>
          </cell>
        </row>
        <row r="3412">
          <cell r="C3412">
            <v>966801</v>
          </cell>
          <cell r="D3412" t="str">
            <v>ООО "ЦЕНТР ПАЛЛИАТИВНОЙ МЕДИЦИНСКОЙ ПОМОЩИ" (ЦЕНТР АЛЬТ ОПИНИОН)</v>
          </cell>
        </row>
        <row r="3413">
          <cell r="C3413">
            <v>966801</v>
          </cell>
          <cell r="D3413" t="str">
            <v>ООО "ЦЕНТР ПАЛЛИАТИВНОЙ МЕДИЦИНСКОЙ ПОМОЩИ" (ЦЕНТР АЛЬТ ОПИНИОН)</v>
          </cell>
        </row>
        <row r="3414">
          <cell r="C3414">
            <v>966801</v>
          </cell>
          <cell r="D3414" t="str">
            <v>ООО "ЦЕНТР ПАЛЛИАТИВНОЙ МЕДИЦИНСКОЙ ПОМОЩИ" (ЦЕНТР АЛЬТ ОПИНИОН)</v>
          </cell>
        </row>
        <row r="3415">
          <cell r="C3415" t="str">
            <v>966801 Итог</v>
          </cell>
          <cell r="D3415" t="str">
            <v/>
          </cell>
        </row>
        <row r="3416">
          <cell r="C3416" t="str">
            <v>Общий итог</v>
          </cell>
          <cell r="D3416">
            <v>0</v>
          </cell>
        </row>
      </sheetData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L310"/>
  <sheetViews>
    <sheetView zoomScale="70" zoomScaleNormal="70" workbookViewId="0">
      <pane xSplit="8" ySplit="6" topLeftCell="I298" activePane="bottomRight" state="frozen"/>
      <selection activeCell="F295" sqref="F295"/>
      <selection pane="topRight" activeCell="F295" sqref="F295"/>
      <selection pane="bottomLeft" activeCell="F295" sqref="F295"/>
      <selection pane="bottomRight" activeCell="Q317" sqref="Q317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2.5703125" style="3" customWidth="1"/>
    <col min="5" max="5" width="8.7109375" style="4" hidden="1" customWidth="1"/>
    <col min="6" max="6" width="15.140625" style="3" customWidth="1"/>
    <col min="7" max="7" width="5.140625" style="4" hidden="1" customWidth="1"/>
    <col min="8" max="8" width="12.5703125" style="3" customWidth="1"/>
    <col min="9" max="9" width="11.140625" style="5" customWidth="1"/>
    <col min="10" max="10" width="9.140625" style="5" customWidth="1"/>
    <col min="11" max="13" width="9.140625" style="5"/>
    <col min="14" max="14" width="8.7109375" style="5" customWidth="1"/>
    <col min="15" max="26" width="9.140625" style="5"/>
    <col min="27" max="38" width="9.140625" style="5" customWidth="1"/>
    <col min="39" max="16384" width="9.140625" style="5"/>
  </cols>
  <sheetData>
    <row r="1" spans="1:38" ht="15.75" x14ac:dyDescent="0.2">
      <c r="A1" s="1" t="s">
        <v>429</v>
      </c>
      <c r="AF1" s="6" t="s">
        <v>428</v>
      </c>
      <c r="AI1" s="7"/>
      <c r="AJ1" s="7"/>
      <c r="AK1" s="7"/>
      <c r="AL1" s="7"/>
    </row>
    <row r="2" spans="1:38" x14ac:dyDescent="0.2">
      <c r="A2" s="8" t="s">
        <v>427</v>
      </c>
      <c r="C2" s="7"/>
      <c r="F2" s="9"/>
      <c r="G2" s="9"/>
      <c r="H2" s="9"/>
    </row>
    <row r="3" spans="1:38" ht="13.5" thickBot="1" x14ac:dyDescent="0.25"/>
    <row r="4" spans="1:38" s="10" customFormat="1" ht="12.75" customHeight="1" x14ac:dyDescent="0.2">
      <c r="A4" s="362" t="s">
        <v>0</v>
      </c>
      <c r="B4" s="365" t="s">
        <v>1</v>
      </c>
      <c r="C4" s="365" t="s">
        <v>2</v>
      </c>
      <c r="D4" s="365" t="s">
        <v>3</v>
      </c>
      <c r="E4" s="365" t="s">
        <v>4</v>
      </c>
      <c r="F4" s="365" t="s">
        <v>5</v>
      </c>
      <c r="G4" s="365" t="s">
        <v>6</v>
      </c>
      <c r="H4" s="378" t="s">
        <v>7</v>
      </c>
      <c r="I4" s="381" t="s">
        <v>8</v>
      </c>
      <c r="J4" s="382"/>
      <c r="K4" s="382"/>
      <c r="L4" s="382"/>
      <c r="M4" s="382"/>
      <c r="N4" s="382"/>
      <c r="O4" s="360" t="s">
        <v>9</v>
      </c>
      <c r="P4" s="360"/>
      <c r="Q4" s="360"/>
      <c r="R4" s="360"/>
      <c r="S4" s="360"/>
      <c r="T4" s="360"/>
      <c r="U4" s="360" t="s">
        <v>10</v>
      </c>
      <c r="V4" s="360"/>
      <c r="W4" s="360"/>
      <c r="X4" s="360"/>
      <c r="Y4" s="360"/>
      <c r="Z4" s="360"/>
      <c r="AA4" s="360" t="s">
        <v>11</v>
      </c>
      <c r="AB4" s="360"/>
      <c r="AC4" s="360"/>
      <c r="AD4" s="360"/>
      <c r="AE4" s="360"/>
      <c r="AF4" s="360"/>
      <c r="AG4" s="360" t="s">
        <v>12</v>
      </c>
      <c r="AH4" s="360"/>
      <c r="AI4" s="360"/>
      <c r="AJ4" s="360"/>
      <c r="AK4" s="360"/>
      <c r="AL4" s="372"/>
    </row>
    <row r="5" spans="1:38" s="10" customFormat="1" ht="12.75" customHeight="1" outlineLevel="1" x14ac:dyDescent="0.2">
      <c r="A5" s="363"/>
      <c r="B5" s="366"/>
      <c r="C5" s="366"/>
      <c r="D5" s="366"/>
      <c r="E5" s="366"/>
      <c r="F5" s="366"/>
      <c r="G5" s="366"/>
      <c r="H5" s="379"/>
      <c r="I5" s="373" t="s">
        <v>13</v>
      </c>
      <c r="J5" s="375" t="s">
        <v>14</v>
      </c>
      <c r="K5" s="375"/>
      <c r="L5" s="375"/>
      <c r="M5" s="375"/>
      <c r="N5" s="375"/>
      <c r="O5" s="376" t="s">
        <v>8</v>
      </c>
      <c r="P5" s="368" t="s">
        <v>14</v>
      </c>
      <c r="Q5" s="368"/>
      <c r="R5" s="368"/>
      <c r="S5" s="368"/>
      <c r="T5" s="368"/>
      <c r="U5" s="376" t="s">
        <v>8</v>
      </c>
      <c r="V5" s="368" t="s">
        <v>14</v>
      </c>
      <c r="W5" s="368"/>
      <c r="X5" s="368"/>
      <c r="Y5" s="368"/>
      <c r="Z5" s="368"/>
      <c r="AA5" s="376" t="s">
        <v>8</v>
      </c>
      <c r="AB5" s="368" t="s">
        <v>14</v>
      </c>
      <c r="AC5" s="368"/>
      <c r="AD5" s="368"/>
      <c r="AE5" s="368"/>
      <c r="AF5" s="368"/>
      <c r="AG5" s="376" t="s">
        <v>8</v>
      </c>
      <c r="AH5" s="368" t="s">
        <v>14</v>
      </c>
      <c r="AI5" s="368"/>
      <c r="AJ5" s="368"/>
      <c r="AK5" s="368"/>
      <c r="AL5" s="369"/>
    </row>
    <row r="6" spans="1:38" s="10" customFormat="1" ht="78" customHeight="1" outlineLevel="1" thickBot="1" x14ac:dyDescent="0.25">
      <c r="A6" s="364"/>
      <c r="B6" s="367"/>
      <c r="C6" s="367"/>
      <c r="D6" s="367"/>
      <c r="E6" s="367"/>
      <c r="F6" s="367"/>
      <c r="G6" s="367"/>
      <c r="H6" s="380"/>
      <c r="I6" s="374"/>
      <c r="J6" s="11" t="s">
        <v>15</v>
      </c>
      <c r="K6" s="11" t="s">
        <v>16</v>
      </c>
      <c r="L6" s="11" t="s">
        <v>17</v>
      </c>
      <c r="M6" s="11" t="s">
        <v>18</v>
      </c>
      <c r="N6" s="11" t="s">
        <v>19</v>
      </c>
      <c r="O6" s="377"/>
      <c r="P6" s="12" t="s">
        <v>15</v>
      </c>
      <c r="Q6" s="12" t="s">
        <v>16</v>
      </c>
      <c r="R6" s="12" t="s">
        <v>17</v>
      </c>
      <c r="S6" s="12" t="s">
        <v>18</v>
      </c>
      <c r="T6" s="12" t="s">
        <v>19</v>
      </c>
      <c r="U6" s="377"/>
      <c r="V6" s="12" t="s">
        <v>15</v>
      </c>
      <c r="W6" s="12" t="s">
        <v>16</v>
      </c>
      <c r="X6" s="12" t="s">
        <v>17</v>
      </c>
      <c r="Y6" s="12" t="s">
        <v>18</v>
      </c>
      <c r="Z6" s="12" t="s">
        <v>19</v>
      </c>
      <c r="AA6" s="377"/>
      <c r="AB6" s="12" t="s">
        <v>15</v>
      </c>
      <c r="AC6" s="12" t="s">
        <v>16</v>
      </c>
      <c r="AD6" s="12" t="s">
        <v>17</v>
      </c>
      <c r="AE6" s="12" t="s">
        <v>18</v>
      </c>
      <c r="AF6" s="12" t="s">
        <v>19</v>
      </c>
      <c r="AG6" s="377"/>
      <c r="AH6" s="12" t="s">
        <v>15</v>
      </c>
      <c r="AI6" s="12" t="s">
        <v>16</v>
      </c>
      <c r="AJ6" s="12" t="s">
        <v>17</v>
      </c>
      <c r="AK6" s="12" t="s">
        <v>18</v>
      </c>
      <c r="AL6" s="13" t="s">
        <v>19</v>
      </c>
    </row>
    <row r="7" spans="1:38" ht="25.5" outlineLevel="2" x14ac:dyDescent="0.2">
      <c r="A7" s="14" t="s">
        <v>20</v>
      </c>
      <c r="B7" s="15">
        <v>500101</v>
      </c>
      <c r="C7" s="15">
        <v>10101</v>
      </c>
      <c r="D7" s="16" t="s">
        <v>21</v>
      </c>
      <c r="E7" s="17">
        <v>1</v>
      </c>
      <c r="F7" s="16" t="s">
        <v>22</v>
      </c>
      <c r="G7" s="17" t="s">
        <v>23</v>
      </c>
      <c r="H7" s="18" t="s">
        <v>24</v>
      </c>
      <c r="I7" s="19">
        <f t="shared" ref="I7:I70" si="0">SUM(J7:N7)</f>
        <v>28767</v>
      </c>
      <c r="J7" s="20">
        <f t="shared" ref="J7:N22" si="1">P7+V7+AB7+AH7</f>
        <v>2188</v>
      </c>
      <c r="K7" s="20">
        <f t="shared" si="1"/>
        <v>18084</v>
      </c>
      <c r="L7" s="20">
        <f t="shared" si="1"/>
        <v>57</v>
      </c>
      <c r="M7" s="20">
        <f t="shared" si="1"/>
        <v>7094</v>
      </c>
      <c r="N7" s="20">
        <f t="shared" si="1"/>
        <v>1344</v>
      </c>
      <c r="O7" s="21">
        <f>SUM(P7:T7)</f>
        <v>5604</v>
      </c>
      <c r="P7" s="20">
        <v>314</v>
      </c>
      <c r="Q7" s="20">
        <v>3667</v>
      </c>
      <c r="R7" s="20">
        <v>9</v>
      </c>
      <c r="S7" s="20">
        <v>1365</v>
      </c>
      <c r="T7" s="20">
        <v>249</v>
      </c>
      <c r="U7" s="21">
        <f>SUM(V7:Z7)</f>
        <v>7068</v>
      </c>
      <c r="V7" s="20">
        <v>466</v>
      </c>
      <c r="W7" s="20">
        <v>4461</v>
      </c>
      <c r="X7" s="20">
        <v>16</v>
      </c>
      <c r="Y7" s="20">
        <v>1803</v>
      </c>
      <c r="Z7" s="20">
        <v>322</v>
      </c>
      <c r="AA7" s="21">
        <f t="shared" ref="AA7:AA70" si="2">SUM(AB7:AF7)</f>
        <v>8460</v>
      </c>
      <c r="AB7" s="20">
        <v>1096</v>
      </c>
      <c r="AC7" s="20">
        <v>4977</v>
      </c>
      <c r="AD7" s="20">
        <v>31</v>
      </c>
      <c r="AE7" s="20">
        <v>1970</v>
      </c>
      <c r="AF7" s="20">
        <v>386</v>
      </c>
      <c r="AG7" s="21">
        <f t="shared" ref="AG7:AG70" si="3">SUM(AH7:AL7)</f>
        <v>7635</v>
      </c>
      <c r="AH7" s="20">
        <v>312</v>
      </c>
      <c r="AI7" s="20">
        <v>4979</v>
      </c>
      <c r="AJ7" s="20">
        <v>1</v>
      </c>
      <c r="AK7" s="20">
        <v>1956</v>
      </c>
      <c r="AL7" s="20">
        <v>387</v>
      </c>
    </row>
    <row r="8" spans="1:38" ht="25.5" outlineLevel="2" x14ac:dyDescent="0.2">
      <c r="A8" s="14" t="s">
        <v>20</v>
      </c>
      <c r="B8" s="15">
        <v>500101</v>
      </c>
      <c r="C8" s="23">
        <v>10101</v>
      </c>
      <c r="D8" s="24" t="s">
        <v>21</v>
      </c>
      <c r="E8" s="25">
        <v>1</v>
      </c>
      <c r="F8" s="24" t="s">
        <v>22</v>
      </c>
      <c r="G8" s="25">
        <v>22</v>
      </c>
      <c r="H8" s="26" t="s">
        <v>25</v>
      </c>
      <c r="I8" s="19">
        <f t="shared" si="0"/>
        <v>0</v>
      </c>
      <c r="J8" s="20">
        <f t="shared" si="1"/>
        <v>0</v>
      </c>
      <c r="K8" s="20">
        <f t="shared" si="1"/>
        <v>0</v>
      </c>
      <c r="L8" s="20">
        <f t="shared" si="1"/>
        <v>0</v>
      </c>
      <c r="M8" s="20">
        <f t="shared" si="1"/>
        <v>0</v>
      </c>
      <c r="N8" s="20">
        <f t="shared" si="1"/>
        <v>0</v>
      </c>
      <c r="O8" s="21">
        <f t="shared" ref="O8:O71" si="4">SUM(P8:T8)</f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1">
        <f t="shared" ref="U8:U71" si="5">SUM(V8:Z8)</f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1">
        <f t="shared" si="2"/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1">
        <f t="shared" si="3"/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</row>
    <row r="9" spans="1:38" ht="25.5" outlineLevel="2" x14ac:dyDescent="0.2">
      <c r="A9" s="14" t="s">
        <v>20</v>
      </c>
      <c r="B9" s="15">
        <v>500114</v>
      </c>
      <c r="C9" s="23">
        <v>11401</v>
      </c>
      <c r="D9" s="24" t="s">
        <v>26</v>
      </c>
      <c r="E9" s="25">
        <v>1</v>
      </c>
      <c r="F9" s="24" t="s">
        <v>22</v>
      </c>
      <c r="G9" s="25" t="s">
        <v>23</v>
      </c>
      <c r="H9" s="26" t="s">
        <v>24</v>
      </c>
      <c r="I9" s="19">
        <f t="shared" si="0"/>
        <v>7015</v>
      </c>
      <c r="J9" s="20">
        <f t="shared" si="1"/>
        <v>836</v>
      </c>
      <c r="K9" s="20">
        <f t="shared" si="1"/>
        <v>3263</v>
      </c>
      <c r="L9" s="20">
        <f t="shared" si="1"/>
        <v>29</v>
      </c>
      <c r="M9" s="20">
        <f t="shared" si="1"/>
        <v>2804</v>
      </c>
      <c r="N9" s="20">
        <f t="shared" si="1"/>
        <v>83</v>
      </c>
      <c r="O9" s="21">
        <f t="shared" si="4"/>
        <v>1063</v>
      </c>
      <c r="P9" s="20">
        <v>147</v>
      </c>
      <c r="Q9" s="20">
        <v>506</v>
      </c>
      <c r="R9" s="20">
        <v>6</v>
      </c>
      <c r="S9" s="20">
        <v>383</v>
      </c>
      <c r="T9" s="20">
        <v>21</v>
      </c>
      <c r="U9" s="21">
        <f t="shared" si="5"/>
        <v>2102</v>
      </c>
      <c r="V9" s="20">
        <v>169</v>
      </c>
      <c r="W9" s="20">
        <v>848</v>
      </c>
      <c r="X9" s="20">
        <v>11</v>
      </c>
      <c r="Y9" s="20">
        <v>1056</v>
      </c>
      <c r="Z9" s="20">
        <v>18</v>
      </c>
      <c r="AA9" s="21">
        <f t="shared" si="2"/>
        <v>2037</v>
      </c>
      <c r="AB9" s="20">
        <v>368</v>
      </c>
      <c r="AC9" s="20">
        <v>955</v>
      </c>
      <c r="AD9" s="20">
        <v>6</v>
      </c>
      <c r="AE9" s="20">
        <v>685</v>
      </c>
      <c r="AF9" s="20">
        <v>23</v>
      </c>
      <c r="AG9" s="21">
        <f t="shared" si="3"/>
        <v>1813</v>
      </c>
      <c r="AH9" s="20">
        <v>152</v>
      </c>
      <c r="AI9" s="20">
        <v>954</v>
      </c>
      <c r="AJ9" s="20">
        <v>6</v>
      </c>
      <c r="AK9" s="20">
        <v>680</v>
      </c>
      <c r="AL9" s="20">
        <v>21</v>
      </c>
    </row>
    <row r="10" spans="1:38" ht="25.5" outlineLevel="2" x14ac:dyDescent="0.2">
      <c r="A10" s="14" t="s">
        <v>20</v>
      </c>
      <c r="B10" s="15">
        <v>500114</v>
      </c>
      <c r="C10" s="23">
        <v>11401</v>
      </c>
      <c r="D10" s="24" t="s">
        <v>26</v>
      </c>
      <c r="E10" s="25">
        <v>1</v>
      </c>
      <c r="F10" s="24" t="s">
        <v>22</v>
      </c>
      <c r="G10" s="25">
        <v>22</v>
      </c>
      <c r="H10" s="26" t="s">
        <v>25</v>
      </c>
      <c r="I10" s="19">
        <f t="shared" si="0"/>
        <v>0</v>
      </c>
      <c r="J10" s="20">
        <f t="shared" si="1"/>
        <v>0</v>
      </c>
      <c r="K10" s="20">
        <f t="shared" si="1"/>
        <v>0</v>
      </c>
      <c r="L10" s="20">
        <f t="shared" si="1"/>
        <v>0</v>
      </c>
      <c r="M10" s="20">
        <f t="shared" si="1"/>
        <v>0</v>
      </c>
      <c r="N10" s="20">
        <f t="shared" si="1"/>
        <v>0</v>
      </c>
      <c r="O10" s="21">
        <f t="shared" si="4"/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1">
        <f t="shared" si="5"/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1">
        <f t="shared" si="2"/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1">
        <f t="shared" si="3"/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</row>
    <row r="11" spans="1:38" ht="25.5" outlineLevel="2" x14ac:dyDescent="0.2">
      <c r="A11" s="14" t="s">
        <v>27</v>
      </c>
      <c r="B11" s="15">
        <v>500116</v>
      </c>
      <c r="C11" s="23">
        <v>11501</v>
      </c>
      <c r="D11" s="24" t="s">
        <v>28</v>
      </c>
      <c r="E11" s="25">
        <v>1</v>
      </c>
      <c r="F11" s="24" t="s">
        <v>22</v>
      </c>
      <c r="G11" s="25" t="s">
        <v>23</v>
      </c>
      <c r="H11" s="26" t="s">
        <v>24</v>
      </c>
      <c r="I11" s="19">
        <f t="shared" si="0"/>
        <v>1016</v>
      </c>
      <c r="J11" s="20">
        <f t="shared" si="1"/>
        <v>301</v>
      </c>
      <c r="K11" s="20">
        <f t="shared" si="1"/>
        <v>323</v>
      </c>
      <c r="L11" s="20">
        <f t="shared" si="1"/>
        <v>6</v>
      </c>
      <c r="M11" s="20">
        <f t="shared" si="1"/>
        <v>383</v>
      </c>
      <c r="N11" s="20">
        <f t="shared" si="1"/>
        <v>3</v>
      </c>
      <c r="O11" s="21">
        <f t="shared" si="4"/>
        <v>116</v>
      </c>
      <c r="P11" s="20">
        <v>25</v>
      </c>
      <c r="Q11" s="20">
        <v>51</v>
      </c>
      <c r="R11" s="20">
        <v>0</v>
      </c>
      <c r="S11" s="20">
        <v>40</v>
      </c>
      <c r="T11" s="20">
        <v>0</v>
      </c>
      <c r="U11" s="21">
        <f t="shared" si="5"/>
        <v>116</v>
      </c>
      <c r="V11" s="20">
        <v>25</v>
      </c>
      <c r="W11" s="20">
        <v>57</v>
      </c>
      <c r="X11" s="20">
        <v>3</v>
      </c>
      <c r="Y11" s="20">
        <v>30</v>
      </c>
      <c r="Z11" s="20">
        <v>1</v>
      </c>
      <c r="AA11" s="21">
        <f t="shared" si="2"/>
        <v>669</v>
      </c>
      <c r="AB11" s="20">
        <v>225</v>
      </c>
      <c r="AC11" s="20">
        <v>159</v>
      </c>
      <c r="AD11" s="20">
        <v>3</v>
      </c>
      <c r="AE11" s="20">
        <v>281</v>
      </c>
      <c r="AF11" s="20">
        <v>1</v>
      </c>
      <c r="AG11" s="21">
        <f t="shared" si="3"/>
        <v>115</v>
      </c>
      <c r="AH11" s="20">
        <v>26</v>
      </c>
      <c r="AI11" s="20">
        <v>56</v>
      </c>
      <c r="AJ11" s="20">
        <v>0</v>
      </c>
      <c r="AK11" s="20">
        <v>32</v>
      </c>
      <c r="AL11" s="20">
        <v>1</v>
      </c>
    </row>
    <row r="12" spans="1:38" ht="25.5" outlineLevel="2" x14ac:dyDescent="0.2">
      <c r="A12" s="14" t="s">
        <v>27</v>
      </c>
      <c r="B12" s="15">
        <v>500116</v>
      </c>
      <c r="C12" s="23">
        <v>11501</v>
      </c>
      <c r="D12" s="24" t="s">
        <v>28</v>
      </c>
      <c r="E12" s="25">
        <v>1</v>
      </c>
      <c r="F12" s="24" t="s">
        <v>22</v>
      </c>
      <c r="G12" s="25">
        <v>22</v>
      </c>
      <c r="H12" s="26" t="s">
        <v>25</v>
      </c>
      <c r="I12" s="19">
        <f t="shared" si="0"/>
        <v>1016</v>
      </c>
      <c r="J12" s="20">
        <f t="shared" si="1"/>
        <v>301</v>
      </c>
      <c r="K12" s="20">
        <f t="shared" si="1"/>
        <v>323</v>
      </c>
      <c r="L12" s="20">
        <f t="shared" si="1"/>
        <v>6</v>
      </c>
      <c r="M12" s="20">
        <f t="shared" si="1"/>
        <v>383</v>
      </c>
      <c r="N12" s="20">
        <f t="shared" si="1"/>
        <v>3</v>
      </c>
      <c r="O12" s="21">
        <f t="shared" si="4"/>
        <v>116</v>
      </c>
      <c r="P12" s="20">
        <v>25</v>
      </c>
      <c r="Q12" s="20">
        <v>51</v>
      </c>
      <c r="R12" s="20">
        <v>0</v>
      </c>
      <c r="S12" s="20">
        <v>40</v>
      </c>
      <c r="T12" s="20">
        <v>0</v>
      </c>
      <c r="U12" s="21">
        <f t="shared" si="5"/>
        <v>116</v>
      </c>
      <c r="V12" s="20">
        <v>25</v>
      </c>
      <c r="W12" s="20">
        <v>57</v>
      </c>
      <c r="X12" s="20">
        <v>3</v>
      </c>
      <c r="Y12" s="20">
        <v>30</v>
      </c>
      <c r="Z12" s="20">
        <v>1</v>
      </c>
      <c r="AA12" s="21">
        <f t="shared" si="2"/>
        <v>669</v>
      </c>
      <c r="AB12" s="20">
        <v>225</v>
      </c>
      <c r="AC12" s="20">
        <v>159</v>
      </c>
      <c r="AD12" s="20">
        <v>3</v>
      </c>
      <c r="AE12" s="20">
        <v>281</v>
      </c>
      <c r="AF12" s="20">
        <v>1</v>
      </c>
      <c r="AG12" s="21">
        <f t="shared" si="3"/>
        <v>115</v>
      </c>
      <c r="AH12" s="20">
        <v>26</v>
      </c>
      <c r="AI12" s="20">
        <v>56</v>
      </c>
      <c r="AJ12" s="20">
        <v>0</v>
      </c>
      <c r="AK12" s="20">
        <v>32</v>
      </c>
      <c r="AL12" s="20">
        <v>1</v>
      </c>
    </row>
    <row r="13" spans="1:38" ht="25.5" outlineLevel="2" x14ac:dyDescent="0.2">
      <c r="A13" s="14" t="s">
        <v>20</v>
      </c>
      <c r="B13" s="15">
        <v>500201</v>
      </c>
      <c r="C13" s="23">
        <v>20101</v>
      </c>
      <c r="D13" s="24" t="s">
        <v>29</v>
      </c>
      <c r="E13" s="25">
        <v>1</v>
      </c>
      <c r="F13" s="24" t="s">
        <v>22</v>
      </c>
      <c r="G13" s="25" t="s">
        <v>23</v>
      </c>
      <c r="H13" s="26" t="s">
        <v>24</v>
      </c>
      <c r="I13" s="19">
        <f t="shared" si="0"/>
        <v>5887</v>
      </c>
      <c r="J13" s="20">
        <f t="shared" si="1"/>
        <v>80</v>
      </c>
      <c r="K13" s="20">
        <f t="shared" si="1"/>
        <v>3709</v>
      </c>
      <c r="L13" s="20">
        <f t="shared" si="1"/>
        <v>174</v>
      </c>
      <c r="M13" s="20">
        <f t="shared" si="1"/>
        <v>1921</v>
      </c>
      <c r="N13" s="20">
        <f t="shared" si="1"/>
        <v>3</v>
      </c>
      <c r="O13" s="21">
        <f t="shared" si="4"/>
        <v>1441</v>
      </c>
      <c r="P13" s="20">
        <v>19</v>
      </c>
      <c r="Q13" s="20">
        <v>983</v>
      </c>
      <c r="R13" s="20">
        <v>50</v>
      </c>
      <c r="S13" s="20">
        <v>386</v>
      </c>
      <c r="T13" s="20">
        <v>3</v>
      </c>
      <c r="U13" s="21">
        <f t="shared" si="5"/>
        <v>1538</v>
      </c>
      <c r="V13" s="20">
        <v>35</v>
      </c>
      <c r="W13" s="20">
        <v>1053</v>
      </c>
      <c r="X13" s="20">
        <v>43</v>
      </c>
      <c r="Y13" s="20">
        <v>407</v>
      </c>
      <c r="Z13" s="20">
        <v>0</v>
      </c>
      <c r="AA13" s="21">
        <f t="shared" si="2"/>
        <v>1467</v>
      </c>
      <c r="AB13" s="20">
        <v>26</v>
      </c>
      <c r="AC13" s="20">
        <v>832</v>
      </c>
      <c r="AD13" s="20">
        <v>41</v>
      </c>
      <c r="AE13" s="20">
        <v>568</v>
      </c>
      <c r="AF13" s="20">
        <v>0</v>
      </c>
      <c r="AG13" s="21">
        <f t="shared" si="3"/>
        <v>1441</v>
      </c>
      <c r="AH13" s="20">
        <v>0</v>
      </c>
      <c r="AI13" s="20">
        <v>841</v>
      </c>
      <c r="AJ13" s="20">
        <v>40</v>
      </c>
      <c r="AK13" s="20">
        <v>560</v>
      </c>
      <c r="AL13" s="20">
        <v>0</v>
      </c>
    </row>
    <row r="14" spans="1:38" ht="25.5" outlineLevel="2" x14ac:dyDescent="0.2">
      <c r="A14" s="14" t="s">
        <v>20</v>
      </c>
      <c r="B14" s="15">
        <v>500201</v>
      </c>
      <c r="C14" s="23">
        <v>20101</v>
      </c>
      <c r="D14" s="24" t="s">
        <v>29</v>
      </c>
      <c r="E14" s="25">
        <v>1</v>
      </c>
      <c r="F14" s="24" t="s">
        <v>22</v>
      </c>
      <c r="G14" s="25">
        <v>22</v>
      </c>
      <c r="H14" s="26" t="s">
        <v>25</v>
      </c>
      <c r="I14" s="19">
        <f t="shared" si="0"/>
        <v>0</v>
      </c>
      <c r="J14" s="20">
        <f t="shared" si="1"/>
        <v>0</v>
      </c>
      <c r="K14" s="20">
        <f t="shared" si="1"/>
        <v>0</v>
      </c>
      <c r="L14" s="20">
        <f t="shared" si="1"/>
        <v>0</v>
      </c>
      <c r="M14" s="20">
        <f t="shared" si="1"/>
        <v>0</v>
      </c>
      <c r="N14" s="20">
        <f t="shared" si="1"/>
        <v>0</v>
      </c>
      <c r="O14" s="21">
        <f t="shared" si="4"/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1">
        <f t="shared" si="5"/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1">
        <f t="shared" si="2"/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1">
        <f t="shared" si="3"/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</row>
    <row r="15" spans="1:38" ht="25.5" outlineLevel="2" x14ac:dyDescent="0.2">
      <c r="A15" s="14" t="s">
        <v>20</v>
      </c>
      <c r="B15" s="15">
        <v>500301</v>
      </c>
      <c r="C15" s="23">
        <v>30101</v>
      </c>
      <c r="D15" s="24" t="s">
        <v>30</v>
      </c>
      <c r="E15" s="25">
        <v>1</v>
      </c>
      <c r="F15" s="24" t="s">
        <v>22</v>
      </c>
      <c r="G15" s="25" t="s">
        <v>23</v>
      </c>
      <c r="H15" s="26" t="s">
        <v>24</v>
      </c>
      <c r="I15" s="19">
        <f t="shared" si="0"/>
        <v>13174</v>
      </c>
      <c r="J15" s="20">
        <f t="shared" si="1"/>
        <v>522</v>
      </c>
      <c r="K15" s="20">
        <f t="shared" si="1"/>
        <v>6034</v>
      </c>
      <c r="L15" s="20">
        <f t="shared" si="1"/>
        <v>13</v>
      </c>
      <c r="M15" s="20">
        <f t="shared" si="1"/>
        <v>6591</v>
      </c>
      <c r="N15" s="20">
        <f t="shared" si="1"/>
        <v>14</v>
      </c>
      <c r="O15" s="21">
        <f t="shared" si="4"/>
        <v>3071</v>
      </c>
      <c r="P15" s="20">
        <v>93</v>
      </c>
      <c r="Q15" s="20">
        <v>1458</v>
      </c>
      <c r="R15" s="20">
        <v>2</v>
      </c>
      <c r="S15" s="20">
        <v>1514</v>
      </c>
      <c r="T15" s="20">
        <v>4</v>
      </c>
      <c r="U15" s="21">
        <f t="shared" si="5"/>
        <v>3342</v>
      </c>
      <c r="V15" s="20">
        <v>123</v>
      </c>
      <c r="W15" s="20">
        <v>1558</v>
      </c>
      <c r="X15" s="20">
        <v>1</v>
      </c>
      <c r="Y15" s="20">
        <v>1660</v>
      </c>
      <c r="Z15" s="20">
        <v>0</v>
      </c>
      <c r="AA15" s="21">
        <f t="shared" si="2"/>
        <v>3582</v>
      </c>
      <c r="AB15" s="20">
        <v>236</v>
      </c>
      <c r="AC15" s="20">
        <v>1513</v>
      </c>
      <c r="AD15" s="20">
        <v>10</v>
      </c>
      <c r="AE15" s="20">
        <v>1813</v>
      </c>
      <c r="AF15" s="20">
        <v>10</v>
      </c>
      <c r="AG15" s="21">
        <f t="shared" si="3"/>
        <v>3179</v>
      </c>
      <c r="AH15" s="20">
        <v>70</v>
      </c>
      <c r="AI15" s="20">
        <v>1505</v>
      </c>
      <c r="AJ15" s="20">
        <v>0</v>
      </c>
      <c r="AK15" s="20">
        <v>1604</v>
      </c>
      <c r="AL15" s="20">
        <v>0</v>
      </c>
    </row>
    <row r="16" spans="1:38" ht="25.5" outlineLevel="2" x14ac:dyDescent="0.2">
      <c r="A16" s="14" t="s">
        <v>20</v>
      </c>
      <c r="B16" s="15">
        <v>500301</v>
      </c>
      <c r="C16" s="23">
        <v>30101</v>
      </c>
      <c r="D16" s="24" t="s">
        <v>30</v>
      </c>
      <c r="E16" s="25">
        <v>1</v>
      </c>
      <c r="F16" s="24" t="s">
        <v>22</v>
      </c>
      <c r="G16" s="25">
        <v>22</v>
      </c>
      <c r="H16" s="26" t="s">
        <v>25</v>
      </c>
      <c r="I16" s="19">
        <f t="shared" si="0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 t="shared" si="4"/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1">
        <f t="shared" si="5"/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1">
        <f t="shared" si="2"/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1">
        <f t="shared" si="3"/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</row>
    <row r="17" spans="1:38" ht="25.5" outlineLevel="2" x14ac:dyDescent="0.2">
      <c r="A17" s="14" t="s">
        <v>20</v>
      </c>
      <c r="B17" s="15">
        <v>500302</v>
      </c>
      <c r="C17" s="23">
        <v>30201</v>
      </c>
      <c r="D17" s="24" t="s">
        <v>31</v>
      </c>
      <c r="E17" s="25">
        <v>1</v>
      </c>
      <c r="F17" s="24" t="s">
        <v>22</v>
      </c>
      <c r="G17" s="25" t="s">
        <v>23</v>
      </c>
      <c r="H17" s="26" t="s">
        <v>24</v>
      </c>
      <c r="I17" s="19">
        <f t="shared" si="0"/>
        <v>8589</v>
      </c>
      <c r="J17" s="20">
        <f t="shared" si="1"/>
        <v>237</v>
      </c>
      <c r="K17" s="20">
        <f t="shared" si="1"/>
        <v>3706</v>
      </c>
      <c r="L17" s="20">
        <f t="shared" si="1"/>
        <v>1</v>
      </c>
      <c r="M17" s="20">
        <f t="shared" si="1"/>
        <v>4644</v>
      </c>
      <c r="N17" s="20">
        <f t="shared" si="1"/>
        <v>1</v>
      </c>
      <c r="O17" s="21">
        <f t="shared" si="4"/>
        <v>1605</v>
      </c>
      <c r="P17" s="20">
        <v>43</v>
      </c>
      <c r="Q17" s="20">
        <v>668</v>
      </c>
      <c r="R17" s="20">
        <v>0</v>
      </c>
      <c r="S17" s="20">
        <v>894</v>
      </c>
      <c r="T17" s="20">
        <v>0</v>
      </c>
      <c r="U17" s="21">
        <f t="shared" si="5"/>
        <v>2043</v>
      </c>
      <c r="V17" s="20">
        <v>52</v>
      </c>
      <c r="W17" s="20">
        <v>785</v>
      </c>
      <c r="X17" s="20">
        <v>1</v>
      </c>
      <c r="Y17" s="20">
        <v>1204</v>
      </c>
      <c r="Z17" s="20">
        <v>1</v>
      </c>
      <c r="AA17" s="21">
        <f t="shared" si="2"/>
        <v>2644</v>
      </c>
      <c r="AB17" s="20">
        <v>121</v>
      </c>
      <c r="AC17" s="20">
        <v>1250</v>
      </c>
      <c r="AD17" s="20">
        <v>0</v>
      </c>
      <c r="AE17" s="20">
        <v>1273</v>
      </c>
      <c r="AF17" s="20">
        <v>0</v>
      </c>
      <c r="AG17" s="21">
        <f t="shared" si="3"/>
        <v>2297</v>
      </c>
      <c r="AH17" s="20">
        <v>21</v>
      </c>
      <c r="AI17" s="20">
        <v>1003</v>
      </c>
      <c r="AJ17" s="20">
        <v>0</v>
      </c>
      <c r="AK17" s="20">
        <v>1273</v>
      </c>
      <c r="AL17" s="20">
        <v>0</v>
      </c>
    </row>
    <row r="18" spans="1:38" ht="25.5" outlineLevel="2" x14ac:dyDescent="0.2">
      <c r="A18" s="14" t="s">
        <v>20</v>
      </c>
      <c r="B18" s="15">
        <v>500302</v>
      </c>
      <c r="C18" s="23">
        <v>30201</v>
      </c>
      <c r="D18" s="24" t="s">
        <v>31</v>
      </c>
      <c r="E18" s="25">
        <v>1</v>
      </c>
      <c r="F18" s="24" t="s">
        <v>22</v>
      </c>
      <c r="G18" s="25">
        <v>22</v>
      </c>
      <c r="H18" s="26" t="s">
        <v>25</v>
      </c>
      <c r="I18" s="19">
        <f t="shared" si="0"/>
        <v>1098</v>
      </c>
      <c r="J18" s="20">
        <f t="shared" si="1"/>
        <v>22</v>
      </c>
      <c r="K18" s="20">
        <f t="shared" si="1"/>
        <v>480</v>
      </c>
      <c r="L18" s="20">
        <f t="shared" si="1"/>
        <v>0</v>
      </c>
      <c r="M18" s="20">
        <f t="shared" si="1"/>
        <v>596</v>
      </c>
      <c r="N18" s="20">
        <f t="shared" si="1"/>
        <v>0</v>
      </c>
      <c r="O18" s="21">
        <f t="shared" si="4"/>
        <v>201</v>
      </c>
      <c r="P18" s="20">
        <v>7</v>
      </c>
      <c r="Q18" s="20">
        <v>81</v>
      </c>
      <c r="R18" s="20">
        <v>0</v>
      </c>
      <c r="S18" s="20">
        <v>113</v>
      </c>
      <c r="T18" s="20">
        <v>0</v>
      </c>
      <c r="U18" s="21">
        <f t="shared" si="5"/>
        <v>317</v>
      </c>
      <c r="V18" s="20">
        <v>9</v>
      </c>
      <c r="W18" s="20">
        <v>141</v>
      </c>
      <c r="X18" s="20">
        <v>0</v>
      </c>
      <c r="Y18" s="20">
        <v>167</v>
      </c>
      <c r="Z18" s="20">
        <v>0</v>
      </c>
      <c r="AA18" s="21">
        <f t="shared" si="2"/>
        <v>290</v>
      </c>
      <c r="AB18" s="20">
        <v>3</v>
      </c>
      <c r="AC18" s="20">
        <v>129</v>
      </c>
      <c r="AD18" s="20">
        <v>0</v>
      </c>
      <c r="AE18" s="20">
        <v>158</v>
      </c>
      <c r="AF18" s="20">
        <v>0</v>
      </c>
      <c r="AG18" s="21">
        <f t="shared" si="3"/>
        <v>290</v>
      </c>
      <c r="AH18" s="20">
        <v>3</v>
      </c>
      <c r="AI18" s="20">
        <v>129</v>
      </c>
      <c r="AJ18" s="20">
        <v>0</v>
      </c>
      <c r="AK18" s="20">
        <v>158</v>
      </c>
      <c r="AL18" s="20">
        <v>0</v>
      </c>
    </row>
    <row r="19" spans="1:38" ht="25.5" outlineLevel="2" x14ac:dyDescent="0.2">
      <c r="A19" s="14" t="s">
        <v>20</v>
      </c>
      <c r="B19" s="15">
        <v>500416</v>
      </c>
      <c r="C19" s="23">
        <v>41601</v>
      </c>
      <c r="D19" s="24" t="s">
        <v>32</v>
      </c>
      <c r="E19" s="25">
        <v>1</v>
      </c>
      <c r="F19" s="24" t="s">
        <v>22</v>
      </c>
      <c r="G19" s="25" t="s">
        <v>23</v>
      </c>
      <c r="H19" s="26" t="s">
        <v>24</v>
      </c>
      <c r="I19" s="19">
        <f t="shared" si="0"/>
        <v>23502</v>
      </c>
      <c r="J19" s="20">
        <f t="shared" si="1"/>
        <v>9838</v>
      </c>
      <c r="K19" s="20">
        <f t="shared" si="1"/>
        <v>9515</v>
      </c>
      <c r="L19" s="20">
        <f t="shared" si="1"/>
        <v>98</v>
      </c>
      <c r="M19" s="20">
        <f t="shared" si="1"/>
        <v>3974</v>
      </c>
      <c r="N19" s="20">
        <f t="shared" si="1"/>
        <v>77</v>
      </c>
      <c r="O19" s="21">
        <f t="shared" si="4"/>
        <v>5869</v>
      </c>
      <c r="P19" s="20">
        <v>2509</v>
      </c>
      <c r="Q19" s="20">
        <v>2003</v>
      </c>
      <c r="R19" s="20">
        <v>8</v>
      </c>
      <c r="S19" s="20">
        <v>1347</v>
      </c>
      <c r="T19" s="20">
        <v>2</v>
      </c>
      <c r="U19" s="21">
        <f t="shared" si="5"/>
        <v>6247</v>
      </c>
      <c r="V19" s="20">
        <v>2893</v>
      </c>
      <c r="W19" s="20">
        <v>1971</v>
      </c>
      <c r="X19" s="20">
        <v>4</v>
      </c>
      <c r="Y19" s="20">
        <v>1375</v>
      </c>
      <c r="Z19" s="20">
        <v>4</v>
      </c>
      <c r="AA19" s="21">
        <f t="shared" si="2"/>
        <v>5762</v>
      </c>
      <c r="AB19" s="20">
        <v>2222</v>
      </c>
      <c r="AC19" s="20">
        <v>2764</v>
      </c>
      <c r="AD19" s="20">
        <v>44</v>
      </c>
      <c r="AE19" s="20">
        <v>696</v>
      </c>
      <c r="AF19" s="20">
        <v>36</v>
      </c>
      <c r="AG19" s="21">
        <f t="shared" si="3"/>
        <v>5624</v>
      </c>
      <c r="AH19" s="20">
        <v>2214</v>
      </c>
      <c r="AI19" s="20">
        <v>2777</v>
      </c>
      <c r="AJ19" s="20">
        <v>42</v>
      </c>
      <c r="AK19" s="20">
        <v>556</v>
      </c>
      <c r="AL19" s="20">
        <v>35</v>
      </c>
    </row>
    <row r="20" spans="1:38" ht="25.5" outlineLevel="2" x14ac:dyDescent="0.2">
      <c r="A20" s="14" t="s">
        <v>20</v>
      </c>
      <c r="B20" s="15">
        <v>500416</v>
      </c>
      <c r="C20" s="23">
        <v>41601</v>
      </c>
      <c r="D20" s="24" t="s">
        <v>32</v>
      </c>
      <c r="E20" s="25">
        <v>1</v>
      </c>
      <c r="F20" s="24" t="s">
        <v>22</v>
      </c>
      <c r="G20" s="25">
        <v>22</v>
      </c>
      <c r="H20" s="26" t="s">
        <v>25</v>
      </c>
      <c r="I20" s="19">
        <f t="shared" si="0"/>
        <v>0</v>
      </c>
      <c r="J20" s="20">
        <f t="shared" si="1"/>
        <v>0</v>
      </c>
      <c r="K20" s="20">
        <f t="shared" si="1"/>
        <v>0</v>
      </c>
      <c r="L20" s="20">
        <f t="shared" si="1"/>
        <v>0</v>
      </c>
      <c r="M20" s="20">
        <f t="shared" si="1"/>
        <v>0</v>
      </c>
      <c r="N20" s="20">
        <f t="shared" si="1"/>
        <v>0</v>
      </c>
      <c r="O20" s="21">
        <f t="shared" si="4"/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1">
        <f t="shared" si="5"/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1">
        <f t="shared" si="2"/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1">
        <f t="shared" si="3"/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</row>
    <row r="21" spans="1:38" ht="25.5" outlineLevel="2" x14ac:dyDescent="0.2">
      <c r="A21" s="14" t="s">
        <v>20</v>
      </c>
      <c r="B21" s="15">
        <v>500501</v>
      </c>
      <c r="C21" s="23">
        <v>50101</v>
      </c>
      <c r="D21" s="24" t="s">
        <v>33</v>
      </c>
      <c r="E21" s="25">
        <v>1</v>
      </c>
      <c r="F21" s="24" t="s">
        <v>22</v>
      </c>
      <c r="G21" s="25" t="s">
        <v>23</v>
      </c>
      <c r="H21" s="26" t="s">
        <v>24</v>
      </c>
      <c r="I21" s="19">
        <f t="shared" si="0"/>
        <v>14435</v>
      </c>
      <c r="J21" s="20">
        <f t="shared" si="1"/>
        <v>9629</v>
      </c>
      <c r="K21" s="20">
        <f t="shared" si="1"/>
        <v>1315</v>
      </c>
      <c r="L21" s="20">
        <f t="shared" si="1"/>
        <v>58</v>
      </c>
      <c r="M21" s="20">
        <f t="shared" si="1"/>
        <v>3424</v>
      </c>
      <c r="N21" s="20">
        <f t="shared" si="1"/>
        <v>9</v>
      </c>
      <c r="O21" s="21">
        <f t="shared" si="4"/>
        <v>3059</v>
      </c>
      <c r="P21" s="20">
        <v>1929</v>
      </c>
      <c r="Q21" s="20">
        <v>378</v>
      </c>
      <c r="R21" s="20">
        <v>21</v>
      </c>
      <c r="S21" s="20">
        <v>727</v>
      </c>
      <c r="T21" s="20">
        <v>4</v>
      </c>
      <c r="U21" s="21">
        <f t="shared" si="5"/>
        <v>4187</v>
      </c>
      <c r="V21" s="20">
        <v>2757</v>
      </c>
      <c r="W21" s="20">
        <v>475</v>
      </c>
      <c r="X21" s="20">
        <v>22</v>
      </c>
      <c r="Y21" s="20">
        <v>932</v>
      </c>
      <c r="Z21" s="20">
        <v>1</v>
      </c>
      <c r="AA21" s="21">
        <f t="shared" si="2"/>
        <v>3852</v>
      </c>
      <c r="AB21" s="20">
        <v>1969</v>
      </c>
      <c r="AC21" s="20">
        <v>325</v>
      </c>
      <c r="AD21" s="20">
        <v>14</v>
      </c>
      <c r="AE21" s="20">
        <v>1541</v>
      </c>
      <c r="AF21" s="20">
        <v>3</v>
      </c>
      <c r="AG21" s="21">
        <f t="shared" si="3"/>
        <v>3337</v>
      </c>
      <c r="AH21" s="20">
        <v>2974</v>
      </c>
      <c r="AI21" s="20">
        <v>137</v>
      </c>
      <c r="AJ21" s="20">
        <v>1</v>
      </c>
      <c r="AK21" s="20">
        <v>224</v>
      </c>
      <c r="AL21" s="20">
        <v>1</v>
      </c>
    </row>
    <row r="22" spans="1:38" ht="25.5" outlineLevel="2" x14ac:dyDescent="0.2">
      <c r="A22" s="14" t="s">
        <v>20</v>
      </c>
      <c r="B22" s="15">
        <v>500501</v>
      </c>
      <c r="C22" s="23">
        <v>50101</v>
      </c>
      <c r="D22" s="24" t="s">
        <v>33</v>
      </c>
      <c r="E22" s="25">
        <v>1</v>
      </c>
      <c r="F22" s="24" t="s">
        <v>22</v>
      </c>
      <c r="G22" s="25">
        <v>22</v>
      </c>
      <c r="H22" s="26" t="s">
        <v>25</v>
      </c>
      <c r="I22" s="19">
        <f t="shared" si="0"/>
        <v>0</v>
      </c>
      <c r="J22" s="20">
        <f t="shared" si="1"/>
        <v>0</v>
      </c>
      <c r="K22" s="20">
        <f t="shared" si="1"/>
        <v>0</v>
      </c>
      <c r="L22" s="20">
        <f t="shared" si="1"/>
        <v>0</v>
      </c>
      <c r="M22" s="20">
        <f t="shared" si="1"/>
        <v>0</v>
      </c>
      <c r="N22" s="20">
        <f t="shared" si="1"/>
        <v>0</v>
      </c>
      <c r="O22" s="21">
        <f t="shared" si="4"/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1">
        <f t="shared" si="5"/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1">
        <f t="shared" si="2"/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1">
        <f t="shared" si="3"/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</row>
    <row r="23" spans="1:38" ht="25.5" outlineLevel="2" x14ac:dyDescent="0.2">
      <c r="A23" s="14" t="s">
        <v>20</v>
      </c>
      <c r="B23" s="15">
        <v>500601</v>
      </c>
      <c r="C23" s="23">
        <v>60101</v>
      </c>
      <c r="D23" s="24" t="s">
        <v>34</v>
      </c>
      <c r="E23" s="25">
        <v>1</v>
      </c>
      <c r="F23" s="24" t="s">
        <v>22</v>
      </c>
      <c r="G23" s="25" t="s">
        <v>23</v>
      </c>
      <c r="H23" s="26" t="s">
        <v>24</v>
      </c>
      <c r="I23" s="19">
        <f t="shared" si="0"/>
        <v>16128</v>
      </c>
      <c r="J23" s="20">
        <f t="shared" ref="J23:N73" si="6">P23+V23+AB23+AH23</f>
        <v>1612</v>
      </c>
      <c r="K23" s="20">
        <f t="shared" si="6"/>
        <v>7135</v>
      </c>
      <c r="L23" s="20">
        <f t="shared" si="6"/>
        <v>46</v>
      </c>
      <c r="M23" s="20">
        <f t="shared" si="6"/>
        <v>7314</v>
      </c>
      <c r="N23" s="20">
        <f t="shared" si="6"/>
        <v>21</v>
      </c>
      <c r="O23" s="21">
        <f t="shared" si="4"/>
        <v>3288</v>
      </c>
      <c r="P23" s="20">
        <v>255</v>
      </c>
      <c r="Q23" s="20">
        <v>1572</v>
      </c>
      <c r="R23" s="20">
        <v>7</v>
      </c>
      <c r="S23" s="20">
        <v>1450</v>
      </c>
      <c r="T23" s="20">
        <v>4</v>
      </c>
      <c r="U23" s="21">
        <f t="shared" si="5"/>
        <v>3840</v>
      </c>
      <c r="V23" s="20">
        <v>334</v>
      </c>
      <c r="W23" s="20">
        <v>1822</v>
      </c>
      <c r="X23" s="20">
        <v>11</v>
      </c>
      <c r="Y23" s="20">
        <v>1670</v>
      </c>
      <c r="Z23" s="20">
        <v>3</v>
      </c>
      <c r="AA23" s="21">
        <f t="shared" si="2"/>
        <v>5008</v>
      </c>
      <c r="AB23" s="20">
        <v>999</v>
      </c>
      <c r="AC23" s="20">
        <v>1870</v>
      </c>
      <c r="AD23" s="20">
        <v>28</v>
      </c>
      <c r="AE23" s="20">
        <v>2097</v>
      </c>
      <c r="AF23" s="20">
        <v>14</v>
      </c>
      <c r="AG23" s="21">
        <f t="shared" si="3"/>
        <v>3992</v>
      </c>
      <c r="AH23" s="20">
        <v>24</v>
      </c>
      <c r="AI23" s="20">
        <v>1871</v>
      </c>
      <c r="AJ23" s="20">
        <v>0</v>
      </c>
      <c r="AK23" s="20">
        <v>2097</v>
      </c>
      <c r="AL23" s="20">
        <v>0</v>
      </c>
    </row>
    <row r="24" spans="1:38" ht="25.5" outlineLevel="2" x14ac:dyDescent="0.2">
      <c r="A24" s="14" t="s">
        <v>20</v>
      </c>
      <c r="B24" s="15">
        <v>500601</v>
      </c>
      <c r="C24" s="23">
        <v>60101</v>
      </c>
      <c r="D24" s="24" t="s">
        <v>34</v>
      </c>
      <c r="E24" s="25">
        <v>1</v>
      </c>
      <c r="F24" s="24" t="s">
        <v>22</v>
      </c>
      <c r="G24" s="25">
        <v>22</v>
      </c>
      <c r="H24" s="26" t="s">
        <v>25</v>
      </c>
      <c r="I24" s="19">
        <f t="shared" si="0"/>
        <v>0</v>
      </c>
      <c r="J24" s="20">
        <f t="shared" si="6"/>
        <v>0</v>
      </c>
      <c r="K24" s="20">
        <f t="shared" si="6"/>
        <v>0</v>
      </c>
      <c r="L24" s="20">
        <f t="shared" si="6"/>
        <v>0</v>
      </c>
      <c r="M24" s="20">
        <f t="shared" si="6"/>
        <v>0</v>
      </c>
      <c r="N24" s="20">
        <f t="shared" si="6"/>
        <v>0</v>
      </c>
      <c r="O24" s="21">
        <f t="shared" si="4"/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1">
        <f t="shared" si="5"/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1">
        <f t="shared" si="2"/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1">
        <f t="shared" si="3"/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</row>
    <row r="25" spans="1:38" ht="25.5" outlineLevel="2" x14ac:dyDescent="0.2">
      <c r="A25" s="14" t="s">
        <v>20</v>
      </c>
      <c r="B25" s="15">
        <v>500701</v>
      </c>
      <c r="C25" s="23">
        <v>70101</v>
      </c>
      <c r="D25" s="24" t="s">
        <v>35</v>
      </c>
      <c r="E25" s="25">
        <v>1</v>
      </c>
      <c r="F25" s="24" t="s">
        <v>22</v>
      </c>
      <c r="G25" s="25" t="s">
        <v>23</v>
      </c>
      <c r="H25" s="26" t="s">
        <v>24</v>
      </c>
      <c r="I25" s="19">
        <f t="shared" si="0"/>
        <v>12373</v>
      </c>
      <c r="J25" s="20">
        <f t="shared" si="6"/>
        <v>11382</v>
      </c>
      <c r="K25" s="20">
        <f t="shared" si="6"/>
        <v>474</v>
      </c>
      <c r="L25" s="20">
        <f t="shared" si="6"/>
        <v>7</v>
      </c>
      <c r="M25" s="20">
        <f t="shared" si="6"/>
        <v>509</v>
      </c>
      <c r="N25" s="20">
        <f t="shared" si="6"/>
        <v>1</v>
      </c>
      <c r="O25" s="21">
        <f t="shared" si="4"/>
        <v>2998</v>
      </c>
      <c r="P25" s="27">
        <v>2670</v>
      </c>
      <c r="Q25" s="27">
        <v>114</v>
      </c>
      <c r="R25" s="27">
        <v>5</v>
      </c>
      <c r="S25" s="27">
        <v>209</v>
      </c>
      <c r="T25" s="27">
        <v>0</v>
      </c>
      <c r="U25" s="21">
        <f t="shared" si="5"/>
        <v>3419</v>
      </c>
      <c r="V25" s="20">
        <v>3048</v>
      </c>
      <c r="W25" s="20">
        <v>161</v>
      </c>
      <c r="X25" s="20">
        <v>1</v>
      </c>
      <c r="Y25" s="20">
        <v>209</v>
      </c>
      <c r="Z25" s="20">
        <v>0</v>
      </c>
      <c r="AA25" s="21">
        <f t="shared" si="2"/>
        <v>3036</v>
      </c>
      <c r="AB25" s="20">
        <v>2833</v>
      </c>
      <c r="AC25" s="20">
        <v>137</v>
      </c>
      <c r="AD25" s="20">
        <v>1</v>
      </c>
      <c r="AE25" s="20">
        <v>64</v>
      </c>
      <c r="AF25" s="20">
        <v>1</v>
      </c>
      <c r="AG25" s="21">
        <f t="shared" si="3"/>
        <v>2920</v>
      </c>
      <c r="AH25" s="20">
        <v>2831</v>
      </c>
      <c r="AI25" s="20">
        <v>62</v>
      </c>
      <c r="AJ25" s="20">
        <v>0</v>
      </c>
      <c r="AK25" s="20">
        <v>27</v>
      </c>
      <c r="AL25" s="20">
        <v>0</v>
      </c>
    </row>
    <row r="26" spans="1:38" ht="25.5" outlineLevel="2" x14ac:dyDescent="0.2">
      <c r="A26" s="14" t="s">
        <v>20</v>
      </c>
      <c r="B26" s="15">
        <v>500701</v>
      </c>
      <c r="C26" s="23">
        <v>70101</v>
      </c>
      <c r="D26" s="24" t="s">
        <v>35</v>
      </c>
      <c r="E26" s="25">
        <v>1</v>
      </c>
      <c r="F26" s="24" t="s">
        <v>22</v>
      </c>
      <c r="G26" s="25">
        <v>22</v>
      </c>
      <c r="H26" s="26" t="s">
        <v>25</v>
      </c>
      <c r="I26" s="19">
        <f t="shared" si="0"/>
        <v>605</v>
      </c>
      <c r="J26" s="20">
        <f t="shared" si="6"/>
        <v>586</v>
      </c>
      <c r="K26" s="20">
        <f t="shared" si="6"/>
        <v>13</v>
      </c>
      <c r="L26" s="20">
        <f t="shared" si="6"/>
        <v>1</v>
      </c>
      <c r="M26" s="20">
        <f t="shared" si="6"/>
        <v>5</v>
      </c>
      <c r="N26" s="20">
        <f t="shared" si="6"/>
        <v>0</v>
      </c>
      <c r="O26" s="21">
        <f t="shared" si="4"/>
        <v>139</v>
      </c>
      <c r="P26" s="20">
        <v>134</v>
      </c>
      <c r="Q26" s="27">
        <v>2</v>
      </c>
      <c r="R26" s="20">
        <v>1</v>
      </c>
      <c r="S26" s="27">
        <v>2</v>
      </c>
      <c r="T26" s="27">
        <v>0</v>
      </c>
      <c r="U26" s="21">
        <f t="shared" si="5"/>
        <v>193</v>
      </c>
      <c r="V26" s="20">
        <v>187</v>
      </c>
      <c r="W26" s="20">
        <v>5</v>
      </c>
      <c r="X26" s="20">
        <v>0</v>
      </c>
      <c r="Y26" s="20">
        <v>1</v>
      </c>
      <c r="Z26" s="20">
        <v>0</v>
      </c>
      <c r="AA26" s="21">
        <f t="shared" si="2"/>
        <v>136</v>
      </c>
      <c r="AB26" s="20">
        <v>132</v>
      </c>
      <c r="AC26" s="20">
        <v>3</v>
      </c>
      <c r="AD26" s="20">
        <v>0</v>
      </c>
      <c r="AE26" s="20">
        <v>1</v>
      </c>
      <c r="AF26" s="20">
        <v>0</v>
      </c>
      <c r="AG26" s="21">
        <f t="shared" si="3"/>
        <v>137</v>
      </c>
      <c r="AH26" s="20">
        <v>133</v>
      </c>
      <c r="AI26" s="20">
        <v>3</v>
      </c>
      <c r="AJ26" s="20">
        <v>0</v>
      </c>
      <c r="AK26" s="20">
        <v>1</v>
      </c>
      <c r="AL26" s="20">
        <v>0</v>
      </c>
    </row>
    <row r="27" spans="1:38" ht="25.5" outlineLevel="2" x14ac:dyDescent="0.2">
      <c r="A27" s="14" t="s">
        <v>36</v>
      </c>
      <c r="B27" s="15">
        <v>500702</v>
      </c>
      <c r="C27" s="23">
        <v>70301</v>
      </c>
      <c r="D27" s="24" t="s">
        <v>37</v>
      </c>
      <c r="E27" s="25">
        <v>1</v>
      </c>
      <c r="F27" s="24" t="s">
        <v>22</v>
      </c>
      <c r="G27" s="25" t="s">
        <v>23</v>
      </c>
      <c r="H27" s="26" t="s">
        <v>24</v>
      </c>
      <c r="I27" s="19">
        <f t="shared" si="0"/>
        <v>423</v>
      </c>
      <c r="J27" s="20">
        <f t="shared" si="6"/>
        <v>418</v>
      </c>
      <c r="K27" s="20">
        <f t="shared" si="6"/>
        <v>3</v>
      </c>
      <c r="L27" s="20">
        <f t="shared" si="6"/>
        <v>0</v>
      </c>
      <c r="M27" s="20">
        <f t="shared" si="6"/>
        <v>2</v>
      </c>
      <c r="N27" s="20">
        <f t="shared" si="6"/>
        <v>0</v>
      </c>
      <c r="O27" s="21">
        <f t="shared" si="4"/>
        <v>423</v>
      </c>
      <c r="P27" s="27">
        <v>418</v>
      </c>
      <c r="Q27" s="27">
        <v>3</v>
      </c>
      <c r="R27" s="27">
        <v>0</v>
      </c>
      <c r="S27" s="27">
        <v>2</v>
      </c>
      <c r="T27" s="27">
        <v>0</v>
      </c>
      <c r="U27" s="21">
        <f t="shared" si="5"/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1">
        <f t="shared" si="2"/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1">
        <f t="shared" si="3"/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</row>
    <row r="28" spans="1:38" ht="25.5" outlineLevel="2" x14ac:dyDescent="0.2">
      <c r="A28" s="14" t="s">
        <v>36</v>
      </c>
      <c r="B28" s="15">
        <v>500702</v>
      </c>
      <c r="C28" s="23">
        <v>70301</v>
      </c>
      <c r="D28" s="24" t="s">
        <v>37</v>
      </c>
      <c r="E28" s="25">
        <v>1</v>
      </c>
      <c r="F28" s="24" t="s">
        <v>22</v>
      </c>
      <c r="G28" s="25">
        <v>22</v>
      </c>
      <c r="H28" s="26" t="s">
        <v>25</v>
      </c>
      <c r="I28" s="19">
        <f t="shared" si="0"/>
        <v>13</v>
      </c>
      <c r="J28" s="20">
        <f t="shared" si="6"/>
        <v>13</v>
      </c>
      <c r="K28" s="20">
        <f t="shared" si="6"/>
        <v>0</v>
      </c>
      <c r="L28" s="20">
        <f t="shared" si="6"/>
        <v>0</v>
      </c>
      <c r="M28" s="20">
        <f t="shared" si="6"/>
        <v>0</v>
      </c>
      <c r="N28" s="20">
        <f t="shared" si="6"/>
        <v>0</v>
      </c>
      <c r="O28" s="21">
        <f t="shared" si="4"/>
        <v>13</v>
      </c>
      <c r="P28" s="20">
        <v>13</v>
      </c>
      <c r="Q28" s="27">
        <v>0</v>
      </c>
      <c r="R28" s="27">
        <v>0</v>
      </c>
      <c r="S28" s="27">
        <v>0</v>
      </c>
      <c r="T28" s="27">
        <v>0</v>
      </c>
      <c r="U28" s="21">
        <f t="shared" si="5"/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1">
        <f t="shared" si="2"/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1">
        <f t="shared" si="3"/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</row>
    <row r="29" spans="1:38" ht="25.5" outlineLevel="2" x14ac:dyDescent="0.2">
      <c r="A29" s="14" t="s">
        <v>20</v>
      </c>
      <c r="B29" s="15">
        <v>500801</v>
      </c>
      <c r="C29" s="23">
        <v>80101</v>
      </c>
      <c r="D29" s="24" t="s">
        <v>38</v>
      </c>
      <c r="E29" s="25">
        <v>1</v>
      </c>
      <c r="F29" s="24" t="s">
        <v>22</v>
      </c>
      <c r="G29" s="25" t="s">
        <v>23</v>
      </c>
      <c r="H29" s="26" t="s">
        <v>24</v>
      </c>
      <c r="I29" s="19">
        <f t="shared" si="0"/>
        <v>17176</v>
      </c>
      <c r="J29" s="20">
        <f t="shared" si="6"/>
        <v>2760</v>
      </c>
      <c r="K29" s="20">
        <f t="shared" si="6"/>
        <v>5482</v>
      </c>
      <c r="L29" s="20">
        <f t="shared" si="6"/>
        <v>119</v>
      </c>
      <c r="M29" s="20">
        <f t="shared" si="6"/>
        <v>8808</v>
      </c>
      <c r="N29" s="20">
        <f t="shared" si="6"/>
        <v>7</v>
      </c>
      <c r="O29" s="21">
        <f t="shared" si="4"/>
        <v>2483</v>
      </c>
      <c r="P29" s="20">
        <v>231</v>
      </c>
      <c r="Q29" s="27">
        <v>918</v>
      </c>
      <c r="R29" s="27">
        <v>11</v>
      </c>
      <c r="S29" s="27">
        <v>1323</v>
      </c>
      <c r="T29" s="27">
        <v>0</v>
      </c>
      <c r="U29" s="21">
        <f t="shared" si="5"/>
        <v>3272</v>
      </c>
      <c r="V29" s="20">
        <v>506</v>
      </c>
      <c r="W29" s="20">
        <v>1106</v>
      </c>
      <c r="X29" s="20">
        <v>20</v>
      </c>
      <c r="Y29" s="20">
        <v>1636</v>
      </c>
      <c r="Z29" s="20">
        <v>4</v>
      </c>
      <c r="AA29" s="21">
        <f t="shared" si="2"/>
        <v>7337</v>
      </c>
      <c r="AB29" s="20">
        <v>1804</v>
      </c>
      <c r="AC29" s="20">
        <v>1953</v>
      </c>
      <c r="AD29" s="20">
        <v>88</v>
      </c>
      <c r="AE29" s="20">
        <v>3489</v>
      </c>
      <c r="AF29" s="20">
        <v>3</v>
      </c>
      <c r="AG29" s="21">
        <f t="shared" si="3"/>
        <v>4084</v>
      </c>
      <c r="AH29" s="20">
        <v>219</v>
      </c>
      <c r="AI29" s="20">
        <v>1505</v>
      </c>
      <c r="AJ29" s="20">
        <v>0</v>
      </c>
      <c r="AK29" s="20">
        <v>2360</v>
      </c>
      <c r="AL29" s="20">
        <v>0</v>
      </c>
    </row>
    <row r="30" spans="1:38" ht="25.5" outlineLevel="2" x14ac:dyDescent="0.2">
      <c r="A30" s="14" t="s">
        <v>20</v>
      </c>
      <c r="B30" s="15">
        <v>500801</v>
      </c>
      <c r="C30" s="23">
        <v>80101</v>
      </c>
      <c r="D30" s="24" t="s">
        <v>38</v>
      </c>
      <c r="E30" s="25">
        <v>1</v>
      </c>
      <c r="F30" s="24" t="s">
        <v>22</v>
      </c>
      <c r="G30" s="25">
        <v>22</v>
      </c>
      <c r="H30" s="26" t="s">
        <v>25</v>
      </c>
      <c r="I30" s="19">
        <f t="shared" si="0"/>
        <v>514</v>
      </c>
      <c r="J30" s="20">
        <f t="shared" si="6"/>
        <v>63</v>
      </c>
      <c r="K30" s="20">
        <f t="shared" si="6"/>
        <v>165</v>
      </c>
      <c r="L30" s="20">
        <f t="shared" si="6"/>
        <v>0</v>
      </c>
      <c r="M30" s="20">
        <f t="shared" si="6"/>
        <v>286</v>
      </c>
      <c r="N30" s="20">
        <f t="shared" si="6"/>
        <v>0</v>
      </c>
      <c r="O30" s="21">
        <f t="shared" si="4"/>
        <v>103</v>
      </c>
      <c r="P30" s="27">
        <v>30</v>
      </c>
      <c r="Q30" s="27">
        <v>24</v>
      </c>
      <c r="R30" s="27">
        <v>0</v>
      </c>
      <c r="S30" s="27">
        <v>49</v>
      </c>
      <c r="T30" s="27">
        <v>0</v>
      </c>
      <c r="U30" s="21">
        <f t="shared" si="5"/>
        <v>30</v>
      </c>
      <c r="V30" s="20">
        <v>11</v>
      </c>
      <c r="W30" s="20">
        <v>2</v>
      </c>
      <c r="X30" s="20">
        <v>0</v>
      </c>
      <c r="Y30" s="20">
        <v>17</v>
      </c>
      <c r="Z30" s="20">
        <v>0</v>
      </c>
      <c r="AA30" s="21">
        <f t="shared" si="2"/>
        <v>190</v>
      </c>
      <c r="AB30" s="20">
        <v>11</v>
      </c>
      <c r="AC30" s="20">
        <v>70</v>
      </c>
      <c r="AD30" s="20">
        <v>0</v>
      </c>
      <c r="AE30" s="20">
        <v>109</v>
      </c>
      <c r="AF30" s="20">
        <v>0</v>
      </c>
      <c r="AG30" s="21">
        <f t="shared" si="3"/>
        <v>191</v>
      </c>
      <c r="AH30" s="20">
        <v>11</v>
      </c>
      <c r="AI30" s="20">
        <v>69</v>
      </c>
      <c r="AJ30" s="20">
        <v>0</v>
      </c>
      <c r="AK30" s="20">
        <v>111</v>
      </c>
      <c r="AL30" s="20">
        <v>0</v>
      </c>
    </row>
    <row r="31" spans="1:38" ht="25.5" outlineLevel="2" x14ac:dyDescent="0.2">
      <c r="A31" s="14" t="s">
        <v>20</v>
      </c>
      <c r="B31" s="15">
        <v>500803</v>
      </c>
      <c r="C31" s="23">
        <v>80301</v>
      </c>
      <c r="D31" s="24" t="s">
        <v>39</v>
      </c>
      <c r="E31" s="25">
        <v>1</v>
      </c>
      <c r="F31" s="24" t="s">
        <v>22</v>
      </c>
      <c r="G31" s="25" t="s">
        <v>23</v>
      </c>
      <c r="H31" s="26" t="s">
        <v>24</v>
      </c>
      <c r="I31" s="19">
        <f t="shared" si="0"/>
        <v>327</v>
      </c>
      <c r="J31" s="20">
        <f t="shared" si="6"/>
        <v>8</v>
      </c>
      <c r="K31" s="20">
        <f t="shared" si="6"/>
        <v>143</v>
      </c>
      <c r="L31" s="20">
        <f t="shared" si="6"/>
        <v>2</v>
      </c>
      <c r="M31" s="20">
        <f t="shared" si="6"/>
        <v>174</v>
      </c>
      <c r="N31" s="20">
        <f t="shared" si="6"/>
        <v>0</v>
      </c>
      <c r="O31" s="21">
        <f t="shared" si="4"/>
        <v>80</v>
      </c>
      <c r="P31" s="27">
        <v>3</v>
      </c>
      <c r="Q31" s="27">
        <v>29</v>
      </c>
      <c r="R31" s="27">
        <v>2</v>
      </c>
      <c r="S31" s="27">
        <v>46</v>
      </c>
      <c r="T31" s="27">
        <v>0</v>
      </c>
      <c r="U31" s="21">
        <f t="shared" si="5"/>
        <v>67</v>
      </c>
      <c r="V31" s="20">
        <v>3</v>
      </c>
      <c r="W31" s="20">
        <v>31</v>
      </c>
      <c r="X31" s="20">
        <v>0</v>
      </c>
      <c r="Y31" s="20">
        <v>33</v>
      </c>
      <c r="Z31" s="20">
        <v>0</v>
      </c>
      <c r="AA31" s="21">
        <f t="shared" si="2"/>
        <v>101</v>
      </c>
      <c r="AB31" s="20">
        <v>1</v>
      </c>
      <c r="AC31" s="20">
        <v>52</v>
      </c>
      <c r="AD31" s="20">
        <v>0</v>
      </c>
      <c r="AE31" s="20">
        <v>48</v>
      </c>
      <c r="AF31" s="20">
        <v>0</v>
      </c>
      <c r="AG31" s="21">
        <f t="shared" si="3"/>
        <v>79</v>
      </c>
      <c r="AH31" s="20">
        <v>1</v>
      </c>
      <c r="AI31" s="20">
        <v>31</v>
      </c>
      <c r="AJ31" s="20">
        <v>0</v>
      </c>
      <c r="AK31" s="20">
        <v>47</v>
      </c>
      <c r="AL31" s="20">
        <v>0</v>
      </c>
    </row>
    <row r="32" spans="1:38" ht="25.5" outlineLevel="2" x14ac:dyDescent="0.2">
      <c r="A32" s="14" t="s">
        <v>20</v>
      </c>
      <c r="B32" s="15">
        <v>500803</v>
      </c>
      <c r="C32" s="23">
        <v>80301</v>
      </c>
      <c r="D32" s="24" t="s">
        <v>39</v>
      </c>
      <c r="E32" s="25">
        <v>1</v>
      </c>
      <c r="F32" s="24" t="s">
        <v>22</v>
      </c>
      <c r="G32" s="25">
        <v>22</v>
      </c>
      <c r="H32" s="26" t="s">
        <v>25</v>
      </c>
      <c r="I32" s="19">
        <f t="shared" si="0"/>
        <v>0</v>
      </c>
      <c r="J32" s="20">
        <f t="shared" si="6"/>
        <v>0</v>
      </c>
      <c r="K32" s="20">
        <f t="shared" si="6"/>
        <v>0</v>
      </c>
      <c r="L32" s="20">
        <f t="shared" si="6"/>
        <v>0</v>
      </c>
      <c r="M32" s="20">
        <f t="shared" si="6"/>
        <v>0</v>
      </c>
      <c r="N32" s="20">
        <f t="shared" si="6"/>
        <v>0</v>
      </c>
      <c r="O32" s="21">
        <f t="shared" si="4"/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1">
        <f t="shared" si="5"/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1">
        <f t="shared" si="2"/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1">
        <f t="shared" si="3"/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</row>
    <row r="33" spans="1:38" ht="25.5" outlineLevel="2" x14ac:dyDescent="0.2">
      <c r="A33" s="14" t="s">
        <v>27</v>
      </c>
      <c r="B33" s="15">
        <v>500904</v>
      </c>
      <c r="C33" s="23">
        <v>90601</v>
      </c>
      <c r="D33" s="24" t="s">
        <v>40</v>
      </c>
      <c r="E33" s="25">
        <v>1</v>
      </c>
      <c r="F33" s="24" t="s">
        <v>22</v>
      </c>
      <c r="G33" s="25" t="s">
        <v>23</v>
      </c>
      <c r="H33" s="26" t="s">
        <v>24</v>
      </c>
      <c r="I33" s="19">
        <f t="shared" si="0"/>
        <v>112</v>
      </c>
      <c r="J33" s="20">
        <f t="shared" si="6"/>
        <v>5</v>
      </c>
      <c r="K33" s="20">
        <f t="shared" si="6"/>
        <v>86</v>
      </c>
      <c r="L33" s="20">
        <f t="shared" si="6"/>
        <v>0</v>
      </c>
      <c r="M33" s="20">
        <f t="shared" si="6"/>
        <v>21</v>
      </c>
      <c r="N33" s="20">
        <f t="shared" si="6"/>
        <v>0</v>
      </c>
      <c r="O33" s="21">
        <f t="shared" si="4"/>
        <v>16</v>
      </c>
      <c r="P33" s="27">
        <v>0</v>
      </c>
      <c r="Q33" s="27">
        <v>8</v>
      </c>
      <c r="R33" s="27">
        <v>0</v>
      </c>
      <c r="S33" s="27">
        <v>8</v>
      </c>
      <c r="T33" s="27">
        <v>0</v>
      </c>
      <c r="U33" s="21">
        <f t="shared" si="5"/>
        <v>6</v>
      </c>
      <c r="V33" s="20">
        <v>0</v>
      </c>
      <c r="W33" s="20">
        <v>4</v>
      </c>
      <c r="X33" s="20">
        <v>0</v>
      </c>
      <c r="Y33" s="20">
        <v>2</v>
      </c>
      <c r="Z33" s="20">
        <v>0</v>
      </c>
      <c r="AA33" s="21">
        <f t="shared" si="2"/>
        <v>71</v>
      </c>
      <c r="AB33" s="20">
        <v>5</v>
      </c>
      <c r="AC33" s="20">
        <v>60</v>
      </c>
      <c r="AD33" s="20">
        <v>0</v>
      </c>
      <c r="AE33" s="20">
        <v>6</v>
      </c>
      <c r="AF33" s="20">
        <v>0</v>
      </c>
      <c r="AG33" s="21">
        <f t="shared" si="3"/>
        <v>19</v>
      </c>
      <c r="AH33" s="20">
        <v>0</v>
      </c>
      <c r="AI33" s="20">
        <v>14</v>
      </c>
      <c r="AJ33" s="20">
        <v>0</v>
      </c>
      <c r="AK33" s="20">
        <v>5</v>
      </c>
      <c r="AL33" s="20">
        <v>0</v>
      </c>
    </row>
    <row r="34" spans="1:38" ht="25.5" outlineLevel="2" x14ac:dyDescent="0.2">
      <c r="A34" s="14" t="s">
        <v>27</v>
      </c>
      <c r="B34" s="15">
        <v>500904</v>
      </c>
      <c r="C34" s="23">
        <v>90601</v>
      </c>
      <c r="D34" s="24" t="s">
        <v>40</v>
      </c>
      <c r="E34" s="25">
        <v>1</v>
      </c>
      <c r="F34" s="24" t="s">
        <v>22</v>
      </c>
      <c r="G34" s="25">
        <v>22</v>
      </c>
      <c r="H34" s="26" t="s">
        <v>25</v>
      </c>
      <c r="I34" s="19">
        <f t="shared" si="0"/>
        <v>0</v>
      </c>
      <c r="J34" s="20">
        <f t="shared" si="6"/>
        <v>0</v>
      </c>
      <c r="K34" s="20">
        <f t="shared" si="6"/>
        <v>0</v>
      </c>
      <c r="L34" s="20">
        <f t="shared" si="6"/>
        <v>0</v>
      </c>
      <c r="M34" s="20">
        <f t="shared" si="6"/>
        <v>0</v>
      </c>
      <c r="N34" s="20">
        <f t="shared" si="6"/>
        <v>0</v>
      </c>
      <c r="O34" s="21">
        <f t="shared" si="4"/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1">
        <f t="shared" si="5"/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1">
        <f t="shared" si="2"/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1">
        <f t="shared" si="3"/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</row>
    <row r="35" spans="1:38" ht="25.5" outlineLevel="2" x14ac:dyDescent="0.2">
      <c r="A35" s="14" t="s">
        <v>20</v>
      </c>
      <c r="B35" s="15">
        <v>501001</v>
      </c>
      <c r="C35" s="23">
        <v>100101</v>
      </c>
      <c r="D35" s="24" t="s">
        <v>41</v>
      </c>
      <c r="E35" s="25">
        <v>1</v>
      </c>
      <c r="F35" s="24" t="s">
        <v>22</v>
      </c>
      <c r="G35" s="25" t="s">
        <v>23</v>
      </c>
      <c r="H35" s="26" t="s">
        <v>24</v>
      </c>
      <c r="I35" s="19">
        <f t="shared" si="0"/>
        <v>21983</v>
      </c>
      <c r="J35" s="20">
        <f t="shared" si="6"/>
        <v>4945</v>
      </c>
      <c r="K35" s="20">
        <f t="shared" si="6"/>
        <v>4109</v>
      </c>
      <c r="L35" s="20">
        <f t="shared" si="6"/>
        <v>32</v>
      </c>
      <c r="M35" s="20">
        <f t="shared" si="6"/>
        <v>12882</v>
      </c>
      <c r="N35" s="20">
        <f t="shared" si="6"/>
        <v>15</v>
      </c>
      <c r="O35" s="21">
        <f t="shared" si="4"/>
        <v>3721</v>
      </c>
      <c r="P35" s="20">
        <v>1142</v>
      </c>
      <c r="Q35" s="20">
        <v>680</v>
      </c>
      <c r="R35" s="20">
        <v>1</v>
      </c>
      <c r="S35" s="20">
        <v>1894</v>
      </c>
      <c r="T35" s="20">
        <v>4</v>
      </c>
      <c r="U35" s="21">
        <f t="shared" si="5"/>
        <v>4748</v>
      </c>
      <c r="V35" s="20">
        <v>1415</v>
      </c>
      <c r="W35" s="20">
        <v>840</v>
      </c>
      <c r="X35" s="20">
        <v>13</v>
      </c>
      <c r="Y35" s="20">
        <v>2476</v>
      </c>
      <c r="Z35" s="20">
        <v>4</v>
      </c>
      <c r="AA35" s="21">
        <f t="shared" si="2"/>
        <v>8381</v>
      </c>
      <c r="AB35" s="20">
        <v>1767</v>
      </c>
      <c r="AC35" s="20">
        <v>1520</v>
      </c>
      <c r="AD35" s="20">
        <v>18</v>
      </c>
      <c r="AE35" s="20">
        <v>5072</v>
      </c>
      <c r="AF35" s="20">
        <v>4</v>
      </c>
      <c r="AG35" s="21">
        <f t="shared" si="3"/>
        <v>5133</v>
      </c>
      <c r="AH35" s="20">
        <v>621</v>
      </c>
      <c r="AI35" s="20">
        <v>1069</v>
      </c>
      <c r="AJ35" s="20">
        <v>0</v>
      </c>
      <c r="AK35" s="20">
        <v>3440</v>
      </c>
      <c r="AL35" s="20">
        <v>3</v>
      </c>
    </row>
    <row r="36" spans="1:38" ht="25.5" outlineLevel="2" x14ac:dyDescent="0.2">
      <c r="A36" s="14" t="s">
        <v>20</v>
      </c>
      <c r="B36" s="15">
        <v>501001</v>
      </c>
      <c r="C36" s="23">
        <v>100101</v>
      </c>
      <c r="D36" s="24" t="s">
        <v>41</v>
      </c>
      <c r="E36" s="25">
        <v>1</v>
      </c>
      <c r="F36" s="24" t="s">
        <v>22</v>
      </c>
      <c r="G36" s="25">
        <v>22</v>
      </c>
      <c r="H36" s="26" t="s">
        <v>25</v>
      </c>
      <c r="I36" s="19">
        <f t="shared" si="0"/>
        <v>1195</v>
      </c>
      <c r="J36" s="20">
        <f t="shared" si="6"/>
        <v>187</v>
      </c>
      <c r="K36" s="20">
        <f t="shared" si="6"/>
        <v>211</v>
      </c>
      <c r="L36" s="20">
        <f t="shared" si="6"/>
        <v>1</v>
      </c>
      <c r="M36" s="20">
        <f t="shared" si="6"/>
        <v>796</v>
      </c>
      <c r="N36" s="20">
        <f t="shared" si="6"/>
        <v>0</v>
      </c>
      <c r="O36" s="21">
        <f t="shared" si="4"/>
        <v>140</v>
      </c>
      <c r="P36" s="20">
        <v>40</v>
      </c>
      <c r="Q36" s="20">
        <v>19</v>
      </c>
      <c r="R36" s="20">
        <v>1</v>
      </c>
      <c r="S36" s="20">
        <v>80</v>
      </c>
      <c r="T36" s="20">
        <v>0</v>
      </c>
      <c r="U36" s="21">
        <f t="shared" si="5"/>
        <v>355</v>
      </c>
      <c r="V36" s="20">
        <v>66</v>
      </c>
      <c r="W36" s="20">
        <v>61</v>
      </c>
      <c r="X36" s="20">
        <v>0</v>
      </c>
      <c r="Y36" s="20">
        <v>228</v>
      </c>
      <c r="Z36" s="20">
        <v>0</v>
      </c>
      <c r="AA36" s="21">
        <f t="shared" si="2"/>
        <v>350</v>
      </c>
      <c r="AB36" s="20">
        <v>38</v>
      </c>
      <c r="AC36" s="20">
        <v>65</v>
      </c>
      <c r="AD36" s="20">
        <v>0</v>
      </c>
      <c r="AE36" s="20">
        <v>247</v>
      </c>
      <c r="AF36" s="20">
        <v>0</v>
      </c>
      <c r="AG36" s="21">
        <f t="shared" si="3"/>
        <v>350</v>
      </c>
      <c r="AH36" s="20">
        <v>43</v>
      </c>
      <c r="AI36" s="20">
        <v>66</v>
      </c>
      <c r="AJ36" s="20">
        <v>0</v>
      </c>
      <c r="AK36" s="20">
        <v>241</v>
      </c>
      <c r="AL36" s="20">
        <v>0</v>
      </c>
    </row>
    <row r="37" spans="1:38" ht="25.5" outlineLevel="2" x14ac:dyDescent="0.2">
      <c r="A37" s="14" t="s">
        <v>20</v>
      </c>
      <c r="B37" s="15">
        <v>501006</v>
      </c>
      <c r="C37" s="23">
        <v>100601</v>
      </c>
      <c r="D37" s="24" t="s">
        <v>42</v>
      </c>
      <c r="E37" s="25">
        <v>1</v>
      </c>
      <c r="F37" s="24" t="s">
        <v>22</v>
      </c>
      <c r="G37" s="25" t="s">
        <v>23</v>
      </c>
      <c r="H37" s="26" t="s">
        <v>24</v>
      </c>
      <c r="I37" s="19">
        <f t="shared" si="0"/>
        <v>187</v>
      </c>
      <c r="J37" s="20">
        <f t="shared" si="6"/>
        <v>52</v>
      </c>
      <c r="K37" s="20">
        <f t="shared" si="6"/>
        <v>69</v>
      </c>
      <c r="L37" s="20">
        <f t="shared" si="6"/>
        <v>0</v>
      </c>
      <c r="M37" s="20">
        <f t="shared" si="6"/>
        <v>66</v>
      </c>
      <c r="N37" s="20">
        <f t="shared" si="6"/>
        <v>0</v>
      </c>
      <c r="O37" s="21">
        <f t="shared" si="4"/>
        <v>47</v>
      </c>
      <c r="P37" s="20">
        <v>12</v>
      </c>
      <c r="Q37" s="20">
        <v>17</v>
      </c>
      <c r="R37" s="20">
        <v>0</v>
      </c>
      <c r="S37" s="20">
        <v>18</v>
      </c>
      <c r="T37" s="20">
        <v>0</v>
      </c>
      <c r="U37" s="21">
        <f t="shared" si="5"/>
        <v>36</v>
      </c>
      <c r="V37" s="20">
        <v>11</v>
      </c>
      <c r="W37" s="20">
        <v>9</v>
      </c>
      <c r="X37" s="20">
        <v>0</v>
      </c>
      <c r="Y37" s="20">
        <v>16</v>
      </c>
      <c r="Z37" s="20">
        <v>0</v>
      </c>
      <c r="AA37" s="21">
        <f t="shared" si="2"/>
        <v>53</v>
      </c>
      <c r="AB37" s="20">
        <v>15</v>
      </c>
      <c r="AC37" s="20">
        <v>22</v>
      </c>
      <c r="AD37" s="20">
        <v>0</v>
      </c>
      <c r="AE37" s="20">
        <v>16</v>
      </c>
      <c r="AF37" s="20">
        <v>0</v>
      </c>
      <c r="AG37" s="21">
        <f t="shared" si="3"/>
        <v>51</v>
      </c>
      <c r="AH37" s="20">
        <v>14</v>
      </c>
      <c r="AI37" s="20">
        <v>21</v>
      </c>
      <c r="AJ37" s="20">
        <v>0</v>
      </c>
      <c r="AK37" s="20">
        <v>16</v>
      </c>
      <c r="AL37" s="20">
        <v>0</v>
      </c>
    </row>
    <row r="38" spans="1:38" ht="25.5" outlineLevel="2" x14ac:dyDescent="0.2">
      <c r="A38" s="14" t="s">
        <v>20</v>
      </c>
      <c r="B38" s="15">
        <v>501006</v>
      </c>
      <c r="C38" s="23">
        <v>100601</v>
      </c>
      <c r="D38" s="24" t="s">
        <v>42</v>
      </c>
      <c r="E38" s="25">
        <v>1</v>
      </c>
      <c r="F38" s="24" t="s">
        <v>22</v>
      </c>
      <c r="G38" s="25">
        <v>22</v>
      </c>
      <c r="H38" s="26" t="s">
        <v>25</v>
      </c>
      <c r="I38" s="19">
        <f t="shared" si="0"/>
        <v>0</v>
      </c>
      <c r="J38" s="20">
        <f t="shared" si="6"/>
        <v>0</v>
      </c>
      <c r="K38" s="20">
        <f t="shared" si="6"/>
        <v>0</v>
      </c>
      <c r="L38" s="20">
        <f t="shared" si="6"/>
        <v>0</v>
      </c>
      <c r="M38" s="20">
        <f t="shared" si="6"/>
        <v>0</v>
      </c>
      <c r="N38" s="20">
        <f t="shared" si="6"/>
        <v>0</v>
      </c>
      <c r="O38" s="21">
        <f t="shared" si="4"/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1">
        <f t="shared" si="5"/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1">
        <f t="shared" si="2"/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1">
        <f t="shared" si="3"/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</row>
    <row r="39" spans="1:38" ht="25.5" outlineLevel="2" x14ac:dyDescent="0.2">
      <c r="A39" s="14" t="s">
        <v>20</v>
      </c>
      <c r="B39" s="15">
        <v>501101</v>
      </c>
      <c r="C39" s="23">
        <v>110101</v>
      </c>
      <c r="D39" s="24" t="s">
        <v>43</v>
      </c>
      <c r="E39" s="25">
        <v>1</v>
      </c>
      <c r="F39" s="24" t="s">
        <v>22</v>
      </c>
      <c r="G39" s="25" t="s">
        <v>23</v>
      </c>
      <c r="H39" s="26" t="s">
        <v>24</v>
      </c>
      <c r="I39" s="19">
        <f t="shared" si="0"/>
        <v>6854</v>
      </c>
      <c r="J39" s="20">
        <f t="shared" si="6"/>
        <v>40</v>
      </c>
      <c r="K39" s="20">
        <f t="shared" si="6"/>
        <v>5661</v>
      </c>
      <c r="L39" s="20">
        <f t="shared" si="6"/>
        <v>0</v>
      </c>
      <c r="M39" s="20">
        <f t="shared" si="6"/>
        <v>1153</v>
      </c>
      <c r="N39" s="20">
        <f t="shared" si="6"/>
        <v>0</v>
      </c>
      <c r="O39" s="21">
        <f t="shared" si="4"/>
        <v>1523</v>
      </c>
      <c r="P39" s="20">
        <v>5</v>
      </c>
      <c r="Q39" s="20">
        <v>1288</v>
      </c>
      <c r="R39" s="20">
        <v>0</v>
      </c>
      <c r="S39" s="20">
        <v>230</v>
      </c>
      <c r="T39" s="20">
        <v>0</v>
      </c>
      <c r="U39" s="21">
        <f t="shared" si="5"/>
        <v>1439</v>
      </c>
      <c r="V39" s="20">
        <v>5</v>
      </c>
      <c r="W39" s="20">
        <v>1202</v>
      </c>
      <c r="X39" s="20">
        <v>0</v>
      </c>
      <c r="Y39" s="20">
        <v>232</v>
      </c>
      <c r="Z39" s="20">
        <v>0</v>
      </c>
      <c r="AA39" s="21">
        <f t="shared" si="2"/>
        <v>2213</v>
      </c>
      <c r="AB39" s="20">
        <v>25</v>
      </c>
      <c r="AC39" s="20">
        <v>1854</v>
      </c>
      <c r="AD39" s="20">
        <v>0</v>
      </c>
      <c r="AE39" s="20">
        <v>334</v>
      </c>
      <c r="AF39" s="20">
        <v>0</v>
      </c>
      <c r="AG39" s="21">
        <f t="shared" si="3"/>
        <v>1679</v>
      </c>
      <c r="AH39" s="20">
        <v>5</v>
      </c>
      <c r="AI39" s="20">
        <v>1317</v>
      </c>
      <c r="AJ39" s="20">
        <v>0</v>
      </c>
      <c r="AK39" s="20">
        <v>357</v>
      </c>
      <c r="AL39" s="20">
        <v>0</v>
      </c>
    </row>
    <row r="40" spans="1:38" ht="25.5" outlineLevel="2" x14ac:dyDescent="0.2">
      <c r="A40" s="14" t="s">
        <v>20</v>
      </c>
      <c r="B40" s="15">
        <v>501101</v>
      </c>
      <c r="C40" s="23">
        <v>110101</v>
      </c>
      <c r="D40" s="24" t="s">
        <v>43</v>
      </c>
      <c r="E40" s="25">
        <v>1</v>
      </c>
      <c r="F40" s="24" t="s">
        <v>22</v>
      </c>
      <c r="G40" s="25">
        <v>22</v>
      </c>
      <c r="H40" s="26" t="s">
        <v>25</v>
      </c>
      <c r="I40" s="19">
        <f t="shared" si="0"/>
        <v>0</v>
      </c>
      <c r="J40" s="20">
        <f t="shared" si="6"/>
        <v>0</v>
      </c>
      <c r="K40" s="20">
        <f t="shared" si="6"/>
        <v>0</v>
      </c>
      <c r="L40" s="20">
        <f t="shared" si="6"/>
        <v>0</v>
      </c>
      <c r="M40" s="20">
        <f t="shared" si="6"/>
        <v>0</v>
      </c>
      <c r="N40" s="20">
        <f t="shared" si="6"/>
        <v>0</v>
      </c>
      <c r="O40" s="21">
        <f t="shared" si="4"/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1">
        <f t="shared" si="5"/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1">
        <f t="shared" si="2"/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1">
        <f t="shared" si="3"/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</row>
    <row r="41" spans="1:38" ht="25.5" outlineLevel="2" x14ac:dyDescent="0.2">
      <c r="A41" s="14" t="s">
        <v>20</v>
      </c>
      <c r="B41" s="15">
        <v>501301</v>
      </c>
      <c r="C41" s="23">
        <v>130101</v>
      </c>
      <c r="D41" s="24" t="s">
        <v>44</v>
      </c>
      <c r="E41" s="25">
        <v>1</v>
      </c>
      <c r="F41" s="24" t="s">
        <v>22</v>
      </c>
      <c r="G41" s="25" t="s">
        <v>23</v>
      </c>
      <c r="H41" s="26" t="s">
        <v>24</v>
      </c>
      <c r="I41" s="19">
        <f t="shared" si="0"/>
        <v>8973</v>
      </c>
      <c r="J41" s="20">
        <f t="shared" si="6"/>
        <v>879</v>
      </c>
      <c r="K41" s="20">
        <f t="shared" si="6"/>
        <v>546</v>
      </c>
      <c r="L41" s="20">
        <f t="shared" si="6"/>
        <v>22</v>
      </c>
      <c r="M41" s="20">
        <f t="shared" si="6"/>
        <v>7515</v>
      </c>
      <c r="N41" s="20">
        <f t="shared" si="6"/>
        <v>11</v>
      </c>
      <c r="O41" s="21">
        <f t="shared" si="4"/>
        <v>2014</v>
      </c>
      <c r="P41" s="20">
        <v>255</v>
      </c>
      <c r="Q41" s="20">
        <v>172</v>
      </c>
      <c r="R41" s="20">
        <v>4</v>
      </c>
      <c r="S41" s="20">
        <v>1582</v>
      </c>
      <c r="T41" s="20">
        <v>1</v>
      </c>
      <c r="U41" s="21">
        <f t="shared" si="5"/>
        <v>2509</v>
      </c>
      <c r="V41" s="20">
        <v>314</v>
      </c>
      <c r="W41" s="20">
        <v>186</v>
      </c>
      <c r="X41" s="20">
        <v>10</v>
      </c>
      <c r="Y41" s="20">
        <v>1997</v>
      </c>
      <c r="Z41" s="20">
        <v>2</v>
      </c>
      <c r="AA41" s="21">
        <f t="shared" si="2"/>
        <v>2306</v>
      </c>
      <c r="AB41" s="20">
        <v>238</v>
      </c>
      <c r="AC41" s="20">
        <v>115</v>
      </c>
      <c r="AD41" s="20">
        <v>4</v>
      </c>
      <c r="AE41" s="20">
        <v>1942</v>
      </c>
      <c r="AF41" s="20">
        <v>7</v>
      </c>
      <c r="AG41" s="21">
        <f t="shared" si="3"/>
        <v>2144</v>
      </c>
      <c r="AH41" s="20">
        <v>72</v>
      </c>
      <c r="AI41" s="20">
        <v>73</v>
      </c>
      <c r="AJ41" s="20">
        <v>4</v>
      </c>
      <c r="AK41" s="20">
        <v>1994</v>
      </c>
      <c r="AL41" s="20">
        <v>1</v>
      </c>
    </row>
    <row r="42" spans="1:38" ht="25.5" outlineLevel="2" x14ac:dyDescent="0.2">
      <c r="A42" s="14" t="s">
        <v>20</v>
      </c>
      <c r="B42" s="15">
        <v>501301</v>
      </c>
      <c r="C42" s="23">
        <v>130101</v>
      </c>
      <c r="D42" s="24" t="s">
        <v>44</v>
      </c>
      <c r="E42" s="25">
        <v>1</v>
      </c>
      <c r="F42" s="24" t="s">
        <v>22</v>
      </c>
      <c r="G42" s="25">
        <v>22</v>
      </c>
      <c r="H42" s="26" t="s">
        <v>25</v>
      </c>
      <c r="I42" s="19">
        <f t="shared" si="0"/>
        <v>0</v>
      </c>
      <c r="J42" s="20">
        <f t="shared" si="6"/>
        <v>0</v>
      </c>
      <c r="K42" s="20">
        <f t="shared" si="6"/>
        <v>0</v>
      </c>
      <c r="L42" s="20">
        <f t="shared" si="6"/>
        <v>0</v>
      </c>
      <c r="M42" s="20">
        <f t="shared" si="6"/>
        <v>0</v>
      </c>
      <c r="N42" s="20">
        <f t="shared" si="6"/>
        <v>0</v>
      </c>
      <c r="O42" s="21">
        <f t="shared" si="4"/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1">
        <f t="shared" si="5"/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1">
        <f t="shared" si="2"/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1">
        <f t="shared" si="3"/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</row>
    <row r="43" spans="1:38" ht="25.5" outlineLevel="2" x14ac:dyDescent="0.2">
      <c r="A43" s="14" t="s">
        <v>20</v>
      </c>
      <c r="B43" s="15">
        <v>501401</v>
      </c>
      <c r="C43" s="23">
        <v>140101</v>
      </c>
      <c r="D43" s="24" t="s">
        <v>45</v>
      </c>
      <c r="E43" s="25">
        <v>1</v>
      </c>
      <c r="F43" s="24" t="s">
        <v>22</v>
      </c>
      <c r="G43" s="25" t="s">
        <v>23</v>
      </c>
      <c r="H43" s="26" t="s">
        <v>24</v>
      </c>
      <c r="I43" s="19">
        <f t="shared" si="0"/>
        <v>7129</v>
      </c>
      <c r="J43" s="20">
        <f t="shared" si="6"/>
        <v>1585</v>
      </c>
      <c r="K43" s="20">
        <f t="shared" si="6"/>
        <v>4751</v>
      </c>
      <c r="L43" s="20">
        <f t="shared" si="6"/>
        <v>9</v>
      </c>
      <c r="M43" s="20">
        <f t="shared" si="6"/>
        <v>772</v>
      </c>
      <c r="N43" s="20">
        <f t="shared" si="6"/>
        <v>12</v>
      </c>
      <c r="O43" s="21">
        <f t="shared" si="4"/>
        <v>1643</v>
      </c>
      <c r="P43" s="20">
        <v>347</v>
      </c>
      <c r="Q43" s="20">
        <v>1099</v>
      </c>
      <c r="R43" s="20">
        <v>1</v>
      </c>
      <c r="S43" s="20">
        <v>196</v>
      </c>
      <c r="T43" s="20">
        <v>0</v>
      </c>
      <c r="U43" s="21">
        <f t="shared" si="5"/>
        <v>1927</v>
      </c>
      <c r="V43" s="20">
        <v>438</v>
      </c>
      <c r="W43" s="20">
        <v>1249</v>
      </c>
      <c r="X43" s="20">
        <v>0</v>
      </c>
      <c r="Y43" s="20">
        <v>236</v>
      </c>
      <c r="Z43" s="20">
        <v>4</v>
      </c>
      <c r="AA43" s="21">
        <f t="shared" si="2"/>
        <v>1780</v>
      </c>
      <c r="AB43" s="20">
        <v>400</v>
      </c>
      <c r="AC43" s="20">
        <v>1202</v>
      </c>
      <c r="AD43" s="20">
        <v>4</v>
      </c>
      <c r="AE43" s="20">
        <v>170</v>
      </c>
      <c r="AF43" s="20">
        <v>4</v>
      </c>
      <c r="AG43" s="21">
        <f t="shared" si="3"/>
        <v>1779</v>
      </c>
      <c r="AH43" s="20">
        <v>400</v>
      </c>
      <c r="AI43" s="20">
        <v>1201</v>
      </c>
      <c r="AJ43" s="20">
        <v>4</v>
      </c>
      <c r="AK43" s="20">
        <v>170</v>
      </c>
      <c r="AL43" s="20">
        <v>4</v>
      </c>
    </row>
    <row r="44" spans="1:38" ht="25.5" outlineLevel="2" x14ac:dyDescent="0.2">
      <c r="A44" s="14" t="s">
        <v>20</v>
      </c>
      <c r="B44" s="15">
        <v>501401</v>
      </c>
      <c r="C44" s="23">
        <v>140101</v>
      </c>
      <c r="D44" s="24" t="s">
        <v>45</v>
      </c>
      <c r="E44" s="25">
        <v>1</v>
      </c>
      <c r="F44" s="24" t="s">
        <v>22</v>
      </c>
      <c r="G44" s="25">
        <v>22</v>
      </c>
      <c r="H44" s="26" t="s">
        <v>25</v>
      </c>
      <c r="I44" s="19">
        <f t="shared" si="0"/>
        <v>0</v>
      </c>
      <c r="J44" s="20">
        <f t="shared" si="6"/>
        <v>0</v>
      </c>
      <c r="K44" s="20">
        <f t="shared" si="6"/>
        <v>0</v>
      </c>
      <c r="L44" s="20">
        <f t="shared" si="6"/>
        <v>0</v>
      </c>
      <c r="M44" s="20">
        <f t="shared" si="6"/>
        <v>0</v>
      </c>
      <c r="N44" s="20">
        <f t="shared" si="6"/>
        <v>0</v>
      </c>
      <c r="O44" s="21">
        <f t="shared" si="4"/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1">
        <f t="shared" si="5"/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1">
        <f t="shared" si="2"/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1">
        <f t="shared" si="3"/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</row>
    <row r="45" spans="1:38" ht="25.5" outlineLevel="2" x14ac:dyDescent="0.2">
      <c r="A45" s="14" t="s">
        <v>20</v>
      </c>
      <c r="B45" s="15">
        <v>501402</v>
      </c>
      <c r="C45" s="23">
        <v>140201</v>
      </c>
      <c r="D45" s="24" t="s">
        <v>46</v>
      </c>
      <c r="E45" s="25">
        <v>1</v>
      </c>
      <c r="F45" s="24" t="s">
        <v>22</v>
      </c>
      <c r="G45" s="25" t="s">
        <v>23</v>
      </c>
      <c r="H45" s="26" t="s">
        <v>24</v>
      </c>
      <c r="I45" s="19">
        <f t="shared" si="0"/>
        <v>5403</v>
      </c>
      <c r="J45" s="20">
        <f t="shared" si="6"/>
        <v>414</v>
      </c>
      <c r="K45" s="20">
        <f t="shared" si="6"/>
        <v>4079</v>
      </c>
      <c r="L45" s="20">
        <f t="shared" si="6"/>
        <v>45</v>
      </c>
      <c r="M45" s="20">
        <f t="shared" si="6"/>
        <v>839</v>
      </c>
      <c r="N45" s="20">
        <f t="shared" si="6"/>
        <v>26</v>
      </c>
      <c r="O45" s="21">
        <f t="shared" si="4"/>
        <v>972</v>
      </c>
      <c r="P45" s="20">
        <v>50</v>
      </c>
      <c r="Q45" s="20">
        <v>764</v>
      </c>
      <c r="R45" s="20">
        <v>13</v>
      </c>
      <c r="S45" s="20">
        <v>142</v>
      </c>
      <c r="T45" s="20">
        <v>3</v>
      </c>
      <c r="U45" s="21">
        <f t="shared" si="5"/>
        <v>1621</v>
      </c>
      <c r="V45" s="20">
        <v>90</v>
      </c>
      <c r="W45" s="20">
        <v>1260</v>
      </c>
      <c r="X45" s="20">
        <v>25</v>
      </c>
      <c r="Y45" s="20">
        <v>240</v>
      </c>
      <c r="Z45" s="20">
        <v>6</v>
      </c>
      <c r="AA45" s="21">
        <f t="shared" si="2"/>
        <v>1643</v>
      </c>
      <c r="AB45" s="20">
        <v>257</v>
      </c>
      <c r="AC45" s="20">
        <v>1029</v>
      </c>
      <c r="AD45" s="20">
        <v>7</v>
      </c>
      <c r="AE45" s="20">
        <v>342</v>
      </c>
      <c r="AF45" s="20">
        <v>8</v>
      </c>
      <c r="AG45" s="21">
        <f t="shared" si="3"/>
        <v>1167</v>
      </c>
      <c r="AH45" s="20">
        <v>17</v>
      </c>
      <c r="AI45" s="20">
        <v>1026</v>
      </c>
      <c r="AJ45" s="20">
        <v>0</v>
      </c>
      <c r="AK45" s="20">
        <v>115</v>
      </c>
      <c r="AL45" s="20">
        <v>9</v>
      </c>
    </row>
    <row r="46" spans="1:38" ht="25.5" outlineLevel="2" x14ac:dyDescent="0.2">
      <c r="A46" s="14" t="s">
        <v>20</v>
      </c>
      <c r="B46" s="15">
        <v>501402</v>
      </c>
      <c r="C46" s="23">
        <v>140201</v>
      </c>
      <c r="D46" s="24" t="s">
        <v>46</v>
      </c>
      <c r="E46" s="25">
        <v>1</v>
      </c>
      <c r="F46" s="24" t="s">
        <v>22</v>
      </c>
      <c r="G46" s="25">
        <v>22</v>
      </c>
      <c r="H46" s="26" t="s">
        <v>25</v>
      </c>
      <c r="I46" s="19">
        <f t="shared" si="0"/>
        <v>0</v>
      </c>
      <c r="J46" s="20">
        <f t="shared" si="6"/>
        <v>0</v>
      </c>
      <c r="K46" s="20">
        <f t="shared" si="6"/>
        <v>0</v>
      </c>
      <c r="L46" s="20">
        <f t="shared" si="6"/>
        <v>0</v>
      </c>
      <c r="M46" s="20">
        <f t="shared" si="6"/>
        <v>0</v>
      </c>
      <c r="N46" s="20">
        <f t="shared" si="6"/>
        <v>0</v>
      </c>
      <c r="O46" s="21">
        <f t="shared" si="4"/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1">
        <f t="shared" si="5"/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1">
        <f t="shared" si="2"/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1">
        <f t="shared" si="3"/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</row>
    <row r="47" spans="1:38" ht="25.5" outlineLevel="2" x14ac:dyDescent="0.2">
      <c r="A47" s="14" t="s">
        <v>20</v>
      </c>
      <c r="B47" s="15">
        <v>501501</v>
      </c>
      <c r="C47" s="23">
        <v>150101</v>
      </c>
      <c r="D47" s="24" t="s">
        <v>47</v>
      </c>
      <c r="E47" s="25">
        <v>1</v>
      </c>
      <c r="F47" s="24" t="s">
        <v>22</v>
      </c>
      <c r="G47" s="25" t="s">
        <v>23</v>
      </c>
      <c r="H47" s="26" t="s">
        <v>24</v>
      </c>
      <c r="I47" s="19">
        <f t="shared" si="0"/>
        <v>29273</v>
      </c>
      <c r="J47" s="20">
        <f t="shared" si="6"/>
        <v>21522</v>
      </c>
      <c r="K47" s="20">
        <f t="shared" si="6"/>
        <v>2771</v>
      </c>
      <c r="L47" s="20">
        <f t="shared" si="6"/>
        <v>108</v>
      </c>
      <c r="M47" s="20">
        <f t="shared" si="6"/>
        <v>4844</v>
      </c>
      <c r="N47" s="20">
        <f t="shared" si="6"/>
        <v>28</v>
      </c>
      <c r="O47" s="21">
        <f t="shared" si="4"/>
        <v>6684</v>
      </c>
      <c r="P47" s="20">
        <v>4870</v>
      </c>
      <c r="Q47" s="20">
        <v>684</v>
      </c>
      <c r="R47" s="20">
        <v>25</v>
      </c>
      <c r="S47" s="20">
        <v>1100</v>
      </c>
      <c r="T47" s="20">
        <v>5</v>
      </c>
      <c r="U47" s="21">
        <f t="shared" si="5"/>
        <v>7845</v>
      </c>
      <c r="V47" s="20">
        <v>5560</v>
      </c>
      <c r="W47" s="20">
        <v>682</v>
      </c>
      <c r="X47" s="20">
        <v>33</v>
      </c>
      <c r="Y47" s="20">
        <v>1557</v>
      </c>
      <c r="Z47" s="20">
        <v>13</v>
      </c>
      <c r="AA47" s="21">
        <f t="shared" si="2"/>
        <v>7395</v>
      </c>
      <c r="AB47" s="20">
        <v>5538</v>
      </c>
      <c r="AC47" s="20">
        <v>723</v>
      </c>
      <c r="AD47" s="20">
        <v>25</v>
      </c>
      <c r="AE47" s="20">
        <v>1100</v>
      </c>
      <c r="AF47" s="20">
        <v>9</v>
      </c>
      <c r="AG47" s="21">
        <f t="shared" si="3"/>
        <v>7349</v>
      </c>
      <c r="AH47" s="20">
        <v>5554</v>
      </c>
      <c r="AI47" s="20">
        <v>682</v>
      </c>
      <c r="AJ47" s="20">
        <v>25</v>
      </c>
      <c r="AK47" s="20">
        <v>1087</v>
      </c>
      <c r="AL47" s="20">
        <v>1</v>
      </c>
    </row>
    <row r="48" spans="1:38" ht="25.5" outlineLevel="2" x14ac:dyDescent="0.2">
      <c r="A48" s="14" t="s">
        <v>20</v>
      </c>
      <c r="B48" s="15">
        <v>501501</v>
      </c>
      <c r="C48" s="23">
        <v>150101</v>
      </c>
      <c r="D48" s="24" t="s">
        <v>47</v>
      </c>
      <c r="E48" s="25">
        <v>1</v>
      </c>
      <c r="F48" s="24" t="s">
        <v>22</v>
      </c>
      <c r="G48" s="25">
        <v>22</v>
      </c>
      <c r="H48" s="26" t="s">
        <v>25</v>
      </c>
      <c r="I48" s="19">
        <f t="shared" si="0"/>
        <v>3813</v>
      </c>
      <c r="J48" s="20">
        <f t="shared" si="6"/>
        <v>2416</v>
      </c>
      <c r="K48" s="20">
        <f t="shared" si="6"/>
        <v>390</v>
      </c>
      <c r="L48" s="20">
        <f t="shared" si="6"/>
        <v>2</v>
      </c>
      <c r="M48" s="20">
        <f t="shared" si="6"/>
        <v>1005</v>
      </c>
      <c r="N48" s="20">
        <f t="shared" si="6"/>
        <v>0</v>
      </c>
      <c r="O48" s="21">
        <f t="shared" si="4"/>
        <v>895</v>
      </c>
      <c r="P48" s="20">
        <v>480</v>
      </c>
      <c r="Q48" s="20">
        <v>94</v>
      </c>
      <c r="R48" s="20">
        <v>0</v>
      </c>
      <c r="S48" s="20">
        <v>321</v>
      </c>
      <c r="T48" s="20">
        <v>0</v>
      </c>
      <c r="U48" s="21">
        <f t="shared" si="5"/>
        <v>1130</v>
      </c>
      <c r="V48" s="20">
        <v>571</v>
      </c>
      <c r="W48" s="20">
        <v>137</v>
      </c>
      <c r="X48" s="20">
        <v>0</v>
      </c>
      <c r="Y48" s="20">
        <v>422</v>
      </c>
      <c r="Z48" s="20">
        <v>0</v>
      </c>
      <c r="AA48" s="21">
        <f t="shared" si="2"/>
        <v>894</v>
      </c>
      <c r="AB48" s="20">
        <v>682</v>
      </c>
      <c r="AC48" s="20">
        <v>78</v>
      </c>
      <c r="AD48" s="20">
        <v>1</v>
      </c>
      <c r="AE48" s="20">
        <v>133</v>
      </c>
      <c r="AF48" s="20">
        <v>0</v>
      </c>
      <c r="AG48" s="21">
        <f t="shared" si="3"/>
        <v>894</v>
      </c>
      <c r="AH48" s="20">
        <v>683</v>
      </c>
      <c r="AI48" s="20">
        <v>81</v>
      </c>
      <c r="AJ48" s="20">
        <v>1</v>
      </c>
      <c r="AK48" s="20">
        <v>129</v>
      </c>
      <c r="AL48" s="20">
        <v>0</v>
      </c>
    </row>
    <row r="49" spans="1:38" ht="25.5" outlineLevel="2" x14ac:dyDescent="0.2">
      <c r="A49" s="14" t="s">
        <v>20</v>
      </c>
      <c r="B49" s="15">
        <v>501506</v>
      </c>
      <c r="C49" s="23">
        <v>150701</v>
      </c>
      <c r="D49" s="24" t="s">
        <v>48</v>
      </c>
      <c r="E49" s="25">
        <v>1</v>
      </c>
      <c r="F49" s="24" t="s">
        <v>22</v>
      </c>
      <c r="G49" s="25" t="s">
        <v>23</v>
      </c>
      <c r="H49" s="26" t="s">
        <v>24</v>
      </c>
      <c r="I49" s="19">
        <f t="shared" si="0"/>
        <v>654</v>
      </c>
      <c r="J49" s="20">
        <f t="shared" si="6"/>
        <v>417</v>
      </c>
      <c r="K49" s="20">
        <f t="shared" si="6"/>
        <v>115</v>
      </c>
      <c r="L49" s="20">
        <f t="shared" si="6"/>
        <v>3</v>
      </c>
      <c r="M49" s="20">
        <f t="shared" si="6"/>
        <v>115</v>
      </c>
      <c r="N49" s="20">
        <f t="shared" si="6"/>
        <v>4</v>
      </c>
      <c r="O49" s="21">
        <f t="shared" si="4"/>
        <v>156</v>
      </c>
      <c r="P49" s="20">
        <v>86</v>
      </c>
      <c r="Q49" s="20">
        <v>33</v>
      </c>
      <c r="R49" s="20">
        <v>1</v>
      </c>
      <c r="S49" s="20">
        <v>36</v>
      </c>
      <c r="T49" s="20">
        <v>0</v>
      </c>
      <c r="U49" s="21">
        <f t="shared" si="5"/>
        <v>188</v>
      </c>
      <c r="V49" s="20">
        <v>97</v>
      </c>
      <c r="W49" s="20">
        <v>42</v>
      </c>
      <c r="X49" s="20">
        <v>0</v>
      </c>
      <c r="Y49" s="20">
        <v>49</v>
      </c>
      <c r="Z49" s="20">
        <v>0</v>
      </c>
      <c r="AA49" s="21">
        <f t="shared" si="2"/>
        <v>156</v>
      </c>
      <c r="AB49" s="20">
        <v>117</v>
      </c>
      <c r="AC49" s="20">
        <v>21</v>
      </c>
      <c r="AD49" s="20">
        <v>1</v>
      </c>
      <c r="AE49" s="20">
        <v>15</v>
      </c>
      <c r="AF49" s="20">
        <v>2</v>
      </c>
      <c r="AG49" s="21">
        <f t="shared" si="3"/>
        <v>154</v>
      </c>
      <c r="AH49" s="20">
        <v>117</v>
      </c>
      <c r="AI49" s="20">
        <v>19</v>
      </c>
      <c r="AJ49" s="20">
        <v>1</v>
      </c>
      <c r="AK49" s="20">
        <v>15</v>
      </c>
      <c r="AL49" s="20">
        <v>2</v>
      </c>
    </row>
    <row r="50" spans="1:38" ht="25.5" outlineLevel="2" x14ac:dyDescent="0.2">
      <c r="A50" s="14" t="s">
        <v>20</v>
      </c>
      <c r="B50" s="15">
        <v>501506</v>
      </c>
      <c r="C50" s="23">
        <v>150701</v>
      </c>
      <c r="D50" s="24" t="s">
        <v>48</v>
      </c>
      <c r="E50" s="25">
        <v>1</v>
      </c>
      <c r="F50" s="24" t="s">
        <v>22</v>
      </c>
      <c r="G50" s="25">
        <v>22</v>
      </c>
      <c r="H50" s="26" t="s">
        <v>25</v>
      </c>
      <c r="I50" s="19">
        <f t="shared" si="0"/>
        <v>0</v>
      </c>
      <c r="J50" s="20">
        <f t="shared" si="6"/>
        <v>0</v>
      </c>
      <c r="K50" s="20">
        <f t="shared" si="6"/>
        <v>0</v>
      </c>
      <c r="L50" s="20">
        <f t="shared" si="6"/>
        <v>0</v>
      </c>
      <c r="M50" s="20">
        <f t="shared" si="6"/>
        <v>0</v>
      </c>
      <c r="N50" s="20">
        <f t="shared" si="6"/>
        <v>0</v>
      </c>
      <c r="O50" s="21">
        <f t="shared" si="4"/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1">
        <f t="shared" si="5"/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1">
        <f t="shared" si="2"/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1">
        <f t="shared" si="3"/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</row>
    <row r="51" spans="1:38" ht="25.5" outlineLevel="2" x14ac:dyDescent="0.2">
      <c r="A51" s="14" t="s">
        <v>27</v>
      </c>
      <c r="B51" s="15">
        <v>501519</v>
      </c>
      <c r="C51" s="23">
        <v>151901</v>
      </c>
      <c r="D51" s="24" t="s">
        <v>49</v>
      </c>
      <c r="E51" s="25">
        <v>1</v>
      </c>
      <c r="F51" s="24" t="s">
        <v>22</v>
      </c>
      <c r="G51" s="25" t="s">
        <v>23</v>
      </c>
      <c r="H51" s="26" t="s">
        <v>24</v>
      </c>
      <c r="I51" s="19">
        <f t="shared" si="0"/>
        <v>125</v>
      </c>
      <c r="J51" s="20">
        <f t="shared" si="6"/>
        <v>84</v>
      </c>
      <c r="K51" s="20">
        <f t="shared" si="6"/>
        <v>23</v>
      </c>
      <c r="L51" s="20">
        <f t="shared" si="6"/>
        <v>0</v>
      </c>
      <c r="M51" s="20">
        <f t="shared" si="6"/>
        <v>18</v>
      </c>
      <c r="N51" s="20">
        <f t="shared" si="6"/>
        <v>0</v>
      </c>
      <c r="O51" s="21">
        <f t="shared" si="4"/>
        <v>33</v>
      </c>
      <c r="P51" s="20">
        <v>17</v>
      </c>
      <c r="Q51" s="20">
        <v>11</v>
      </c>
      <c r="R51" s="20">
        <v>0</v>
      </c>
      <c r="S51" s="20">
        <v>5</v>
      </c>
      <c r="T51" s="20">
        <v>0</v>
      </c>
      <c r="U51" s="21">
        <f t="shared" si="5"/>
        <v>25</v>
      </c>
      <c r="V51" s="20">
        <v>6</v>
      </c>
      <c r="W51" s="20">
        <v>6</v>
      </c>
      <c r="X51" s="20">
        <v>0</v>
      </c>
      <c r="Y51" s="20">
        <v>13</v>
      </c>
      <c r="Z51" s="20">
        <v>0</v>
      </c>
      <c r="AA51" s="21">
        <f t="shared" si="2"/>
        <v>33</v>
      </c>
      <c r="AB51" s="20">
        <v>28</v>
      </c>
      <c r="AC51" s="20">
        <v>5</v>
      </c>
      <c r="AD51" s="20">
        <v>0</v>
      </c>
      <c r="AE51" s="20">
        <v>0</v>
      </c>
      <c r="AF51" s="20">
        <v>0</v>
      </c>
      <c r="AG51" s="21">
        <f t="shared" si="3"/>
        <v>34</v>
      </c>
      <c r="AH51" s="20">
        <v>33</v>
      </c>
      <c r="AI51" s="20">
        <v>1</v>
      </c>
      <c r="AJ51" s="20">
        <v>0</v>
      </c>
      <c r="AK51" s="20">
        <v>0</v>
      </c>
      <c r="AL51" s="20">
        <v>0</v>
      </c>
    </row>
    <row r="52" spans="1:38" ht="25.5" outlineLevel="2" x14ac:dyDescent="0.2">
      <c r="A52" s="14" t="s">
        <v>27</v>
      </c>
      <c r="B52" s="15">
        <v>501519</v>
      </c>
      <c r="C52" s="23">
        <v>151901</v>
      </c>
      <c r="D52" s="24" t="s">
        <v>49</v>
      </c>
      <c r="E52" s="25">
        <v>1</v>
      </c>
      <c r="F52" s="24" t="s">
        <v>22</v>
      </c>
      <c r="G52" s="25">
        <v>22</v>
      </c>
      <c r="H52" s="26" t="s">
        <v>25</v>
      </c>
      <c r="I52" s="19">
        <f t="shared" si="0"/>
        <v>0</v>
      </c>
      <c r="J52" s="20">
        <f t="shared" si="6"/>
        <v>0</v>
      </c>
      <c r="K52" s="20">
        <f t="shared" si="6"/>
        <v>0</v>
      </c>
      <c r="L52" s="20">
        <f t="shared" si="6"/>
        <v>0</v>
      </c>
      <c r="M52" s="20">
        <f t="shared" si="6"/>
        <v>0</v>
      </c>
      <c r="N52" s="20">
        <f t="shared" si="6"/>
        <v>0</v>
      </c>
      <c r="O52" s="21">
        <f t="shared" si="4"/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1">
        <f t="shared" si="5"/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1">
        <f t="shared" si="2"/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1">
        <f t="shared" si="3"/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</row>
    <row r="53" spans="1:38" ht="25.5" outlineLevel="2" x14ac:dyDescent="0.2">
      <c r="A53" s="14" t="s">
        <v>20</v>
      </c>
      <c r="B53" s="15">
        <v>501601</v>
      </c>
      <c r="C53" s="23">
        <v>160101</v>
      </c>
      <c r="D53" s="24" t="s">
        <v>50</v>
      </c>
      <c r="E53" s="25">
        <v>1</v>
      </c>
      <c r="F53" s="24" t="s">
        <v>22</v>
      </c>
      <c r="G53" s="25" t="s">
        <v>23</v>
      </c>
      <c r="H53" s="26" t="s">
        <v>24</v>
      </c>
      <c r="I53" s="19">
        <f t="shared" si="0"/>
        <v>10994</v>
      </c>
      <c r="J53" s="20">
        <f t="shared" si="6"/>
        <v>56</v>
      </c>
      <c r="K53" s="20">
        <f t="shared" si="6"/>
        <v>10177</v>
      </c>
      <c r="L53" s="20">
        <f t="shared" si="6"/>
        <v>3</v>
      </c>
      <c r="M53" s="20">
        <f t="shared" si="6"/>
        <v>756</v>
      </c>
      <c r="N53" s="20">
        <f t="shared" si="6"/>
        <v>2</v>
      </c>
      <c r="O53" s="21">
        <f t="shared" si="4"/>
        <v>2529</v>
      </c>
      <c r="P53" s="20">
        <v>8</v>
      </c>
      <c r="Q53" s="20">
        <v>2327</v>
      </c>
      <c r="R53" s="20">
        <v>1</v>
      </c>
      <c r="S53" s="20">
        <v>193</v>
      </c>
      <c r="T53" s="20">
        <v>0</v>
      </c>
      <c r="U53" s="21">
        <f t="shared" si="5"/>
        <v>2764</v>
      </c>
      <c r="V53" s="20">
        <v>25</v>
      </c>
      <c r="W53" s="20">
        <v>2432</v>
      </c>
      <c r="X53" s="20">
        <v>2</v>
      </c>
      <c r="Y53" s="20">
        <v>303</v>
      </c>
      <c r="Z53" s="20">
        <v>2</v>
      </c>
      <c r="AA53" s="21">
        <f t="shared" si="2"/>
        <v>2850</v>
      </c>
      <c r="AB53" s="20">
        <v>11</v>
      </c>
      <c r="AC53" s="20">
        <v>2708</v>
      </c>
      <c r="AD53" s="20">
        <v>0</v>
      </c>
      <c r="AE53" s="20">
        <v>131</v>
      </c>
      <c r="AF53" s="20">
        <v>0</v>
      </c>
      <c r="AG53" s="21">
        <f t="shared" si="3"/>
        <v>2851</v>
      </c>
      <c r="AH53" s="20">
        <v>12</v>
      </c>
      <c r="AI53" s="20">
        <v>2710</v>
      </c>
      <c r="AJ53" s="20">
        <v>0</v>
      </c>
      <c r="AK53" s="20">
        <v>129</v>
      </c>
      <c r="AL53" s="20">
        <v>0</v>
      </c>
    </row>
    <row r="54" spans="1:38" ht="25.5" outlineLevel="2" x14ac:dyDescent="0.2">
      <c r="A54" s="14" t="s">
        <v>20</v>
      </c>
      <c r="B54" s="15">
        <v>501601</v>
      </c>
      <c r="C54" s="23">
        <v>160101</v>
      </c>
      <c r="D54" s="24" t="s">
        <v>50</v>
      </c>
      <c r="E54" s="25">
        <v>1</v>
      </c>
      <c r="F54" s="24" t="s">
        <v>22</v>
      </c>
      <c r="G54" s="25">
        <v>22</v>
      </c>
      <c r="H54" s="26" t="s">
        <v>25</v>
      </c>
      <c r="I54" s="19">
        <f t="shared" si="0"/>
        <v>0</v>
      </c>
      <c r="J54" s="20">
        <f t="shared" si="6"/>
        <v>0</v>
      </c>
      <c r="K54" s="20">
        <f t="shared" si="6"/>
        <v>0</v>
      </c>
      <c r="L54" s="20">
        <f t="shared" si="6"/>
        <v>0</v>
      </c>
      <c r="M54" s="20">
        <f t="shared" si="6"/>
        <v>0</v>
      </c>
      <c r="N54" s="20">
        <f t="shared" si="6"/>
        <v>0</v>
      </c>
      <c r="O54" s="21">
        <f t="shared" si="4"/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1">
        <f t="shared" si="5"/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1">
        <f t="shared" si="2"/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1">
        <f t="shared" si="3"/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</row>
    <row r="55" spans="1:38" ht="25.5" outlineLevel="2" x14ac:dyDescent="0.2">
      <c r="A55" s="14" t="s">
        <v>20</v>
      </c>
      <c r="B55" s="15">
        <v>501701</v>
      </c>
      <c r="C55" s="23">
        <v>170101</v>
      </c>
      <c r="D55" s="24" t="s">
        <v>51</v>
      </c>
      <c r="E55" s="25">
        <v>1</v>
      </c>
      <c r="F55" s="24" t="s">
        <v>22</v>
      </c>
      <c r="G55" s="25" t="s">
        <v>23</v>
      </c>
      <c r="H55" s="26" t="s">
        <v>24</v>
      </c>
      <c r="I55" s="19">
        <f t="shared" si="0"/>
        <v>18548</v>
      </c>
      <c r="J55" s="20">
        <f t="shared" si="6"/>
        <v>494</v>
      </c>
      <c r="K55" s="20">
        <f t="shared" si="6"/>
        <v>16737</v>
      </c>
      <c r="L55" s="20">
        <f t="shared" si="6"/>
        <v>17</v>
      </c>
      <c r="M55" s="20">
        <f t="shared" si="6"/>
        <v>1286</v>
      </c>
      <c r="N55" s="20">
        <f t="shared" si="6"/>
        <v>14</v>
      </c>
      <c r="O55" s="21">
        <f t="shared" si="4"/>
        <v>4330</v>
      </c>
      <c r="P55" s="20">
        <v>99</v>
      </c>
      <c r="Q55" s="20">
        <v>3905</v>
      </c>
      <c r="R55" s="20">
        <v>7</v>
      </c>
      <c r="S55" s="20">
        <v>316</v>
      </c>
      <c r="T55" s="20">
        <v>3</v>
      </c>
      <c r="U55" s="21">
        <f t="shared" si="5"/>
        <v>4714</v>
      </c>
      <c r="V55" s="20">
        <v>252</v>
      </c>
      <c r="W55" s="20">
        <v>4060</v>
      </c>
      <c r="X55" s="20">
        <v>7</v>
      </c>
      <c r="Y55" s="20">
        <v>389</v>
      </c>
      <c r="Z55" s="20">
        <v>6</v>
      </c>
      <c r="AA55" s="21">
        <f t="shared" si="2"/>
        <v>4800</v>
      </c>
      <c r="AB55" s="20">
        <v>115</v>
      </c>
      <c r="AC55" s="20">
        <v>4388</v>
      </c>
      <c r="AD55" s="20">
        <v>3</v>
      </c>
      <c r="AE55" s="20">
        <v>289</v>
      </c>
      <c r="AF55" s="20">
        <v>5</v>
      </c>
      <c r="AG55" s="21">
        <f t="shared" si="3"/>
        <v>4704</v>
      </c>
      <c r="AH55" s="20">
        <v>28</v>
      </c>
      <c r="AI55" s="20">
        <v>4384</v>
      </c>
      <c r="AJ55" s="20">
        <v>0</v>
      </c>
      <c r="AK55" s="20">
        <v>292</v>
      </c>
      <c r="AL55" s="20">
        <v>0</v>
      </c>
    </row>
    <row r="56" spans="1:38" ht="25.5" outlineLevel="2" x14ac:dyDescent="0.2">
      <c r="A56" s="14" t="s">
        <v>20</v>
      </c>
      <c r="B56" s="15">
        <v>501701</v>
      </c>
      <c r="C56" s="23">
        <v>170101</v>
      </c>
      <c r="D56" s="24" t="s">
        <v>51</v>
      </c>
      <c r="E56" s="25">
        <v>1</v>
      </c>
      <c r="F56" s="24" t="s">
        <v>22</v>
      </c>
      <c r="G56" s="25">
        <v>22</v>
      </c>
      <c r="H56" s="26" t="s">
        <v>25</v>
      </c>
      <c r="I56" s="19">
        <f t="shared" si="0"/>
        <v>2952</v>
      </c>
      <c r="J56" s="20">
        <f t="shared" si="6"/>
        <v>268</v>
      </c>
      <c r="K56" s="20">
        <f t="shared" si="6"/>
        <v>2309</v>
      </c>
      <c r="L56" s="20">
        <f t="shared" si="6"/>
        <v>8</v>
      </c>
      <c r="M56" s="20">
        <f t="shared" si="6"/>
        <v>366</v>
      </c>
      <c r="N56" s="20">
        <f t="shared" si="6"/>
        <v>1</v>
      </c>
      <c r="O56" s="21">
        <f t="shared" si="4"/>
        <v>677</v>
      </c>
      <c r="P56" s="20">
        <v>99</v>
      </c>
      <c r="Q56" s="20">
        <v>453</v>
      </c>
      <c r="R56" s="20">
        <v>6</v>
      </c>
      <c r="S56" s="20">
        <v>119</v>
      </c>
      <c r="T56" s="20">
        <v>0</v>
      </c>
      <c r="U56" s="21">
        <f t="shared" si="5"/>
        <v>846</v>
      </c>
      <c r="V56" s="20">
        <v>159</v>
      </c>
      <c r="W56" s="20">
        <v>523</v>
      </c>
      <c r="X56" s="20">
        <v>2</v>
      </c>
      <c r="Y56" s="20">
        <v>161</v>
      </c>
      <c r="Z56" s="20">
        <v>1</v>
      </c>
      <c r="AA56" s="21">
        <f t="shared" si="2"/>
        <v>714</v>
      </c>
      <c r="AB56" s="20">
        <v>5</v>
      </c>
      <c r="AC56" s="20">
        <v>666</v>
      </c>
      <c r="AD56" s="20">
        <v>0</v>
      </c>
      <c r="AE56" s="20">
        <v>43</v>
      </c>
      <c r="AF56" s="20">
        <v>0</v>
      </c>
      <c r="AG56" s="21">
        <f t="shared" si="3"/>
        <v>715</v>
      </c>
      <c r="AH56" s="20">
        <v>5</v>
      </c>
      <c r="AI56" s="20">
        <v>667</v>
      </c>
      <c r="AJ56" s="20">
        <v>0</v>
      </c>
      <c r="AK56" s="20">
        <v>43</v>
      </c>
      <c r="AL56" s="20">
        <v>0</v>
      </c>
    </row>
    <row r="57" spans="1:38" ht="25.5" outlineLevel="2" x14ac:dyDescent="0.2">
      <c r="A57" s="14" t="s">
        <v>20</v>
      </c>
      <c r="B57" s="15">
        <v>501702</v>
      </c>
      <c r="C57" s="23">
        <v>170201</v>
      </c>
      <c r="D57" s="24" t="s">
        <v>52</v>
      </c>
      <c r="E57" s="25">
        <v>1</v>
      </c>
      <c r="F57" s="24" t="s">
        <v>22</v>
      </c>
      <c r="G57" s="25" t="s">
        <v>23</v>
      </c>
      <c r="H57" s="26" t="s">
        <v>24</v>
      </c>
      <c r="I57" s="19">
        <f t="shared" si="0"/>
        <v>1483</v>
      </c>
      <c r="J57" s="20">
        <f t="shared" si="6"/>
        <v>78</v>
      </c>
      <c r="K57" s="20">
        <f t="shared" si="6"/>
        <v>1298</v>
      </c>
      <c r="L57" s="20">
        <f t="shared" si="6"/>
        <v>0</v>
      </c>
      <c r="M57" s="20">
        <f t="shared" si="6"/>
        <v>104</v>
      </c>
      <c r="N57" s="20">
        <f t="shared" si="6"/>
        <v>3</v>
      </c>
      <c r="O57" s="21">
        <f t="shared" si="4"/>
        <v>356</v>
      </c>
      <c r="P57" s="20">
        <v>30</v>
      </c>
      <c r="Q57" s="20">
        <v>290</v>
      </c>
      <c r="R57" s="20">
        <v>0</v>
      </c>
      <c r="S57" s="20">
        <v>35</v>
      </c>
      <c r="T57" s="20">
        <v>1</v>
      </c>
      <c r="U57" s="21">
        <f t="shared" si="5"/>
        <v>360</v>
      </c>
      <c r="V57" s="20">
        <v>29</v>
      </c>
      <c r="W57" s="20">
        <v>308</v>
      </c>
      <c r="X57" s="20">
        <v>0</v>
      </c>
      <c r="Y57" s="20">
        <v>23</v>
      </c>
      <c r="Z57" s="20">
        <v>0</v>
      </c>
      <c r="AA57" s="21">
        <f t="shared" si="2"/>
        <v>384</v>
      </c>
      <c r="AB57" s="20">
        <v>10</v>
      </c>
      <c r="AC57" s="20">
        <v>350</v>
      </c>
      <c r="AD57" s="20">
        <v>0</v>
      </c>
      <c r="AE57" s="20">
        <v>23</v>
      </c>
      <c r="AF57" s="20">
        <v>1</v>
      </c>
      <c r="AG57" s="21">
        <f t="shared" si="3"/>
        <v>383</v>
      </c>
      <c r="AH57" s="20">
        <v>9</v>
      </c>
      <c r="AI57" s="20">
        <v>350</v>
      </c>
      <c r="AJ57" s="20">
        <v>0</v>
      </c>
      <c r="AK57" s="20">
        <v>23</v>
      </c>
      <c r="AL57" s="20">
        <v>1</v>
      </c>
    </row>
    <row r="58" spans="1:38" ht="25.5" outlineLevel="2" x14ac:dyDescent="0.2">
      <c r="A58" s="14" t="s">
        <v>20</v>
      </c>
      <c r="B58" s="15">
        <v>501702</v>
      </c>
      <c r="C58" s="23">
        <v>170201</v>
      </c>
      <c r="D58" s="24" t="s">
        <v>52</v>
      </c>
      <c r="E58" s="25">
        <v>1</v>
      </c>
      <c r="F58" s="24" t="s">
        <v>22</v>
      </c>
      <c r="G58" s="25">
        <v>22</v>
      </c>
      <c r="H58" s="26" t="s">
        <v>25</v>
      </c>
      <c r="I58" s="19">
        <f t="shared" si="0"/>
        <v>0</v>
      </c>
      <c r="J58" s="20">
        <f t="shared" si="6"/>
        <v>0</v>
      </c>
      <c r="K58" s="20">
        <f t="shared" si="6"/>
        <v>0</v>
      </c>
      <c r="L58" s="20">
        <f t="shared" si="6"/>
        <v>0</v>
      </c>
      <c r="M58" s="20">
        <f t="shared" si="6"/>
        <v>0</v>
      </c>
      <c r="N58" s="20">
        <f t="shared" si="6"/>
        <v>0</v>
      </c>
      <c r="O58" s="21">
        <f t="shared" si="4"/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1">
        <f t="shared" si="5"/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1">
        <f t="shared" si="2"/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1">
        <f t="shared" si="3"/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</row>
    <row r="59" spans="1:38" ht="25.5" outlineLevel="2" x14ac:dyDescent="0.2">
      <c r="A59" s="14" t="s">
        <v>20</v>
      </c>
      <c r="B59" s="15">
        <v>501705</v>
      </c>
      <c r="C59" s="23">
        <v>170601</v>
      </c>
      <c r="D59" s="24" t="s">
        <v>53</v>
      </c>
      <c r="E59" s="25">
        <v>1</v>
      </c>
      <c r="F59" s="24" t="s">
        <v>22</v>
      </c>
      <c r="G59" s="25" t="s">
        <v>23</v>
      </c>
      <c r="H59" s="26" t="s">
        <v>24</v>
      </c>
      <c r="I59" s="19">
        <f t="shared" si="0"/>
        <v>202</v>
      </c>
      <c r="J59" s="20">
        <f t="shared" si="6"/>
        <v>25</v>
      </c>
      <c r="K59" s="20">
        <f t="shared" si="6"/>
        <v>115</v>
      </c>
      <c r="L59" s="20">
        <f t="shared" si="6"/>
        <v>19</v>
      </c>
      <c r="M59" s="20">
        <f t="shared" si="6"/>
        <v>27</v>
      </c>
      <c r="N59" s="20">
        <f t="shared" si="6"/>
        <v>16</v>
      </c>
      <c r="O59" s="21">
        <f t="shared" si="4"/>
        <v>50</v>
      </c>
      <c r="P59" s="20">
        <v>3</v>
      </c>
      <c r="Q59" s="20">
        <v>45</v>
      </c>
      <c r="R59" s="20">
        <v>0</v>
      </c>
      <c r="S59" s="20">
        <v>2</v>
      </c>
      <c r="T59" s="20">
        <v>0</v>
      </c>
      <c r="U59" s="21">
        <f t="shared" si="5"/>
        <v>52</v>
      </c>
      <c r="V59" s="20">
        <v>5</v>
      </c>
      <c r="W59" s="20">
        <v>39</v>
      </c>
      <c r="X59" s="20">
        <v>1</v>
      </c>
      <c r="Y59" s="20">
        <v>7</v>
      </c>
      <c r="Z59" s="20">
        <v>0</v>
      </c>
      <c r="AA59" s="21">
        <f t="shared" si="2"/>
        <v>51</v>
      </c>
      <c r="AB59" s="20">
        <v>9</v>
      </c>
      <c r="AC59" s="20">
        <v>15</v>
      </c>
      <c r="AD59" s="20">
        <v>9</v>
      </c>
      <c r="AE59" s="20">
        <v>9</v>
      </c>
      <c r="AF59" s="20">
        <v>9</v>
      </c>
      <c r="AG59" s="21">
        <f t="shared" si="3"/>
        <v>49</v>
      </c>
      <c r="AH59" s="20">
        <v>8</v>
      </c>
      <c r="AI59" s="20">
        <v>16</v>
      </c>
      <c r="AJ59" s="20">
        <v>9</v>
      </c>
      <c r="AK59" s="20">
        <v>9</v>
      </c>
      <c r="AL59" s="20">
        <v>7</v>
      </c>
    </row>
    <row r="60" spans="1:38" ht="25.5" outlineLevel="2" x14ac:dyDescent="0.2">
      <c r="A60" s="14" t="s">
        <v>20</v>
      </c>
      <c r="B60" s="15">
        <v>501705</v>
      </c>
      <c r="C60" s="23">
        <v>170601</v>
      </c>
      <c r="D60" s="24" t="s">
        <v>53</v>
      </c>
      <c r="E60" s="25">
        <v>1</v>
      </c>
      <c r="F60" s="24" t="s">
        <v>22</v>
      </c>
      <c r="G60" s="25">
        <v>22</v>
      </c>
      <c r="H60" s="26" t="s">
        <v>25</v>
      </c>
      <c r="I60" s="19">
        <f t="shared" si="0"/>
        <v>0</v>
      </c>
      <c r="J60" s="20">
        <f t="shared" si="6"/>
        <v>0</v>
      </c>
      <c r="K60" s="20">
        <f t="shared" si="6"/>
        <v>0</v>
      </c>
      <c r="L60" s="20">
        <f t="shared" si="6"/>
        <v>0</v>
      </c>
      <c r="M60" s="20">
        <f t="shared" si="6"/>
        <v>0</v>
      </c>
      <c r="N60" s="20">
        <f t="shared" si="6"/>
        <v>0</v>
      </c>
      <c r="O60" s="21">
        <f t="shared" si="4"/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1">
        <f t="shared" si="5"/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1">
        <f t="shared" si="2"/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1">
        <f t="shared" si="3"/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</row>
    <row r="61" spans="1:38" ht="25.5" outlineLevel="2" x14ac:dyDescent="0.2">
      <c r="A61" s="14" t="s">
        <v>27</v>
      </c>
      <c r="B61" s="15">
        <v>501711</v>
      </c>
      <c r="C61" s="23">
        <v>171401</v>
      </c>
      <c r="D61" s="24" t="s">
        <v>54</v>
      </c>
      <c r="E61" s="25">
        <v>1</v>
      </c>
      <c r="F61" s="24" t="s">
        <v>22</v>
      </c>
      <c r="G61" s="25" t="s">
        <v>23</v>
      </c>
      <c r="H61" s="26" t="s">
        <v>24</v>
      </c>
      <c r="I61" s="19">
        <f t="shared" si="0"/>
        <v>282</v>
      </c>
      <c r="J61" s="20">
        <f t="shared" si="6"/>
        <v>19</v>
      </c>
      <c r="K61" s="20">
        <f t="shared" si="6"/>
        <v>223</v>
      </c>
      <c r="L61" s="20">
        <f t="shared" si="6"/>
        <v>0</v>
      </c>
      <c r="M61" s="20">
        <f t="shared" si="6"/>
        <v>40</v>
      </c>
      <c r="N61" s="20">
        <f t="shared" si="6"/>
        <v>0</v>
      </c>
      <c r="O61" s="21">
        <f t="shared" si="4"/>
        <v>64</v>
      </c>
      <c r="P61" s="20">
        <v>2</v>
      </c>
      <c r="Q61" s="20">
        <v>55</v>
      </c>
      <c r="R61" s="20">
        <v>0</v>
      </c>
      <c r="S61" s="20">
        <v>7</v>
      </c>
      <c r="T61" s="20">
        <v>0</v>
      </c>
      <c r="U61" s="21">
        <f t="shared" si="5"/>
        <v>78</v>
      </c>
      <c r="V61" s="20">
        <v>6</v>
      </c>
      <c r="W61" s="20">
        <v>59</v>
      </c>
      <c r="X61" s="20">
        <v>0</v>
      </c>
      <c r="Y61" s="20">
        <v>13</v>
      </c>
      <c r="Z61" s="20">
        <v>0</v>
      </c>
      <c r="AA61" s="21">
        <f t="shared" si="2"/>
        <v>71</v>
      </c>
      <c r="AB61" s="20">
        <v>6</v>
      </c>
      <c r="AC61" s="20">
        <v>55</v>
      </c>
      <c r="AD61" s="20">
        <v>0</v>
      </c>
      <c r="AE61" s="20">
        <v>10</v>
      </c>
      <c r="AF61" s="20">
        <v>0</v>
      </c>
      <c r="AG61" s="21">
        <f t="shared" si="3"/>
        <v>69</v>
      </c>
      <c r="AH61" s="20">
        <v>5</v>
      </c>
      <c r="AI61" s="20">
        <v>54</v>
      </c>
      <c r="AJ61" s="20">
        <v>0</v>
      </c>
      <c r="AK61" s="20">
        <v>10</v>
      </c>
      <c r="AL61" s="20">
        <v>0</v>
      </c>
    </row>
    <row r="62" spans="1:38" ht="25.5" outlineLevel="2" x14ac:dyDescent="0.2">
      <c r="A62" s="14" t="s">
        <v>27</v>
      </c>
      <c r="B62" s="15">
        <v>501711</v>
      </c>
      <c r="C62" s="23">
        <v>171401</v>
      </c>
      <c r="D62" s="24" t="s">
        <v>54</v>
      </c>
      <c r="E62" s="25">
        <v>1</v>
      </c>
      <c r="F62" s="24" t="s">
        <v>22</v>
      </c>
      <c r="G62" s="25">
        <v>22</v>
      </c>
      <c r="H62" s="26" t="s">
        <v>25</v>
      </c>
      <c r="I62" s="19">
        <f t="shared" si="0"/>
        <v>0</v>
      </c>
      <c r="J62" s="20">
        <f t="shared" si="6"/>
        <v>0</v>
      </c>
      <c r="K62" s="20">
        <f t="shared" si="6"/>
        <v>0</v>
      </c>
      <c r="L62" s="20">
        <f t="shared" si="6"/>
        <v>0</v>
      </c>
      <c r="M62" s="20">
        <f t="shared" si="6"/>
        <v>0</v>
      </c>
      <c r="N62" s="20">
        <f t="shared" si="6"/>
        <v>0</v>
      </c>
      <c r="O62" s="21">
        <f t="shared" si="4"/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1">
        <f t="shared" si="5"/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1">
        <f t="shared" si="2"/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1">
        <f t="shared" si="3"/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</row>
    <row r="63" spans="1:38" ht="25.5" outlineLevel="2" x14ac:dyDescent="0.2">
      <c r="A63" s="14" t="s">
        <v>27</v>
      </c>
      <c r="B63" s="15">
        <v>501718</v>
      </c>
      <c r="C63" s="23">
        <v>172101</v>
      </c>
      <c r="D63" s="24" t="s">
        <v>55</v>
      </c>
      <c r="E63" s="25">
        <v>1</v>
      </c>
      <c r="F63" s="24" t="s">
        <v>22</v>
      </c>
      <c r="G63" s="25" t="s">
        <v>23</v>
      </c>
      <c r="H63" s="26" t="s">
        <v>24</v>
      </c>
      <c r="I63" s="19">
        <f t="shared" si="0"/>
        <v>96</v>
      </c>
      <c r="J63" s="20">
        <f t="shared" si="6"/>
        <v>11</v>
      </c>
      <c r="K63" s="20">
        <f t="shared" si="6"/>
        <v>48</v>
      </c>
      <c r="L63" s="20">
        <f t="shared" si="6"/>
        <v>10</v>
      </c>
      <c r="M63" s="20">
        <f t="shared" si="6"/>
        <v>17</v>
      </c>
      <c r="N63" s="20">
        <f t="shared" si="6"/>
        <v>10</v>
      </c>
      <c r="O63" s="21">
        <f t="shared" si="4"/>
        <v>24</v>
      </c>
      <c r="P63" s="20">
        <v>1</v>
      </c>
      <c r="Q63" s="20">
        <v>18</v>
      </c>
      <c r="R63" s="20">
        <v>0</v>
      </c>
      <c r="S63" s="20">
        <v>5</v>
      </c>
      <c r="T63" s="20">
        <v>0</v>
      </c>
      <c r="U63" s="21">
        <f t="shared" si="5"/>
        <v>24</v>
      </c>
      <c r="V63" s="20">
        <v>0</v>
      </c>
      <c r="W63" s="20">
        <v>21</v>
      </c>
      <c r="X63" s="20">
        <v>0</v>
      </c>
      <c r="Y63" s="20">
        <v>3</v>
      </c>
      <c r="Z63" s="20">
        <v>0</v>
      </c>
      <c r="AA63" s="21">
        <f t="shared" si="2"/>
        <v>24</v>
      </c>
      <c r="AB63" s="20">
        <v>5</v>
      </c>
      <c r="AC63" s="20">
        <v>5</v>
      </c>
      <c r="AD63" s="20">
        <v>5</v>
      </c>
      <c r="AE63" s="20">
        <v>4</v>
      </c>
      <c r="AF63" s="20">
        <v>5</v>
      </c>
      <c r="AG63" s="21">
        <f t="shared" si="3"/>
        <v>24</v>
      </c>
      <c r="AH63" s="20">
        <v>5</v>
      </c>
      <c r="AI63" s="20">
        <v>4</v>
      </c>
      <c r="AJ63" s="20">
        <v>5</v>
      </c>
      <c r="AK63" s="20">
        <v>5</v>
      </c>
      <c r="AL63" s="20">
        <v>5</v>
      </c>
    </row>
    <row r="64" spans="1:38" ht="25.5" outlineLevel="2" x14ac:dyDescent="0.2">
      <c r="A64" s="14" t="s">
        <v>27</v>
      </c>
      <c r="B64" s="15">
        <v>501718</v>
      </c>
      <c r="C64" s="23">
        <v>172101</v>
      </c>
      <c r="D64" s="24" t="s">
        <v>55</v>
      </c>
      <c r="E64" s="25">
        <v>1</v>
      </c>
      <c r="F64" s="24" t="s">
        <v>22</v>
      </c>
      <c r="G64" s="25">
        <v>22</v>
      </c>
      <c r="H64" s="26" t="s">
        <v>25</v>
      </c>
      <c r="I64" s="19">
        <f t="shared" si="0"/>
        <v>0</v>
      </c>
      <c r="J64" s="20">
        <f t="shared" si="6"/>
        <v>0</v>
      </c>
      <c r="K64" s="20">
        <f t="shared" si="6"/>
        <v>0</v>
      </c>
      <c r="L64" s="20">
        <f t="shared" si="6"/>
        <v>0</v>
      </c>
      <c r="M64" s="20">
        <f t="shared" si="6"/>
        <v>0</v>
      </c>
      <c r="N64" s="20">
        <f t="shared" si="6"/>
        <v>0</v>
      </c>
      <c r="O64" s="21">
        <f t="shared" si="4"/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1">
        <f t="shared" si="5"/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1">
        <f t="shared" si="2"/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1">
        <f t="shared" si="3"/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</row>
    <row r="65" spans="1:38" ht="25.5" outlineLevel="2" x14ac:dyDescent="0.2">
      <c r="A65" s="14" t="s">
        <v>20</v>
      </c>
      <c r="B65" s="15">
        <v>501801</v>
      </c>
      <c r="C65" s="23">
        <v>180101</v>
      </c>
      <c r="D65" s="24" t="s">
        <v>56</v>
      </c>
      <c r="E65" s="25">
        <v>1</v>
      </c>
      <c r="F65" s="24" t="s">
        <v>22</v>
      </c>
      <c r="G65" s="25" t="s">
        <v>23</v>
      </c>
      <c r="H65" s="26" t="s">
        <v>24</v>
      </c>
      <c r="I65" s="19">
        <f t="shared" si="0"/>
        <v>0</v>
      </c>
      <c r="J65" s="20">
        <f t="shared" si="6"/>
        <v>0</v>
      </c>
      <c r="K65" s="20">
        <f t="shared" si="6"/>
        <v>0</v>
      </c>
      <c r="L65" s="20">
        <f t="shared" si="6"/>
        <v>0</v>
      </c>
      <c r="M65" s="20">
        <f t="shared" si="6"/>
        <v>0</v>
      </c>
      <c r="N65" s="20">
        <f t="shared" si="6"/>
        <v>0</v>
      </c>
      <c r="O65" s="21">
        <f t="shared" si="4"/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1">
        <f t="shared" si="5"/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1">
        <f t="shared" si="2"/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1">
        <f t="shared" si="3"/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</row>
    <row r="66" spans="1:38" ht="25.5" outlineLevel="2" x14ac:dyDescent="0.2">
      <c r="A66" s="14" t="s">
        <v>20</v>
      </c>
      <c r="B66" s="15">
        <v>501801</v>
      </c>
      <c r="C66" s="23">
        <v>180101</v>
      </c>
      <c r="D66" s="24" t="s">
        <v>56</v>
      </c>
      <c r="E66" s="25">
        <v>1</v>
      </c>
      <c r="F66" s="24" t="s">
        <v>22</v>
      </c>
      <c r="G66" s="25">
        <v>22</v>
      </c>
      <c r="H66" s="26" t="s">
        <v>25</v>
      </c>
      <c r="I66" s="19">
        <f t="shared" si="0"/>
        <v>0</v>
      </c>
      <c r="J66" s="20">
        <f t="shared" si="6"/>
        <v>0</v>
      </c>
      <c r="K66" s="20">
        <f t="shared" si="6"/>
        <v>0</v>
      </c>
      <c r="L66" s="20">
        <f t="shared" si="6"/>
        <v>0</v>
      </c>
      <c r="M66" s="20">
        <f t="shared" si="6"/>
        <v>0</v>
      </c>
      <c r="N66" s="20">
        <f t="shared" si="6"/>
        <v>0</v>
      </c>
      <c r="O66" s="21">
        <f t="shared" si="4"/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1">
        <f t="shared" si="5"/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1">
        <f t="shared" si="2"/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1">
        <f t="shared" si="3"/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</row>
    <row r="67" spans="1:38" ht="25.5" outlineLevel="2" x14ac:dyDescent="0.2">
      <c r="A67" s="14" t="s">
        <v>20</v>
      </c>
      <c r="B67" s="15">
        <v>501802</v>
      </c>
      <c r="C67" s="23">
        <v>180201</v>
      </c>
      <c r="D67" s="24" t="s">
        <v>57</v>
      </c>
      <c r="E67" s="25">
        <v>1</v>
      </c>
      <c r="F67" s="24" t="s">
        <v>22</v>
      </c>
      <c r="G67" s="25" t="s">
        <v>23</v>
      </c>
      <c r="H67" s="26" t="s">
        <v>24</v>
      </c>
      <c r="I67" s="19">
        <f t="shared" si="0"/>
        <v>0</v>
      </c>
      <c r="J67" s="20">
        <f t="shared" si="6"/>
        <v>0</v>
      </c>
      <c r="K67" s="20">
        <f t="shared" si="6"/>
        <v>0</v>
      </c>
      <c r="L67" s="20">
        <f t="shared" si="6"/>
        <v>0</v>
      </c>
      <c r="M67" s="20">
        <f t="shared" si="6"/>
        <v>0</v>
      </c>
      <c r="N67" s="20">
        <f t="shared" si="6"/>
        <v>0</v>
      </c>
      <c r="O67" s="21">
        <f t="shared" si="4"/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1">
        <f t="shared" si="5"/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1">
        <f t="shared" si="2"/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1">
        <f t="shared" si="3"/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</row>
    <row r="68" spans="1:38" ht="25.5" outlineLevel="2" x14ac:dyDescent="0.2">
      <c r="A68" s="14" t="s">
        <v>20</v>
      </c>
      <c r="B68" s="15">
        <v>501802</v>
      </c>
      <c r="C68" s="23">
        <v>180201</v>
      </c>
      <c r="D68" s="24" t="s">
        <v>57</v>
      </c>
      <c r="E68" s="25">
        <v>1</v>
      </c>
      <c r="F68" s="24" t="s">
        <v>22</v>
      </c>
      <c r="G68" s="25">
        <v>22</v>
      </c>
      <c r="H68" s="26" t="s">
        <v>25</v>
      </c>
      <c r="I68" s="19">
        <f t="shared" si="0"/>
        <v>0</v>
      </c>
      <c r="J68" s="20">
        <f t="shared" si="6"/>
        <v>0</v>
      </c>
      <c r="K68" s="20">
        <f t="shared" si="6"/>
        <v>0</v>
      </c>
      <c r="L68" s="20">
        <f t="shared" si="6"/>
        <v>0</v>
      </c>
      <c r="M68" s="20">
        <f t="shared" si="6"/>
        <v>0</v>
      </c>
      <c r="N68" s="20">
        <f t="shared" si="6"/>
        <v>0</v>
      </c>
      <c r="O68" s="21">
        <f t="shared" si="4"/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1">
        <f t="shared" si="5"/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1">
        <f t="shared" si="2"/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1">
        <f t="shared" si="3"/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</row>
    <row r="69" spans="1:38" ht="25.5" outlineLevel="2" x14ac:dyDescent="0.2">
      <c r="A69" s="14" t="s">
        <v>20</v>
      </c>
      <c r="B69" s="15">
        <v>501901</v>
      </c>
      <c r="C69" s="23">
        <v>190101</v>
      </c>
      <c r="D69" s="24" t="s">
        <v>58</v>
      </c>
      <c r="E69" s="25">
        <v>1</v>
      </c>
      <c r="F69" s="24" t="s">
        <v>22</v>
      </c>
      <c r="G69" s="25" t="s">
        <v>23</v>
      </c>
      <c r="H69" s="26" t="s">
        <v>24</v>
      </c>
      <c r="I69" s="19">
        <f t="shared" si="0"/>
        <v>25300</v>
      </c>
      <c r="J69" s="20">
        <f t="shared" si="6"/>
        <v>302</v>
      </c>
      <c r="K69" s="20">
        <f t="shared" si="6"/>
        <v>10358</v>
      </c>
      <c r="L69" s="20">
        <f t="shared" si="6"/>
        <v>18</v>
      </c>
      <c r="M69" s="20">
        <f t="shared" si="6"/>
        <v>14610</v>
      </c>
      <c r="N69" s="20">
        <f t="shared" si="6"/>
        <v>12</v>
      </c>
      <c r="O69" s="21">
        <f t="shared" si="4"/>
        <v>5621</v>
      </c>
      <c r="P69" s="27">
        <v>57</v>
      </c>
      <c r="Q69" s="27">
        <v>2320</v>
      </c>
      <c r="R69" s="27">
        <v>6</v>
      </c>
      <c r="S69" s="27">
        <v>3238</v>
      </c>
      <c r="T69" s="27">
        <v>0</v>
      </c>
      <c r="U69" s="21">
        <f t="shared" si="5"/>
        <v>6169</v>
      </c>
      <c r="V69" s="20">
        <v>79</v>
      </c>
      <c r="W69" s="20">
        <v>2348</v>
      </c>
      <c r="X69" s="20">
        <v>3</v>
      </c>
      <c r="Y69" s="20">
        <v>3729</v>
      </c>
      <c r="Z69" s="20">
        <v>10</v>
      </c>
      <c r="AA69" s="21">
        <f t="shared" si="2"/>
        <v>6940</v>
      </c>
      <c r="AB69" s="20">
        <v>90</v>
      </c>
      <c r="AC69" s="20">
        <v>3025</v>
      </c>
      <c r="AD69" s="20">
        <v>9</v>
      </c>
      <c r="AE69" s="20">
        <v>3814</v>
      </c>
      <c r="AF69" s="20">
        <v>2</v>
      </c>
      <c r="AG69" s="21">
        <f t="shared" si="3"/>
        <v>6570</v>
      </c>
      <c r="AH69" s="20">
        <v>76</v>
      </c>
      <c r="AI69" s="20">
        <v>2665</v>
      </c>
      <c r="AJ69" s="20">
        <v>0</v>
      </c>
      <c r="AK69" s="20">
        <v>3829</v>
      </c>
      <c r="AL69" s="20">
        <v>0</v>
      </c>
    </row>
    <row r="70" spans="1:38" ht="25.5" outlineLevel="2" x14ac:dyDescent="0.2">
      <c r="A70" s="14" t="s">
        <v>20</v>
      </c>
      <c r="B70" s="15">
        <v>501901</v>
      </c>
      <c r="C70" s="23">
        <v>190101</v>
      </c>
      <c r="D70" s="24" t="s">
        <v>58</v>
      </c>
      <c r="E70" s="25">
        <v>1</v>
      </c>
      <c r="F70" s="24" t="s">
        <v>22</v>
      </c>
      <c r="G70" s="25">
        <v>22</v>
      </c>
      <c r="H70" s="26" t="s">
        <v>25</v>
      </c>
      <c r="I70" s="19">
        <f t="shared" si="0"/>
        <v>1133</v>
      </c>
      <c r="J70" s="20">
        <f t="shared" si="6"/>
        <v>44</v>
      </c>
      <c r="K70" s="20">
        <f t="shared" si="6"/>
        <v>501</v>
      </c>
      <c r="L70" s="20">
        <f t="shared" si="6"/>
        <v>0</v>
      </c>
      <c r="M70" s="20">
        <f t="shared" si="6"/>
        <v>578</v>
      </c>
      <c r="N70" s="20">
        <f t="shared" si="6"/>
        <v>10</v>
      </c>
      <c r="O70" s="21">
        <f t="shared" si="4"/>
        <v>222</v>
      </c>
      <c r="P70" s="20">
        <v>17</v>
      </c>
      <c r="Q70" s="27">
        <v>92</v>
      </c>
      <c r="R70" s="27">
        <v>0</v>
      </c>
      <c r="S70" s="27">
        <v>113</v>
      </c>
      <c r="T70" s="27">
        <v>0</v>
      </c>
      <c r="U70" s="21">
        <f t="shared" si="5"/>
        <v>666</v>
      </c>
      <c r="V70" s="20">
        <v>25</v>
      </c>
      <c r="W70" s="20">
        <v>314</v>
      </c>
      <c r="X70" s="20">
        <v>0</v>
      </c>
      <c r="Y70" s="20">
        <v>317</v>
      </c>
      <c r="Z70" s="20">
        <v>10</v>
      </c>
      <c r="AA70" s="21">
        <f t="shared" si="2"/>
        <v>123</v>
      </c>
      <c r="AB70" s="20">
        <v>1</v>
      </c>
      <c r="AC70" s="20">
        <v>47</v>
      </c>
      <c r="AD70" s="20">
        <v>0</v>
      </c>
      <c r="AE70" s="20">
        <v>75</v>
      </c>
      <c r="AF70" s="20">
        <v>0</v>
      </c>
      <c r="AG70" s="21">
        <f t="shared" si="3"/>
        <v>122</v>
      </c>
      <c r="AH70" s="20">
        <v>1</v>
      </c>
      <c r="AI70" s="20">
        <v>48</v>
      </c>
      <c r="AJ70" s="20">
        <v>0</v>
      </c>
      <c r="AK70" s="20">
        <v>73</v>
      </c>
      <c r="AL70" s="20">
        <v>0</v>
      </c>
    </row>
    <row r="71" spans="1:38" ht="25.5" outlineLevel="2" x14ac:dyDescent="0.2">
      <c r="A71" s="14" t="s">
        <v>27</v>
      </c>
      <c r="B71" s="15">
        <v>501912</v>
      </c>
      <c r="C71" s="23">
        <v>191201</v>
      </c>
      <c r="D71" s="24" t="s">
        <v>59</v>
      </c>
      <c r="E71" s="25">
        <v>1</v>
      </c>
      <c r="F71" s="24" t="s">
        <v>22</v>
      </c>
      <c r="G71" s="25" t="s">
        <v>23</v>
      </c>
      <c r="H71" s="26" t="s">
        <v>24</v>
      </c>
      <c r="I71" s="19">
        <f t="shared" ref="I71:I134" si="7">SUM(J71:N71)</f>
        <v>38</v>
      </c>
      <c r="J71" s="20">
        <f t="shared" si="6"/>
        <v>1</v>
      </c>
      <c r="K71" s="20">
        <f t="shared" si="6"/>
        <v>16</v>
      </c>
      <c r="L71" s="20">
        <f t="shared" si="6"/>
        <v>0</v>
      </c>
      <c r="M71" s="20">
        <f t="shared" si="6"/>
        <v>21</v>
      </c>
      <c r="N71" s="20">
        <f t="shared" si="6"/>
        <v>0</v>
      </c>
      <c r="O71" s="21">
        <f t="shared" si="4"/>
        <v>6</v>
      </c>
      <c r="P71" s="27">
        <v>0</v>
      </c>
      <c r="Q71" s="27">
        <v>4</v>
      </c>
      <c r="R71" s="27">
        <v>0</v>
      </c>
      <c r="S71" s="27">
        <v>2</v>
      </c>
      <c r="T71" s="27">
        <v>0</v>
      </c>
      <c r="U71" s="21">
        <f t="shared" si="5"/>
        <v>9</v>
      </c>
      <c r="V71" s="20">
        <v>1</v>
      </c>
      <c r="W71" s="20">
        <v>2</v>
      </c>
      <c r="X71" s="20">
        <v>0</v>
      </c>
      <c r="Y71" s="20">
        <v>6</v>
      </c>
      <c r="Z71" s="20">
        <v>0</v>
      </c>
      <c r="AA71" s="21">
        <f t="shared" ref="AA71:AA134" si="8">SUM(AB71:AF71)</f>
        <v>15</v>
      </c>
      <c r="AB71" s="20">
        <v>0</v>
      </c>
      <c r="AC71" s="20">
        <v>6</v>
      </c>
      <c r="AD71" s="20">
        <v>0</v>
      </c>
      <c r="AE71" s="20">
        <v>9</v>
      </c>
      <c r="AF71" s="20">
        <v>0</v>
      </c>
      <c r="AG71" s="21">
        <f t="shared" ref="AG71:AG134" si="9">SUM(AH71:AL71)</f>
        <v>8</v>
      </c>
      <c r="AH71" s="20">
        <v>0</v>
      </c>
      <c r="AI71" s="20">
        <v>4</v>
      </c>
      <c r="AJ71" s="20">
        <v>0</v>
      </c>
      <c r="AK71" s="20">
        <v>4</v>
      </c>
      <c r="AL71" s="20">
        <v>0</v>
      </c>
    </row>
    <row r="72" spans="1:38" ht="25.5" outlineLevel="2" x14ac:dyDescent="0.2">
      <c r="A72" s="14" t="s">
        <v>27</v>
      </c>
      <c r="B72" s="15">
        <v>501912</v>
      </c>
      <c r="C72" s="23">
        <v>191201</v>
      </c>
      <c r="D72" s="24" t="s">
        <v>59</v>
      </c>
      <c r="E72" s="25">
        <v>1</v>
      </c>
      <c r="F72" s="24" t="s">
        <v>22</v>
      </c>
      <c r="G72" s="25">
        <v>22</v>
      </c>
      <c r="H72" s="26" t="s">
        <v>25</v>
      </c>
      <c r="I72" s="19">
        <f t="shared" si="7"/>
        <v>0</v>
      </c>
      <c r="J72" s="20">
        <f t="shared" si="6"/>
        <v>0</v>
      </c>
      <c r="K72" s="20">
        <f t="shared" si="6"/>
        <v>0</v>
      </c>
      <c r="L72" s="20">
        <f t="shared" si="6"/>
        <v>0</v>
      </c>
      <c r="M72" s="20">
        <f t="shared" si="6"/>
        <v>0</v>
      </c>
      <c r="N72" s="20">
        <f t="shared" si="6"/>
        <v>0</v>
      </c>
      <c r="O72" s="21">
        <f t="shared" ref="O72:O135" si="10">SUM(P72:T72)</f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1">
        <f t="shared" ref="U72:U135" si="11">SUM(V72:Z72)</f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1">
        <f t="shared" si="8"/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1">
        <f t="shared" si="9"/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</row>
    <row r="73" spans="1:38" ht="25.5" outlineLevel="2" x14ac:dyDescent="0.2">
      <c r="A73" s="14" t="s">
        <v>20</v>
      </c>
      <c r="B73" s="15">
        <v>501914</v>
      </c>
      <c r="C73" s="23">
        <v>191401</v>
      </c>
      <c r="D73" s="24" t="s">
        <v>60</v>
      </c>
      <c r="E73" s="25">
        <v>1</v>
      </c>
      <c r="F73" s="24" t="s">
        <v>22</v>
      </c>
      <c r="G73" s="25" t="s">
        <v>23</v>
      </c>
      <c r="H73" s="26" t="s">
        <v>24</v>
      </c>
      <c r="I73" s="19">
        <f t="shared" si="7"/>
        <v>9643</v>
      </c>
      <c r="J73" s="20">
        <f t="shared" si="6"/>
        <v>306</v>
      </c>
      <c r="K73" s="20">
        <f t="shared" si="6"/>
        <v>4573</v>
      </c>
      <c r="L73" s="20">
        <f t="shared" si="6"/>
        <v>11</v>
      </c>
      <c r="M73" s="20">
        <f t="shared" si="6"/>
        <v>4753</v>
      </c>
      <c r="N73" s="20">
        <f t="shared" si="6"/>
        <v>0</v>
      </c>
      <c r="O73" s="21">
        <f t="shared" si="10"/>
        <v>1710</v>
      </c>
      <c r="P73" s="27">
        <v>27</v>
      </c>
      <c r="Q73" s="27">
        <v>793</v>
      </c>
      <c r="R73" s="27">
        <v>0</v>
      </c>
      <c r="S73" s="27">
        <v>890</v>
      </c>
      <c r="T73" s="27">
        <v>0</v>
      </c>
      <c r="U73" s="21">
        <f t="shared" si="11"/>
        <v>2257</v>
      </c>
      <c r="V73" s="20">
        <v>35</v>
      </c>
      <c r="W73" s="20">
        <v>1068</v>
      </c>
      <c r="X73" s="20">
        <v>2</v>
      </c>
      <c r="Y73" s="20">
        <v>1152</v>
      </c>
      <c r="Z73" s="20">
        <v>0</v>
      </c>
      <c r="AA73" s="21">
        <f t="shared" si="8"/>
        <v>3276</v>
      </c>
      <c r="AB73" s="20">
        <v>234</v>
      </c>
      <c r="AC73" s="20">
        <v>1476</v>
      </c>
      <c r="AD73" s="20">
        <v>9</v>
      </c>
      <c r="AE73" s="20">
        <v>1557</v>
      </c>
      <c r="AF73" s="20">
        <v>0</v>
      </c>
      <c r="AG73" s="21">
        <f t="shared" si="9"/>
        <v>2400</v>
      </c>
      <c r="AH73" s="20">
        <v>10</v>
      </c>
      <c r="AI73" s="20">
        <v>1236</v>
      </c>
      <c r="AJ73" s="20">
        <v>0</v>
      </c>
      <c r="AK73" s="20">
        <v>1154</v>
      </c>
      <c r="AL73" s="20">
        <v>0</v>
      </c>
    </row>
    <row r="74" spans="1:38" ht="25.5" outlineLevel="2" x14ac:dyDescent="0.2">
      <c r="A74" s="14" t="s">
        <v>20</v>
      </c>
      <c r="B74" s="15">
        <v>501914</v>
      </c>
      <c r="C74" s="23">
        <v>191401</v>
      </c>
      <c r="D74" s="24" t="s">
        <v>60</v>
      </c>
      <c r="E74" s="25">
        <v>1</v>
      </c>
      <c r="F74" s="24" t="s">
        <v>22</v>
      </c>
      <c r="G74" s="25">
        <v>22</v>
      </c>
      <c r="H74" s="26" t="s">
        <v>25</v>
      </c>
      <c r="I74" s="19">
        <f t="shared" si="7"/>
        <v>0</v>
      </c>
      <c r="J74" s="20">
        <f t="shared" ref="J74:N124" si="12">P74+V74+AB74+AH74</f>
        <v>0</v>
      </c>
      <c r="K74" s="20">
        <f t="shared" si="12"/>
        <v>0</v>
      </c>
      <c r="L74" s="20">
        <f t="shared" si="12"/>
        <v>0</v>
      </c>
      <c r="M74" s="20">
        <f t="shared" si="12"/>
        <v>0</v>
      </c>
      <c r="N74" s="20">
        <f t="shared" si="12"/>
        <v>0</v>
      </c>
      <c r="O74" s="21">
        <f t="shared" si="10"/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1">
        <f t="shared" si="11"/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1">
        <f t="shared" si="8"/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1">
        <f t="shared" si="9"/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</row>
    <row r="75" spans="1:38" ht="25.5" outlineLevel="2" x14ac:dyDescent="0.2">
      <c r="A75" s="14" t="s">
        <v>20</v>
      </c>
      <c r="B75" s="15">
        <v>502003</v>
      </c>
      <c r="C75" s="23">
        <v>200301</v>
      </c>
      <c r="D75" s="24" t="s">
        <v>61</v>
      </c>
      <c r="E75" s="25">
        <v>1</v>
      </c>
      <c r="F75" s="24" t="s">
        <v>22</v>
      </c>
      <c r="G75" s="25" t="s">
        <v>23</v>
      </c>
      <c r="H75" s="26" t="s">
        <v>24</v>
      </c>
      <c r="I75" s="19">
        <f t="shared" si="7"/>
        <v>31085</v>
      </c>
      <c r="J75" s="20">
        <f t="shared" si="12"/>
        <v>2498</v>
      </c>
      <c r="K75" s="20">
        <f t="shared" si="12"/>
        <v>18998</v>
      </c>
      <c r="L75" s="20">
        <f t="shared" si="12"/>
        <v>501</v>
      </c>
      <c r="M75" s="20">
        <f t="shared" si="12"/>
        <v>8668</v>
      </c>
      <c r="N75" s="20">
        <f t="shared" si="12"/>
        <v>420</v>
      </c>
      <c r="O75" s="21">
        <f t="shared" si="10"/>
        <v>7540</v>
      </c>
      <c r="P75" s="20">
        <v>786</v>
      </c>
      <c r="Q75" s="20">
        <v>4315</v>
      </c>
      <c r="R75" s="20">
        <v>98</v>
      </c>
      <c r="S75" s="20">
        <v>2309</v>
      </c>
      <c r="T75" s="20">
        <v>32</v>
      </c>
      <c r="U75" s="21">
        <f t="shared" si="11"/>
        <v>7480</v>
      </c>
      <c r="V75" s="20">
        <v>886</v>
      </c>
      <c r="W75" s="20">
        <v>4150</v>
      </c>
      <c r="X75" s="20">
        <v>66</v>
      </c>
      <c r="Y75" s="20">
        <v>2320</v>
      </c>
      <c r="Z75" s="20">
        <v>58</v>
      </c>
      <c r="AA75" s="21">
        <f t="shared" si="8"/>
        <v>8033</v>
      </c>
      <c r="AB75" s="20">
        <v>414</v>
      </c>
      <c r="AC75" s="20">
        <v>5263</v>
      </c>
      <c r="AD75" s="20">
        <v>169</v>
      </c>
      <c r="AE75" s="20">
        <v>2021</v>
      </c>
      <c r="AF75" s="20">
        <v>166</v>
      </c>
      <c r="AG75" s="21">
        <f t="shared" si="9"/>
        <v>8032</v>
      </c>
      <c r="AH75" s="20">
        <v>412</v>
      </c>
      <c r="AI75" s="20">
        <v>5270</v>
      </c>
      <c r="AJ75" s="20">
        <v>168</v>
      </c>
      <c r="AK75" s="20">
        <v>2018</v>
      </c>
      <c r="AL75" s="20">
        <v>164</v>
      </c>
    </row>
    <row r="76" spans="1:38" ht="25.5" outlineLevel="2" x14ac:dyDescent="0.2">
      <c r="A76" s="14" t="s">
        <v>20</v>
      </c>
      <c r="B76" s="15">
        <v>502003</v>
      </c>
      <c r="C76" s="23">
        <v>200301</v>
      </c>
      <c r="D76" s="24" t="s">
        <v>61</v>
      </c>
      <c r="E76" s="25">
        <v>1</v>
      </c>
      <c r="F76" s="24" t="s">
        <v>22</v>
      </c>
      <c r="G76" s="25">
        <v>22</v>
      </c>
      <c r="H76" s="26" t="s">
        <v>25</v>
      </c>
      <c r="I76" s="19">
        <f t="shared" si="7"/>
        <v>1482</v>
      </c>
      <c r="J76" s="20">
        <f t="shared" si="12"/>
        <v>68</v>
      </c>
      <c r="K76" s="20">
        <f t="shared" si="12"/>
        <v>975</v>
      </c>
      <c r="L76" s="20">
        <f t="shared" si="12"/>
        <v>17</v>
      </c>
      <c r="M76" s="20">
        <f t="shared" si="12"/>
        <v>393</v>
      </c>
      <c r="N76" s="20">
        <f t="shared" si="12"/>
        <v>29</v>
      </c>
      <c r="O76" s="21">
        <f t="shared" si="10"/>
        <v>301</v>
      </c>
      <c r="P76" s="20">
        <v>17</v>
      </c>
      <c r="Q76" s="20">
        <v>196</v>
      </c>
      <c r="R76" s="20">
        <v>0</v>
      </c>
      <c r="S76" s="20">
        <v>77</v>
      </c>
      <c r="T76" s="20">
        <v>11</v>
      </c>
      <c r="U76" s="21">
        <f t="shared" si="11"/>
        <v>311</v>
      </c>
      <c r="V76" s="20">
        <v>13</v>
      </c>
      <c r="W76" s="20">
        <v>201</v>
      </c>
      <c r="X76" s="20">
        <v>2</v>
      </c>
      <c r="Y76" s="20">
        <v>92</v>
      </c>
      <c r="Z76" s="20">
        <v>3</v>
      </c>
      <c r="AA76" s="21">
        <f t="shared" si="8"/>
        <v>436</v>
      </c>
      <c r="AB76" s="20">
        <v>19</v>
      </c>
      <c r="AC76" s="20">
        <v>289</v>
      </c>
      <c r="AD76" s="20">
        <v>7</v>
      </c>
      <c r="AE76" s="20">
        <v>113</v>
      </c>
      <c r="AF76" s="20">
        <v>8</v>
      </c>
      <c r="AG76" s="21">
        <f t="shared" si="9"/>
        <v>434</v>
      </c>
      <c r="AH76" s="20">
        <v>19</v>
      </c>
      <c r="AI76" s="20">
        <v>289</v>
      </c>
      <c r="AJ76" s="20">
        <v>8</v>
      </c>
      <c r="AK76" s="20">
        <v>111</v>
      </c>
      <c r="AL76" s="20">
        <v>7</v>
      </c>
    </row>
    <row r="77" spans="1:38" ht="25.5" outlineLevel="2" x14ac:dyDescent="0.2">
      <c r="A77" s="14" t="s">
        <v>20</v>
      </c>
      <c r="B77" s="15">
        <v>502004</v>
      </c>
      <c r="C77" s="23">
        <v>200401</v>
      </c>
      <c r="D77" s="24" t="s">
        <v>62</v>
      </c>
      <c r="E77" s="25">
        <v>1</v>
      </c>
      <c r="F77" s="24" t="s">
        <v>22</v>
      </c>
      <c r="G77" s="25" t="s">
        <v>23</v>
      </c>
      <c r="H77" s="26" t="s">
        <v>24</v>
      </c>
      <c r="I77" s="19">
        <f t="shared" si="7"/>
        <v>1607</v>
      </c>
      <c r="J77" s="20">
        <f t="shared" si="12"/>
        <v>153</v>
      </c>
      <c r="K77" s="20">
        <f t="shared" si="12"/>
        <v>794</v>
      </c>
      <c r="L77" s="20">
        <f t="shared" si="12"/>
        <v>53</v>
      </c>
      <c r="M77" s="20">
        <f t="shared" si="12"/>
        <v>600</v>
      </c>
      <c r="N77" s="20">
        <f t="shared" si="12"/>
        <v>7</v>
      </c>
      <c r="O77" s="21">
        <f t="shared" si="10"/>
        <v>460</v>
      </c>
      <c r="P77" s="20">
        <v>40</v>
      </c>
      <c r="Q77" s="20">
        <v>272</v>
      </c>
      <c r="R77" s="20">
        <v>22</v>
      </c>
      <c r="S77" s="20">
        <v>124</v>
      </c>
      <c r="T77" s="27">
        <v>2</v>
      </c>
      <c r="U77" s="21">
        <f t="shared" si="11"/>
        <v>498</v>
      </c>
      <c r="V77" s="20">
        <v>54</v>
      </c>
      <c r="W77" s="20">
        <v>263</v>
      </c>
      <c r="X77" s="20">
        <v>26</v>
      </c>
      <c r="Y77" s="20">
        <v>155</v>
      </c>
      <c r="Z77" s="20">
        <v>0</v>
      </c>
      <c r="AA77" s="21">
        <f t="shared" si="8"/>
        <v>355</v>
      </c>
      <c r="AB77" s="20">
        <v>56</v>
      </c>
      <c r="AC77" s="20">
        <v>127</v>
      </c>
      <c r="AD77" s="20">
        <v>5</v>
      </c>
      <c r="AE77" s="20">
        <v>163</v>
      </c>
      <c r="AF77" s="20">
        <v>4</v>
      </c>
      <c r="AG77" s="21">
        <f t="shared" si="9"/>
        <v>294</v>
      </c>
      <c r="AH77" s="20">
        <v>3</v>
      </c>
      <c r="AI77" s="20">
        <v>132</v>
      </c>
      <c r="AJ77" s="20">
        <v>0</v>
      </c>
      <c r="AK77" s="20">
        <v>158</v>
      </c>
      <c r="AL77" s="20">
        <v>1</v>
      </c>
    </row>
    <row r="78" spans="1:38" ht="25.5" outlineLevel="2" x14ac:dyDescent="0.2">
      <c r="A78" s="14" t="s">
        <v>20</v>
      </c>
      <c r="B78" s="15">
        <v>502004</v>
      </c>
      <c r="C78" s="23">
        <v>200401</v>
      </c>
      <c r="D78" s="24" t="s">
        <v>62</v>
      </c>
      <c r="E78" s="25">
        <v>1</v>
      </c>
      <c r="F78" s="24" t="s">
        <v>22</v>
      </c>
      <c r="G78" s="25">
        <v>22</v>
      </c>
      <c r="H78" s="26" t="s">
        <v>25</v>
      </c>
      <c r="I78" s="19">
        <f t="shared" si="7"/>
        <v>0</v>
      </c>
      <c r="J78" s="20">
        <f t="shared" si="12"/>
        <v>0</v>
      </c>
      <c r="K78" s="20">
        <f t="shared" si="12"/>
        <v>0</v>
      </c>
      <c r="L78" s="20">
        <f t="shared" si="12"/>
        <v>0</v>
      </c>
      <c r="M78" s="20">
        <f t="shared" si="12"/>
        <v>0</v>
      </c>
      <c r="N78" s="20">
        <f t="shared" si="12"/>
        <v>0</v>
      </c>
      <c r="O78" s="21">
        <f t="shared" si="10"/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1">
        <f t="shared" si="11"/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1">
        <f t="shared" si="8"/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1">
        <f t="shared" si="9"/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</row>
    <row r="79" spans="1:38" ht="25.5" outlineLevel="2" x14ac:dyDescent="0.2">
      <c r="A79" s="14" t="s">
        <v>20</v>
      </c>
      <c r="B79" s="15">
        <v>502101</v>
      </c>
      <c r="C79" s="23">
        <v>210101</v>
      </c>
      <c r="D79" s="24" t="s">
        <v>63</v>
      </c>
      <c r="E79" s="25">
        <v>1</v>
      </c>
      <c r="F79" s="24" t="s">
        <v>22</v>
      </c>
      <c r="G79" s="25" t="s">
        <v>23</v>
      </c>
      <c r="H79" s="26" t="s">
        <v>24</v>
      </c>
      <c r="I79" s="19">
        <f t="shared" si="7"/>
        <v>9684</v>
      </c>
      <c r="J79" s="20">
        <f t="shared" si="12"/>
        <v>1817</v>
      </c>
      <c r="K79" s="20">
        <f t="shared" si="12"/>
        <v>5779</v>
      </c>
      <c r="L79" s="20">
        <f t="shared" si="12"/>
        <v>31</v>
      </c>
      <c r="M79" s="20">
        <f t="shared" si="12"/>
        <v>2050</v>
      </c>
      <c r="N79" s="20">
        <f t="shared" si="12"/>
        <v>7</v>
      </c>
      <c r="O79" s="21">
        <f t="shared" si="10"/>
        <v>1640</v>
      </c>
      <c r="P79" s="20">
        <v>225</v>
      </c>
      <c r="Q79" s="20">
        <v>837</v>
      </c>
      <c r="R79" s="20">
        <v>13</v>
      </c>
      <c r="S79" s="20">
        <v>563</v>
      </c>
      <c r="T79" s="20">
        <v>2</v>
      </c>
      <c r="U79" s="21">
        <f t="shared" si="11"/>
        <v>2199</v>
      </c>
      <c r="V79" s="20">
        <v>385</v>
      </c>
      <c r="W79" s="20">
        <v>1120</v>
      </c>
      <c r="X79" s="20">
        <v>10</v>
      </c>
      <c r="Y79" s="20">
        <v>683</v>
      </c>
      <c r="Z79" s="20">
        <v>1</v>
      </c>
      <c r="AA79" s="21">
        <f t="shared" si="8"/>
        <v>3249</v>
      </c>
      <c r="AB79" s="20">
        <v>597</v>
      </c>
      <c r="AC79" s="20">
        <v>1908</v>
      </c>
      <c r="AD79" s="20">
        <v>8</v>
      </c>
      <c r="AE79" s="20">
        <v>732</v>
      </c>
      <c r="AF79" s="20">
        <v>4</v>
      </c>
      <c r="AG79" s="21">
        <f t="shared" si="9"/>
        <v>2596</v>
      </c>
      <c r="AH79" s="20">
        <v>610</v>
      </c>
      <c r="AI79" s="20">
        <v>1914</v>
      </c>
      <c r="AJ79" s="20">
        <v>0</v>
      </c>
      <c r="AK79" s="20">
        <v>72</v>
      </c>
      <c r="AL79" s="20">
        <v>0</v>
      </c>
    </row>
    <row r="80" spans="1:38" ht="25.5" outlineLevel="2" x14ac:dyDescent="0.2">
      <c r="A80" s="14" t="s">
        <v>20</v>
      </c>
      <c r="B80" s="15">
        <v>502101</v>
      </c>
      <c r="C80" s="23">
        <v>210101</v>
      </c>
      <c r="D80" s="24" t="s">
        <v>63</v>
      </c>
      <c r="E80" s="25">
        <v>1</v>
      </c>
      <c r="F80" s="24" t="s">
        <v>22</v>
      </c>
      <c r="G80" s="25">
        <v>22</v>
      </c>
      <c r="H80" s="26" t="s">
        <v>25</v>
      </c>
      <c r="I80" s="19">
        <f t="shared" si="7"/>
        <v>0</v>
      </c>
      <c r="J80" s="20">
        <f t="shared" si="12"/>
        <v>0</v>
      </c>
      <c r="K80" s="20">
        <f t="shared" si="12"/>
        <v>0</v>
      </c>
      <c r="L80" s="20">
        <f t="shared" si="12"/>
        <v>0</v>
      </c>
      <c r="M80" s="20">
        <f t="shared" si="12"/>
        <v>0</v>
      </c>
      <c r="N80" s="20">
        <f t="shared" si="12"/>
        <v>0</v>
      </c>
      <c r="O80" s="21">
        <f t="shared" si="10"/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1">
        <f t="shared" si="11"/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1">
        <f t="shared" si="8"/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1">
        <f t="shared" si="9"/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</row>
    <row r="81" spans="1:38" ht="25.5" outlineLevel="2" x14ac:dyDescent="0.2">
      <c r="A81" s="14" t="s">
        <v>20</v>
      </c>
      <c r="B81" s="15">
        <v>502102</v>
      </c>
      <c r="C81" s="23">
        <v>210102</v>
      </c>
      <c r="D81" s="24" t="s">
        <v>64</v>
      </c>
      <c r="E81" s="25">
        <v>1</v>
      </c>
      <c r="F81" s="24" t="s">
        <v>22</v>
      </c>
      <c r="G81" s="25" t="s">
        <v>23</v>
      </c>
      <c r="H81" s="26" t="s">
        <v>24</v>
      </c>
      <c r="I81" s="19">
        <f t="shared" si="7"/>
        <v>9592</v>
      </c>
      <c r="J81" s="20">
        <f t="shared" si="12"/>
        <v>1448</v>
      </c>
      <c r="K81" s="20">
        <f t="shared" si="12"/>
        <v>5584</v>
      </c>
      <c r="L81" s="20">
        <f t="shared" si="12"/>
        <v>126</v>
      </c>
      <c r="M81" s="20">
        <f t="shared" si="12"/>
        <v>2417</v>
      </c>
      <c r="N81" s="20">
        <f t="shared" si="12"/>
        <v>17</v>
      </c>
      <c r="O81" s="21">
        <f t="shared" si="10"/>
        <v>1694</v>
      </c>
      <c r="P81" s="20">
        <v>241</v>
      </c>
      <c r="Q81" s="20">
        <v>945</v>
      </c>
      <c r="R81" s="20">
        <v>22</v>
      </c>
      <c r="S81" s="20">
        <v>480</v>
      </c>
      <c r="T81" s="20">
        <v>6</v>
      </c>
      <c r="U81" s="21">
        <f t="shared" si="11"/>
        <v>2458</v>
      </c>
      <c r="V81" s="20">
        <v>340</v>
      </c>
      <c r="W81" s="20">
        <v>1380</v>
      </c>
      <c r="X81" s="20">
        <v>51</v>
      </c>
      <c r="Y81" s="20">
        <v>682</v>
      </c>
      <c r="Z81" s="20">
        <v>5</v>
      </c>
      <c r="AA81" s="21">
        <f t="shared" si="8"/>
        <v>3210</v>
      </c>
      <c r="AB81" s="20">
        <v>576</v>
      </c>
      <c r="AC81" s="20">
        <v>1966</v>
      </c>
      <c r="AD81" s="20">
        <v>36</v>
      </c>
      <c r="AE81" s="20">
        <v>627</v>
      </c>
      <c r="AF81" s="20">
        <v>5</v>
      </c>
      <c r="AG81" s="21">
        <f t="shared" si="9"/>
        <v>2230</v>
      </c>
      <c r="AH81" s="20">
        <v>291</v>
      </c>
      <c r="AI81" s="20">
        <v>1293</v>
      </c>
      <c r="AJ81" s="20">
        <v>17</v>
      </c>
      <c r="AK81" s="20">
        <v>628</v>
      </c>
      <c r="AL81" s="20">
        <v>1</v>
      </c>
    </row>
    <row r="82" spans="1:38" ht="25.5" outlineLevel="2" x14ac:dyDescent="0.2">
      <c r="A82" s="14" t="s">
        <v>20</v>
      </c>
      <c r="B82" s="15">
        <v>502102</v>
      </c>
      <c r="C82" s="23">
        <v>210102</v>
      </c>
      <c r="D82" s="24" t="s">
        <v>64</v>
      </c>
      <c r="E82" s="25">
        <v>1</v>
      </c>
      <c r="F82" s="24" t="s">
        <v>22</v>
      </c>
      <c r="G82" s="25">
        <v>22</v>
      </c>
      <c r="H82" s="26" t="s">
        <v>25</v>
      </c>
      <c r="I82" s="19">
        <f t="shared" si="7"/>
        <v>0</v>
      </c>
      <c r="J82" s="20">
        <f t="shared" si="12"/>
        <v>0</v>
      </c>
      <c r="K82" s="20">
        <f t="shared" si="12"/>
        <v>0</v>
      </c>
      <c r="L82" s="20">
        <f t="shared" si="12"/>
        <v>0</v>
      </c>
      <c r="M82" s="20">
        <f t="shared" si="12"/>
        <v>0</v>
      </c>
      <c r="N82" s="20">
        <f t="shared" si="12"/>
        <v>0</v>
      </c>
      <c r="O82" s="21">
        <f t="shared" si="10"/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1">
        <f t="shared" si="11"/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1">
        <f t="shared" si="8"/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1">
        <f t="shared" si="9"/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</row>
    <row r="83" spans="1:38" ht="25.5" outlineLevel="2" x14ac:dyDescent="0.2">
      <c r="A83" s="14" t="s">
        <v>27</v>
      </c>
      <c r="B83" s="15">
        <v>502121</v>
      </c>
      <c r="C83" s="23">
        <v>212201</v>
      </c>
      <c r="D83" s="24" t="s">
        <v>65</v>
      </c>
      <c r="E83" s="25">
        <v>1</v>
      </c>
      <c r="F83" s="24" t="s">
        <v>22</v>
      </c>
      <c r="G83" s="25" t="s">
        <v>23</v>
      </c>
      <c r="H83" s="26" t="s">
        <v>24</v>
      </c>
      <c r="I83" s="19">
        <f t="shared" si="7"/>
        <v>32</v>
      </c>
      <c r="J83" s="20">
        <f t="shared" si="12"/>
        <v>5</v>
      </c>
      <c r="K83" s="20">
        <f t="shared" si="12"/>
        <v>21</v>
      </c>
      <c r="L83" s="20">
        <f t="shared" si="12"/>
        <v>2</v>
      </c>
      <c r="M83" s="20">
        <f t="shared" si="12"/>
        <v>1</v>
      </c>
      <c r="N83" s="20">
        <f t="shared" si="12"/>
        <v>3</v>
      </c>
      <c r="O83" s="21">
        <f t="shared" si="10"/>
        <v>3</v>
      </c>
      <c r="P83" s="20">
        <v>0</v>
      </c>
      <c r="Q83" s="20">
        <v>3</v>
      </c>
      <c r="R83" s="20">
        <v>0</v>
      </c>
      <c r="S83" s="20">
        <v>0</v>
      </c>
      <c r="T83" s="20">
        <v>0</v>
      </c>
      <c r="U83" s="21">
        <f t="shared" si="11"/>
        <v>2</v>
      </c>
      <c r="V83" s="20">
        <v>0</v>
      </c>
      <c r="W83" s="20">
        <v>1</v>
      </c>
      <c r="X83" s="20">
        <v>0</v>
      </c>
      <c r="Y83" s="20">
        <v>1</v>
      </c>
      <c r="Z83" s="20">
        <v>0</v>
      </c>
      <c r="AA83" s="21">
        <f t="shared" si="8"/>
        <v>18</v>
      </c>
      <c r="AB83" s="20">
        <v>4</v>
      </c>
      <c r="AC83" s="20">
        <v>12</v>
      </c>
      <c r="AD83" s="20">
        <v>1</v>
      </c>
      <c r="AE83" s="20">
        <v>0</v>
      </c>
      <c r="AF83" s="20">
        <v>1</v>
      </c>
      <c r="AG83" s="21">
        <f t="shared" si="9"/>
        <v>9</v>
      </c>
      <c r="AH83" s="20">
        <v>1</v>
      </c>
      <c r="AI83" s="20">
        <v>5</v>
      </c>
      <c r="AJ83" s="20">
        <v>1</v>
      </c>
      <c r="AK83" s="20">
        <v>0</v>
      </c>
      <c r="AL83" s="20">
        <v>2</v>
      </c>
    </row>
    <row r="84" spans="1:38" ht="25.5" outlineLevel="2" x14ac:dyDescent="0.2">
      <c r="A84" s="14" t="s">
        <v>27</v>
      </c>
      <c r="B84" s="15">
        <v>502121</v>
      </c>
      <c r="C84" s="23">
        <v>212201</v>
      </c>
      <c r="D84" s="24" t="s">
        <v>65</v>
      </c>
      <c r="E84" s="25">
        <v>1</v>
      </c>
      <c r="F84" s="24" t="s">
        <v>22</v>
      </c>
      <c r="G84" s="25">
        <v>22</v>
      </c>
      <c r="H84" s="26" t="s">
        <v>25</v>
      </c>
      <c r="I84" s="19">
        <f t="shared" si="7"/>
        <v>0</v>
      </c>
      <c r="J84" s="20">
        <f t="shared" si="12"/>
        <v>0</v>
      </c>
      <c r="K84" s="20">
        <f t="shared" si="12"/>
        <v>0</v>
      </c>
      <c r="L84" s="20">
        <f t="shared" si="12"/>
        <v>0</v>
      </c>
      <c r="M84" s="20">
        <f t="shared" si="12"/>
        <v>0</v>
      </c>
      <c r="N84" s="20">
        <f t="shared" si="12"/>
        <v>0</v>
      </c>
      <c r="O84" s="21">
        <f t="shared" si="10"/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1">
        <f t="shared" si="11"/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1">
        <f t="shared" si="8"/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1">
        <f t="shared" si="9"/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</row>
    <row r="85" spans="1:38" ht="25.5" outlineLevel="2" x14ac:dyDescent="0.2">
      <c r="A85" s="14" t="s">
        <v>20</v>
      </c>
      <c r="B85" s="15">
        <v>502201</v>
      </c>
      <c r="C85" s="23">
        <v>220101</v>
      </c>
      <c r="D85" s="24" t="s">
        <v>66</v>
      </c>
      <c r="E85" s="25">
        <v>1</v>
      </c>
      <c r="F85" s="24" t="s">
        <v>22</v>
      </c>
      <c r="G85" s="25" t="s">
        <v>23</v>
      </c>
      <c r="H85" s="26" t="s">
        <v>24</v>
      </c>
      <c r="I85" s="19">
        <f t="shared" si="7"/>
        <v>2435</v>
      </c>
      <c r="J85" s="20">
        <f t="shared" si="12"/>
        <v>20</v>
      </c>
      <c r="K85" s="20">
        <f t="shared" si="12"/>
        <v>2360</v>
      </c>
      <c r="L85" s="20">
        <f t="shared" si="12"/>
        <v>3</v>
      </c>
      <c r="M85" s="20">
        <f t="shared" si="12"/>
        <v>52</v>
      </c>
      <c r="N85" s="20">
        <f t="shared" si="12"/>
        <v>0</v>
      </c>
      <c r="O85" s="21">
        <f t="shared" si="10"/>
        <v>605</v>
      </c>
      <c r="P85" s="20">
        <v>5</v>
      </c>
      <c r="Q85" s="20">
        <v>581</v>
      </c>
      <c r="R85" s="20">
        <v>1</v>
      </c>
      <c r="S85" s="20">
        <v>18</v>
      </c>
      <c r="T85" s="27">
        <v>0</v>
      </c>
      <c r="U85" s="21">
        <f t="shared" si="11"/>
        <v>633</v>
      </c>
      <c r="V85" s="20">
        <v>12</v>
      </c>
      <c r="W85" s="20">
        <v>597</v>
      </c>
      <c r="X85" s="20">
        <v>2</v>
      </c>
      <c r="Y85" s="20">
        <v>22</v>
      </c>
      <c r="Z85" s="20">
        <v>0</v>
      </c>
      <c r="AA85" s="21">
        <f t="shared" si="8"/>
        <v>599</v>
      </c>
      <c r="AB85" s="20">
        <v>2</v>
      </c>
      <c r="AC85" s="20">
        <v>591</v>
      </c>
      <c r="AD85" s="20">
        <v>0</v>
      </c>
      <c r="AE85" s="20">
        <v>6</v>
      </c>
      <c r="AF85" s="20">
        <v>0</v>
      </c>
      <c r="AG85" s="21">
        <f t="shared" si="9"/>
        <v>598</v>
      </c>
      <c r="AH85" s="20">
        <v>1</v>
      </c>
      <c r="AI85" s="20">
        <v>591</v>
      </c>
      <c r="AJ85" s="20">
        <v>0</v>
      </c>
      <c r="AK85" s="20">
        <v>6</v>
      </c>
      <c r="AL85" s="20">
        <v>0</v>
      </c>
    </row>
    <row r="86" spans="1:38" ht="25.5" outlineLevel="2" x14ac:dyDescent="0.2">
      <c r="A86" s="14" t="s">
        <v>20</v>
      </c>
      <c r="B86" s="15">
        <v>502201</v>
      </c>
      <c r="C86" s="23">
        <v>220101</v>
      </c>
      <c r="D86" s="24" t="s">
        <v>66</v>
      </c>
      <c r="E86" s="25">
        <v>1</v>
      </c>
      <c r="F86" s="24" t="s">
        <v>22</v>
      </c>
      <c r="G86" s="25">
        <v>22</v>
      </c>
      <c r="H86" s="26" t="s">
        <v>25</v>
      </c>
      <c r="I86" s="19">
        <f t="shared" si="7"/>
        <v>0</v>
      </c>
      <c r="J86" s="20">
        <f t="shared" si="12"/>
        <v>0</v>
      </c>
      <c r="K86" s="20">
        <f t="shared" si="12"/>
        <v>0</v>
      </c>
      <c r="L86" s="20">
        <f t="shared" si="12"/>
        <v>0</v>
      </c>
      <c r="M86" s="20">
        <f t="shared" si="12"/>
        <v>0</v>
      </c>
      <c r="N86" s="20">
        <f t="shared" si="12"/>
        <v>0</v>
      </c>
      <c r="O86" s="21">
        <f t="shared" si="10"/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1">
        <f t="shared" si="11"/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1">
        <f t="shared" si="8"/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1">
        <f t="shared" si="9"/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</row>
    <row r="87" spans="1:38" ht="25.5" outlineLevel="2" x14ac:dyDescent="0.2">
      <c r="A87" s="14" t="s">
        <v>20</v>
      </c>
      <c r="B87" s="15">
        <v>502301</v>
      </c>
      <c r="C87" s="23">
        <v>230101</v>
      </c>
      <c r="D87" s="24" t="s">
        <v>67</v>
      </c>
      <c r="E87" s="25">
        <v>1</v>
      </c>
      <c r="F87" s="24" t="s">
        <v>22</v>
      </c>
      <c r="G87" s="25" t="s">
        <v>23</v>
      </c>
      <c r="H87" s="26" t="s">
        <v>24</v>
      </c>
      <c r="I87" s="19">
        <f t="shared" si="7"/>
        <v>7528</v>
      </c>
      <c r="J87" s="20">
        <f t="shared" si="12"/>
        <v>5107</v>
      </c>
      <c r="K87" s="20">
        <f t="shared" si="12"/>
        <v>553</v>
      </c>
      <c r="L87" s="20">
        <f t="shared" si="12"/>
        <v>38</v>
      </c>
      <c r="M87" s="20">
        <f t="shared" si="12"/>
        <v>1822</v>
      </c>
      <c r="N87" s="20">
        <f t="shared" si="12"/>
        <v>8</v>
      </c>
      <c r="O87" s="21">
        <f t="shared" si="10"/>
        <v>1784</v>
      </c>
      <c r="P87" s="20">
        <v>1160</v>
      </c>
      <c r="Q87" s="20">
        <v>159</v>
      </c>
      <c r="R87" s="20">
        <v>9</v>
      </c>
      <c r="S87" s="20">
        <v>454</v>
      </c>
      <c r="T87" s="20">
        <v>2</v>
      </c>
      <c r="U87" s="21">
        <f t="shared" si="11"/>
        <v>2009</v>
      </c>
      <c r="V87" s="20">
        <v>1361</v>
      </c>
      <c r="W87" s="20">
        <v>125</v>
      </c>
      <c r="X87" s="20">
        <v>14</v>
      </c>
      <c r="Y87" s="20">
        <v>509</v>
      </c>
      <c r="Z87" s="20">
        <v>0</v>
      </c>
      <c r="AA87" s="21">
        <f t="shared" si="8"/>
        <v>1950</v>
      </c>
      <c r="AB87" s="20">
        <v>1296</v>
      </c>
      <c r="AC87" s="20">
        <v>211</v>
      </c>
      <c r="AD87" s="20">
        <v>10</v>
      </c>
      <c r="AE87" s="20">
        <v>427</v>
      </c>
      <c r="AF87" s="20">
        <v>6</v>
      </c>
      <c r="AG87" s="21">
        <f t="shared" si="9"/>
        <v>1785</v>
      </c>
      <c r="AH87" s="20">
        <v>1290</v>
      </c>
      <c r="AI87" s="20">
        <v>58</v>
      </c>
      <c r="AJ87" s="20">
        <v>5</v>
      </c>
      <c r="AK87" s="20">
        <v>432</v>
      </c>
      <c r="AL87" s="20">
        <v>0</v>
      </c>
    </row>
    <row r="88" spans="1:38" ht="25.5" outlineLevel="2" x14ac:dyDescent="0.2">
      <c r="A88" s="14" t="s">
        <v>20</v>
      </c>
      <c r="B88" s="15">
        <v>502301</v>
      </c>
      <c r="C88" s="23">
        <v>230101</v>
      </c>
      <c r="D88" s="24" t="s">
        <v>67</v>
      </c>
      <c r="E88" s="25">
        <v>1</v>
      </c>
      <c r="F88" s="24" t="s">
        <v>22</v>
      </c>
      <c r="G88" s="25">
        <v>22</v>
      </c>
      <c r="H88" s="26" t="s">
        <v>25</v>
      </c>
      <c r="I88" s="19">
        <f t="shared" si="7"/>
        <v>0</v>
      </c>
      <c r="J88" s="20">
        <f t="shared" si="12"/>
        <v>0</v>
      </c>
      <c r="K88" s="20">
        <f t="shared" si="12"/>
        <v>0</v>
      </c>
      <c r="L88" s="20">
        <f t="shared" si="12"/>
        <v>0</v>
      </c>
      <c r="M88" s="20">
        <f t="shared" si="12"/>
        <v>0</v>
      </c>
      <c r="N88" s="20">
        <f t="shared" si="12"/>
        <v>0</v>
      </c>
      <c r="O88" s="21">
        <f t="shared" si="10"/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1">
        <f t="shared" si="11"/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1">
        <f t="shared" si="8"/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1">
        <f t="shared" si="9"/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</row>
    <row r="89" spans="1:38" ht="25.5" outlineLevel="2" x14ac:dyDescent="0.2">
      <c r="A89" s="14" t="s">
        <v>20</v>
      </c>
      <c r="B89" s="15">
        <v>502401</v>
      </c>
      <c r="C89" s="23">
        <v>240101</v>
      </c>
      <c r="D89" s="24" t="s">
        <v>68</v>
      </c>
      <c r="E89" s="25">
        <v>1</v>
      </c>
      <c r="F89" s="24" t="s">
        <v>22</v>
      </c>
      <c r="G89" s="25" t="s">
        <v>23</v>
      </c>
      <c r="H89" s="26" t="s">
        <v>24</v>
      </c>
      <c r="I89" s="19">
        <f t="shared" si="7"/>
        <v>10489</v>
      </c>
      <c r="J89" s="20">
        <f t="shared" si="12"/>
        <v>118</v>
      </c>
      <c r="K89" s="20">
        <f t="shared" si="12"/>
        <v>8011</v>
      </c>
      <c r="L89" s="20">
        <f t="shared" si="12"/>
        <v>1</v>
      </c>
      <c r="M89" s="20">
        <f t="shared" si="12"/>
        <v>2356</v>
      </c>
      <c r="N89" s="20">
        <f t="shared" si="12"/>
        <v>3</v>
      </c>
      <c r="O89" s="21">
        <f t="shared" si="10"/>
        <v>2333</v>
      </c>
      <c r="P89" s="20">
        <v>8</v>
      </c>
      <c r="Q89" s="20">
        <v>1765</v>
      </c>
      <c r="R89" s="20">
        <v>0</v>
      </c>
      <c r="S89" s="20">
        <v>560</v>
      </c>
      <c r="T89" s="20">
        <v>0</v>
      </c>
      <c r="U89" s="21">
        <f t="shared" si="11"/>
        <v>2617</v>
      </c>
      <c r="V89" s="20">
        <v>36</v>
      </c>
      <c r="W89" s="20">
        <v>2008</v>
      </c>
      <c r="X89" s="20">
        <v>1</v>
      </c>
      <c r="Y89" s="20">
        <v>570</v>
      </c>
      <c r="Z89" s="20">
        <v>2</v>
      </c>
      <c r="AA89" s="21">
        <f t="shared" si="8"/>
        <v>2837</v>
      </c>
      <c r="AB89" s="20">
        <v>56</v>
      </c>
      <c r="AC89" s="20">
        <v>2122</v>
      </c>
      <c r="AD89" s="20">
        <v>0</v>
      </c>
      <c r="AE89" s="20">
        <v>658</v>
      </c>
      <c r="AF89" s="20">
        <v>1</v>
      </c>
      <c r="AG89" s="21">
        <f t="shared" si="9"/>
        <v>2702</v>
      </c>
      <c r="AH89" s="20">
        <v>18</v>
      </c>
      <c r="AI89" s="20">
        <v>2116</v>
      </c>
      <c r="AJ89" s="20">
        <v>0</v>
      </c>
      <c r="AK89" s="20">
        <v>568</v>
      </c>
      <c r="AL89" s="20">
        <v>0</v>
      </c>
    </row>
    <row r="90" spans="1:38" ht="25.5" outlineLevel="2" x14ac:dyDescent="0.2">
      <c r="A90" s="14" t="s">
        <v>20</v>
      </c>
      <c r="B90" s="15">
        <v>502401</v>
      </c>
      <c r="C90" s="23">
        <v>240101</v>
      </c>
      <c r="D90" s="24" t="s">
        <v>68</v>
      </c>
      <c r="E90" s="25">
        <v>1</v>
      </c>
      <c r="F90" s="24" t="s">
        <v>22</v>
      </c>
      <c r="G90" s="25">
        <v>22</v>
      </c>
      <c r="H90" s="26" t="s">
        <v>25</v>
      </c>
      <c r="I90" s="19">
        <f t="shared" si="7"/>
        <v>827</v>
      </c>
      <c r="J90" s="20">
        <f t="shared" si="12"/>
        <v>5</v>
      </c>
      <c r="K90" s="20">
        <f t="shared" si="12"/>
        <v>675</v>
      </c>
      <c r="L90" s="20">
        <f t="shared" si="12"/>
        <v>0</v>
      </c>
      <c r="M90" s="20">
        <f t="shared" si="12"/>
        <v>146</v>
      </c>
      <c r="N90" s="20">
        <f t="shared" si="12"/>
        <v>1</v>
      </c>
      <c r="O90" s="21">
        <f t="shared" si="10"/>
        <v>193</v>
      </c>
      <c r="P90" s="20">
        <v>1</v>
      </c>
      <c r="Q90" s="20">
        <v>159</v>
      </c>
      <c r="R90" s="20">
        <v>0</v>
      </c>
      <c r="S90" s="20">
        <v>33</v>
      </c>
      <c r="T90" s="20">
        <v>0</v>
      </c>
      <c r="U90" s="21">
        <f t="shared" si="11"/>
        <v>237</v>
      </c>
      <c r="V90" s="20">
        <v>4</v>
      </c>
      <c r="W90" s="20">
        <v>202</v>
      </c>
      <c r="X90" s="20">
        <v>0</v>
      </c>
      <c r="Y90" s="20">
        <v>30</v>
      </c>
      <c r="Z90" s="20">
        <v>1</v>
      </c>
      <c r="AA90" s="21">
        <f t="shared" si="8"/>
        <v>199</v>
      </c>
      <c r="AB90" s="20">
        <v>0</v>
      </c>
      <c r="AC90" s="20">
        <v>158</v>
      </c>
      <c r="AD90" s="20">
        <v>0</v>
      </c>
      <c r="AE90" s="20">
        <v>41</v>
      </c>
      <c r="AF90" s="20">
        <v>0</v>
      </c>
      <c r="AG90" s="21">
        <f t="shared" si="9"/>
        <v>198</v>
      </c>
      <c r="AH90" s="20">
        <v>0</v>
      </c>
      <c r="AI90" s="20">
        <v>156</v>
      </c>
      <c r="AJ90" s="20">
        <v>0</v>
      </c>
      <c r="AK90" s="20">
        <v>42</v>
      </c>
      <c r="AL90" s="20">
        <v>0</v>
      </c>
    </row>
    <row r="91" spans="1:38" ht="25.5" outlineLevel="2" x14ac:dyDescent="0.2">
      <c r="A91" s="14" t="s">
        <v>20</v>
      </c>
      <c r="B91" s="15">
        <v>502501</v>
      </c>
      <c r="C91" s="23">
        <v>250101</v>
      </c>
      <c r="D91" s="24" t="s">
        <v>69</v>
      </c>
      <c r="E91" s="25">
        <v>1</v>
      </c>
      <c r="F91" s="24" t="s">
        <v>22</v>
      </c>
      <c r="G91" s="25" t="s">
        <v>23</v>
      </c>
      <c r="H91" s="26" t="s">
        <v>24</v>
      </c>
      <c r="I91" s="19">
        <f t="shared" si="7"/>
        <v>3979</v>
      </c>
      <c r="J91" s="20">
        <f t="shared" si="12"/>
        <v>3743</v>
      </c>
      <c r="K91" s="20">
        <f t="shared" si="12"/>
        <v>133</v>
      </c>
      <c r="L91" s="20">
        <f t="shared" si="12"/>
        <v>2</v>
      </c>
      <c r="M91" s="20">
        <f t="shared" si="12"/>
        <v>91</v>
      </c>
      <c r="N91" s="20">
        <f t="shared" si="12"/>
        <v>10</v>
      </c>
      <c r="O91" s="21">
        <f t="shared" si="10"/>
        <v>856</v>
      </c>
      <c r="P91" s="20">
        <v>810</v>
      </c>
      <c r="Q91" s="20">
        <v>25</v>
      </c>
      <c r="R91" s="20">
        <v>1</v>
      </c>
      <c r="S91" s="20">
        <v>20</v>
      </c>
      <c r="T91" s="20">
        <v>0</v>
      </c>
      <c r="U91" s="21">
        <f t="shared" si="11"/>
        <v>1126</v>
      </c>
      <c r="V91" s="20">
        <v>1013</v>
      </c>
      <c r="W91" s="20">
        <v>55</v>
      </c>
      <c r="X91" s="20">
        <v>1</v>
      </c>
      <c r="Y91" s="20">
        <v>55</v>
      </c>
      <c r="Z91" s="20">
        <v>2</v>
      </c>
      <c r="AA91" s="21">
        <f t="shared" si="8"/>
        <v>1009</v>
      </c>
      <c r="AB91" s="20">
        <v>960</v>
      </c>
      <c r="AC91" s="20">
        <v>37</v>
      </c>
      <c r="AD91" s="20">
        <v>0</v>
      </c>
      <c r="AE91" s="20">
        <v>8</v>
      </c>
      <c r="AF91" s="20">
        <v>4</v>
      </c>
      <c r="AG91" s="21">
        <f t="shared" si="9"/>
        <v>988</v>
      </c>
      <c r="AH91" s="20">
        <v>960</v>
      </c>
      <c r="AI91" s="20">
        <v>16</v>
      </c>
      <c r="AJ91" s="20">
        <v>0</v>
      </c>
      <c r="AK91" s="20">
        <v>8</v>
      </c>
      <c r="AL91" s="20">
        <v>4</v>
      </c>
    </row>
    <row r="92" spans="1:38" ht="25.5" outlineLevel="2" x14ac:dyDescent="0.2">
      <c r="A92" s="14" t="s">
        <v>20</v>
      </c>
      <c r="B92" s="15">
        <v>502501</v>
      </c>
      <c r="C92" s="23">
        <v>250101</v>
      </c>
      <c r="D92" s="24" t="s">
        <v>69</v>
      </c>
      <c r="E92" s="25">
        <v>1</v>
      </c>
      <c r="F92" s="24" t="s">
        <v>22</v>
      </c>
      <c r="G92" s="25">
        <v>22</v>
      </c>
      <c r="H92" s="26" t="s">
        <v>25</v>
      </c>
      <c r="I92" s="19">
        <f t="shared" si="7"/>
        <v>0</v>
      </c>
      <c r="J92" s="20">
        <f t="shared" si="12"/>
        <v>0</v>
      </c>
      <c r="K92" s="20">
        <f t="shared" si="12"/>
        <v>0</v>
      </c>
      <c r="L92" s="20">
        <f t="shared" si="12"/>
        <v>0</v>
      </c>
      <c r="M92" s="20">
        <f t="shared" si="12"/>
        <v>0</v>
      </c>
      <c r="N92" s="20">
        <f t="shared" si="12"/>
        <v>0</v>
      </c>
      <c r="O92" s="21">
        <f t="shared" si="10"/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1">
        <f t="shared" si="11"/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1">
        <f t="shared" si="8"/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1">
        <f t="shared" si="9"/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</row>
    <row r="93" spans="1:38" ht="25.5" outlineLevel="2" x14ac:dyDescent="0.2">
      <c r="A93" s="14" t="s">
        <v>20</v>
      </c>
      <c r="B93" s="15">
        <v>506201</v>
      </c>
      <c r="C93" s="23">
        <v>260301</v>
      </c>
      <c r="D93" s="24" t="s">
        <v>70</v>
      </c>
      <c r="E93" s="25">
        <v>1</v>
      </c>
      <c r="F93" s="24" t="s">
        <v>22</v>
      </c>
      <c r="G93" s="25" t="s">
        <v>23</v>
      </c>
      <c r="H93" s="26" t="s">
        <v>24</v>
      </c>
      <c r="I93" s="19">
        <f t="shared" si="7"/>
        <v>6779</v>
      </c>
      <c r="J93" s="20">
        <f t="shared" si="12"/>
        <v>5880</v>
      </c>
      <c r="K93" s="20">
        <f t="shared" si="12"/>
        <v>501</v>
      </c>
      <c r="L93" s="20">
        <f t="shared" si="12"/>
        <v>28</v>
      </c>
      <c r="M93" s="20">
        <f t="shared" si="12"/>
        <v>345</v>
      </c>
      <c r="N93" s="20">
        <f t="shared" si="12"/>
        <v>25</v>
      </c>
      <c r="O93" s="21">
        <f t="shared" si="10"/>
        <v>1631</v>
      </c>
      <c r="P93" s="20">
        <v>1389</v>
      </c>
      <c r="Q93" s="20">
        <v>122</v>
      </c>
      <c r="R93" s="20">
        <v>1</v>
      </c>
      <c r="S93" s="20">
        <v>114</v>
      </c>
      <c r="T93" s="27">
        <v>5</v>
      </c>
      <c r="U93" s="21">
        <f t="shared" si="11"/>
        <v>1994</v>
      </c>
      <c r="V93" s="20">
        <v>1606</v>
      </c>
      <c r="W93" s="20">
        <v>203</v>
      </c>
      <c r="X93" s="20">
        <v>5</v>
      </c>
      <c r="Y93" s="20">
        <v>178</v>
      </c>
      <c r="Z93" s="20">
        <v>2</v>
      </c>
      <c r="AA93" s="21">
        <f t="shared" si="8"/>
        <v>1612</v>
      </c>
      <c r="AB93" s="20">
        <v>1444</v>
      </c>
      <c r="AC93" s="20">
        <v>122</v>
      </c>
      <c r="AD93" s="20">
        <v>11</v>
      </c>
      <c r="AE93" s="20">
        <v>26</v>
      </c>
      <c r="AF93" s="20">
        <v>9</v>
      </c>
      <c r="AG93" s="21">
        <f t="shared" si="9"/>
        <v>1542</v>
      </c>
      <c r="AH93" s="20">
        <v>1441</v>
      </c>
      <c r="AI93" s="20">
        <v>54</v>
      </c>
      <c r="AJ93" s="20">
        <v>11</v>
      </c>
      <c r="AK93" s="20">
        <v>27</v>
      </c>
      <c r="AL93" s="20">
        <v>9</v>
      </c>
    </row>
    <row r="94" spans="1:38" ht="25.5" outlineLevel="2" x14ac:dyDescent="0.2">
      <c r="A94" s="14" t="s">
        <v>20</v>
      </c>
      <c r="B94" s="15">
        <v>506201</v>
      </c>
      <c r="C94" s="23">
        <v>260301</v>
      </c>
      <c r="D94" s="24" t="s">
        <v>70</v>
      </c>
      <c r="E94" s="25">
        <v>1</v>
      </c>
      <c r="F94" s="24" t="s">
        <v>22</v>
      </c>
      <c r="G94" s="25">
        <v>22</v>
      </c>
      <c r="H94" s="26" t="s">
        <v>25</v>
      </c>
      <c r="I94" s="19">
        <f t="shared" si="7"/>
        <v>0</v>
      </c>
      <c r="J94" s="20">
        <f t="shared" si="12"/>
        <v>0</v>
      </c>
      <c r="K94" s="20">
        <f t="shared" si="12"/>
        <v>0</v>
      </c>
      <c r="L94" s="20">
        <f t="shared" si="12"/>
        <v>0</v>
      </c>
      <c r="M94" s="20">
        <f t="shared" si="12"/>
        <v>0</v>
      </c>
      <c r="N94" s="20">
        <f t="shared" si="12"/>
        <v>0</v>
      </c>
      <c r="O94" s="21">
        <f t="shared" si="10"/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1">
        <f t="shared" si="11"/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1">
        <f t="shared" si="8"/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1">
        <f t="shared" si="9"/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</row>
    <row r="95" spans="1:38" ht="25.5" outlineLevel="2" x14ac:dyDescent="0.2">
      <c r="A95" s="14" t="s">
        <v>36</v>
      </c>
      <c r="B95" s="15">
        <v>506202</v>
      </c>
      <c r="C95" s="23">
        <v>260401</v>
      </c>
      <c r="D95" s="24" t="s">
        <v>71</v>
      </c>
      <c r="E95" s="25">
        <v>1</v>
      </c>
      <c r="F95" s="24" t="s">
        <v>22</v>
      </c>
      <c r="G95" s="25" t="s">
        <v>23</v>
      </c>
      <c r="H95" s="26" t="s">
        <v>24</v>
      </c>
      <c r="I95" s="19">
        <f t="shared" si="7"/>
        <v>459</v>
      </c>
      <c r="J95" s="20">
        <f t="shared" si="12"/>
        <v>331</v>
      </c>
      <c r="K95" s="20">
        <f t="shared" si="12"/>
        <v>76</v>
      </c>
      <c r="L95" s="20">
        <f t="shared" si="12"/>
        <v>0</v>
      </c>
      <c r="M95" s="20">
        <f t="shared" si="12"/>
        <v>52</v>
      </c>
      <c r="N95" s="20">
        <f t="shared" si="12"/>
        <v>0</v>
      </c>
      <c r="O95" s="21">
        <f t="shared" si="10"/>
        <v>309</v>
      </c>
      <c r="P95" s="20">
        <v>281</v>
      </c>
      <c r="Q95" s="20">
        <v>16</v>
      </c>
      <c r="R95" s="20">
        <v>0</v>
      </c>
      <c r="S95" s="20">
        <v>12</v>
      </c>
      <c r="T95" s="20">
        <v>0</v>
      </c>
      <c r="U95" s="21">
        <f t="shared" si="11"/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1">
        <f t="shared" si="8"/>
        <v>75</v>
      </c>
      <c r="AB95" s="20">
        <v>25</v>
      </c>
      <c r="AC95" s="20">
        <v>30</v>
      </c>
      <c r="AD95" s="20">
        <v>0</v>
      </c>
      <c r="AE95" s="20">
        <v>20</v>
      </c>
      <c r="AF95" s="20">
        <v>0</v>
      </c>
      <c r="AG95" s="21">
        <f t="shared" si="9"/>
        <v>75</v>
      </c>
      <c r="AH95" s="20">
        <v>25</v>
      </c>
      <c r="AI95" s="20">
        <v>30</v>
      </c>
      <c r="AJ95" s="20">
        <v>0</v>
      </c>
      <c r="AK95" s="20">
        <v>20</v>
      </c>
      <c r="AL95" s="20">
        <v>0</v>
      </c>
    </row>
    <row r="96" spans="1:38" ht="25.5" outlineLevel="2" x14ac:dyDescent="0.2">
      <c r="A96" s="14" t="s">
        <v>36</v>
      </c>
      <c r="B96" s="15">
        <v>506202</v>
      </c>
      <c r="C96" s="23">
        <v>260401</v>
      </c>
      <c r="D96" s="24" t="s">
        <v>71</v>
      </c>
      <c r="E96" s="25">
        <v>1</v>
      </c>
      <c r="F96" s="24" t="s">
        <v>22</v>
      </c>
      <c r="G96" s="25">
        <v>22</v>
      </c>
      <c r="H96" s="26" t="s">
        <v>25</v>
      </c>
      <c r="I96" s="19">
        <f t="shared" si="7"/>
        <v>0</v>
      </c>
      <c r="J96" s="20">
        <f t="shared" si="12"/>
        <v>0</v>
      </c>
      <c r="K96" s="20">
        <f t="shared" si="12"/>
        <v>0</v>
      </c>
      <c r="L96" s="20">
        <f t="shared" si="12"/>
        <v>0</v>
      </c>
      <c r="M96" s="20">
        <f t="shared" si="12"/>
        <v>0</v>
      </c>
      <c r="N96" s="20">
        <f t="shared" si="12"/>
        <v>0</v>
      </c>
      <c r="O96" s="21">
        <f t="shared" si="10"/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1">
        <f t="shared" si="11"/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1">
        <f t="shared" si="8"/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1">
        <f t="shared" si="9"/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</row>
    <row r="97" spans="1:38" ht="25.5" outlineLevel="2" x14ac:dyDescent="0.2">
      <c r="A97" s="14" t="s">
        <v>20</v>
      </c>
      <c r="B97" s="15">
        <v>502603</v>
      </c>
      <c r="C97" s="23">
        <v>261601</v>
      </c>
      <c r="D97" s="24" t="s">
        <v>72</v>
      </c>
      <c r="E97" s="25">
        <v>1</v>
      </c>
      <c r="F97" s="24" t="s">
        <v>22</v>
      </c>
      <c r="G97" s="25" t="s">
        <v>23</v>
      </c>
      <c r="H97" s="26" t="s">
        <v>24</v>
      </c>
      <c r="I97" s="19">
        <f t="shared" si="7"/>
        <v>329</v>
      </c>
      <c r="J97" s="20">
        <f t="shared" si="12"/>
        <v>279</v>
      </c>
      <c r="K97" s="20">
        <f t="shared" si="12"/>
        <v>23</v>
      </c>
      <c r="L97" s="20">
        <f t="shared" si="12"/>
        <v>0</v>
      </c>
      <c r="M97" s="20">
        <f t="shared" si="12"/>
        <v>26</v>
      </c>
      <c r="N97" s="20">
        <f t="shared" si="12"/>
        <v>1</v>
      </c>
      <c r="O97" s="21">
        <f t="shared" si="10"/>
        <v>82</v>
      </c>
      <c r="P97" s="20">
        <v>68</v>
      </c>
      <c r="Q97" s="20">
        <v>5</v>
      </c>
      <c r="R97" s="20">
        <v>0</v>
      </c>
      <c r="S97" s="20">
        <v>8</v>
      </c>
      <c r="T97" s="20">
        <v>1</v>
      </c>
      <c r="U97" s="21">
        <f t="shared" si="11"/>
        <v>82</v>
      </c>
      <c r="V97" s="20">
        <v>64</v>
      </c>
      <c r="W97" s="20">
        <v>10</v>
      </c>
      <c r="X97" s="20">
        <v>0</v>
      </c>
      <c r="Y97" s="20">
        <v>8</v>
      </c>
      <c r="Z97" s="20">
        <v>0</v>
      </c>
      <c r="AA97" s="21">
        <f t="shared" si="8"/>
        <v>82</v>
      </c>
      <c r="AB97" s="20">
        <v>73</v>
      </c>
      <c r="AC97" s="20">
        <v>4</v>
      </c>
      <c r="AD97" s="20">
        <v>0</v>
      </c>
      <c r="AE97" s="20">
        <v>5</v>
      </c>
      <c r="AF97" s="20">
        <v>0</v>
      </c>
      <c r="AG97" s="21">
        <f t="shared" si="9"/>
        <v>83</v>
      </c>
      <c r="AH97" s="20">
        <v>74</v>
      </c>
      <c r="AI97" s="20">
        <v>4</v>
      </c>
      <c r="AJ97" s="20">
        <v>0</v>
      </c>
      <c r="AK97" s="20">
        <v>5</v>
      </c>
      <c r="AL97" s="20">
        <v>0</v>
      </c>
    </row>
    <row r="98" spans="1:38" ht="25.5" outlineLevel="2" x14ac:dyDescent="0.2">
      <c r="A98" s="14" t="s">
        <v>20</v>
      </c>
      <c r="B98" s="15">
        <v>502603</v>
      </c>
      <c r="C98" s="23">
        <v>261601</v>
      </c>
      <c r="D98" s="24" t="s">
        <v>72</v>
      </c>
      <c r="E98" s="25">
        <v>1</v>
      </c>
      <c r="F98" s="24" t="s">
        <v>22</v>
      </c>
      <c r="G98" s="25">
        <v>22</v>
      </c>
      <c r="H98" s="26" t="s">
        <v>25</v>
      </c>
      <c r="I98" s="19">
        <f t="shared" si="7"/>
        <v>0</v>
      </c>
      <c r="J98" s="20">
        <f t="shared" si="12"/>
        <v>0</v>
      </c>
      <c r="K98" s="20">
        <f t="shared" si="12"/>
        <v>0</v>
      </c>
      <c r="L98" s="20">
        <f t="shared" si="12"/>
        <v>0</v>
      </c>
      <c r="M98" s="20">
        <f t="shared" si="12"/>
        <v>0</v>
      </c>
      <c r="N98" s="20">
        <f t="shared" si="12"/>
        <v>0</v>
      </c>
      <c r="O98" s="21">
        <f t="shared" si="10"/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1">
        <f t="shared" si="11"/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1">
        <f t="shared" si="8"/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1">
        <f t="shared" si="9"/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</row>
    <row r="99" spans="1:38" ht="25.5" outlineLevel="2" x14ac:dyDescent="0.2">
      <c r="A99" s="14" t="s">
        <v>20</v>
      </c>
      <c r="B99" s="15">
        <v>502606</v>
      </c>
      <c r="C99" s="23">
        <v>262101</v>
      </c>
      <c r="D99" s="24" t="s">
        <v>73</v>
      </c>
      <c r="E99" s="25">
        <v>1</v>
      </c>
      <c r="F99" s="24" t="s">
        <v>22</v>
      </c>
      <c r="G99" s="25" t="s">
        <v>23</v>
      </c>
      <c r="H99" s="26" t="s">
        <v>24</v>
      </c>
      <c r="I99" s="19">
        <f t="shared" si="7"/>
        <v>15352</v>
      </c>
      <c r="J99" s="20">
        <f t="shared" si="12"/>
        <v>9881</v>
      </c>
      <c r="K99" s="20">
        <f t="shared" si="12"/>
        <v>2801</v>
      </c>
      <c r="L99" s="20">
        <f t="shared" si="12"/>
        <v>112</v>
      </c>
      <c r="M99" s="20">
        <f t="shared" si="12"/>
        <v>2499</v>
      </c>
      <c r="N99" s="20">
        <f t="shared" si="12"/>
        <v>59</v>
      </c>
      <c r="O99" s="21">
        <f t="shared" si="10"/>
        <v>3631</v>
      </c>
      <c r="P99" s="20">
        <v>2343</v>
      </c>
      <c r="Q99" s="20">
        <v>606</v>
      </c>
      <c r="R99" s="20">
        <v>26</v>
      </c>
      <c r="S99" s="20">
        <v>651</v>
      </c>
      <c r="T99" s="20">
        <v>5</v>
      </c>
      <c r="U99" s="21">
        <f t="shared" si="11"/>
        <v>4077</v>
      </c>
      <c r="V99" s="20">
        <v>2492</v>
      </c>
      <c r="W99" s="20">
        <v>698</v>
      </c>
      <c r="X99" s="20">
        <v>22</v>
      </c>
      <c r="Y99" s="20">
        <v>852</v>
      </c>
      <c r="Z99" s="20">
        <v>13</v>
      </c>
      <c r="AA99" s="21">
        <f t="shared" si="8"/>
        <v>3823</v>
      </c>
      <c r="AB99" s="20">
        <v>2541</v>
      </c>
      <c r="AC99" s="20">
        <v>728</v>
      </c>
      <c r="AD99" s="20">
        <v>32</v>
      </c>
      <c r="AE99" s="20">
        <v>499</v>
      </c>
      <c r="AF99" s="20">
        <v>23</v>
      </c>
      <c r="AG99" s="21">
        <f t="shared" si="9"/>
        <v>3821</v>
      </c>
      <c r="AH99" s="20">
        <v>2505</v>
      </c>
      <c r="AI99" s="20">
        <v>769</v>
      </c>
      <c r="AJ99" s="20">
        <v>32</v>
      </c>
      <c r="AK99" s="20">
        <v>497</v>
      </c>
      <c r="AL99" s="20">
        <v>18</v>
      </c>
    </row>
    <row r="100" spans="1:38" ht="25.5" outlineLevel="2" x14ac:dyDescent="0.2">
      <c r="A100" s="14" t="s">
        <v>20</v>
      </c>
      <c r="B100" s="15">
        <v>502606</v>
      </c>
      <c r="C100" s="23">
        <v>262101</v>
      </c>
      <c r="D100" s="24" t="s">
        <v>73</v>
      </c>
      <c r="E100" s="25">
        <v>1</v>
      </c>
      <c r="F100" s="24" t="s">
        <v>22</v>
      </c>
      <c r="G100" s="25">
        <v>22</v>
      </c>
      <c r="H100" s="26" t="s">
        <v>25</v>
      </c>
      <c r="I100" s="19">
        <f t="shared" si="7"/>
        <v>0</v>
      </c>
      <c r="J100" s="20">
        <f t="shared" si="12"/>
        <v>0</v>
      </c>
      <c r="K100" s="20">
        <f t="shared" si="12"/>
        <v>0</v>
      </c>
      <c r="L100" s="20">
        <f t="shared" si="12"/>
        <v>0</v>
      </c>
      <c r="M100" s="20">
        <f t="shared" si="12"/>
        <v>0</v>
      </c>
      <c r="N100" s="20">
        <f t="shared" si="12"/>
        <v>0</v>
      </c>
      <c r="O100" s="21">
        <f t="shared" si="10"/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1">
        <f t="shared" si="11"/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1">
        <f t="shared" si="8"/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1">
        <f t="shared" si="9"/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</row>
    <row r="101" spans="1:38" ht="25.5" customHeight="1" outlineLevel="2" x14ac:dyDescent="0.2">
      <c r="A101" s="14" t="s">
        <v>20</v>
      </c>
      <c r="B101" s="15">
        <v>502630</v>
      </c>
      <c r="C101" s="23">
        <v>263001</v>
      </c>
      <c r="D101" s="24" t="s">
        <v>74</v>
      </c>
      <c r="E101" s="25">
        <v>1</v>
      </c>
      <c r="F101" s="24" t="s">
        <v>22</v>
      </c>
      <c r="G101" s="25" t="s">
        <v>23</v>
      </c>
      <c r="H101" s="26" t="s">
        <v>24</v>
      </c>
      <c r="I101" s="19">
        <f t="shared" si="7"/>
        <v>27109</v>
      </c>
      <c r="J101" s="20">
        <f t="shared" si="12"/>
        <v>21405</v>
      </c>
      <c r="K101" s="20">
        <f t="shared" si="12"/>
        <v>3106</v>
      </c>
      <c r="L101" s="20">
        <f t="shared" si="12"/>
        <v>44</v>
      </c>
      <c r="M101" s="20">
        <f t="shared" si="12"/>
        <v>2497</v>
      </c>
      <c r="N101" s="20">
        <f t="shared" si="12"/>
        <v>57</v>
      </c>
      <c r="O101" s="21">
        <f t="shared" si="10"/>
        <v>6760</v>
      </c>
      <c r="P101" s="20">
        <v>4821</v>
      </c>
      <c r="Q101" s="20">
        <v>948</v>
      </c>
      <c r="R101" s="20">
        <v>19</v>
      </c>
      <c r="S101" s="20">
        <v>953</v>
      </c>
      <c r="T101" s="20">
        <v>19</v>
      </c>
      <c r="U101" s="21">
        <f t="shared" si="11"/>
        <v>7806</v>
      </c>
      <c r="V101" s="20">
        <v>5863</v>
      </c>
      <c r="W101" s="20">
        <v>1187</v>
      </c>
      <c r="X101" s="20">
        <v>20</v>
      </c>
      <c r="Y101" s="20">
        <v>713</v>
      </c>
      <c r="Z101" s="20">
        <v>23</v>
      </c>
      <c r="AA101" s="21">
        <f t="shared" si="8"/>
        <v>6612</v>
      </c>
      <c r="AB101" s="20">
        <v>5361</v>
      </c>
      <c r="AC101" s="20">
        <v>590</v>
      </c>
      <c r="AD101" s="20">
        <v>5</v>
      </c>
      <c r="AE101" s="20">
        <v>643</v>
      </c>
      <c r="AF101" s="20">
        <v>13</v>
      </c>
      <c r="AG101" s="21">
        <f t="shared" si="9"/>
        <v>5931</v>
      </c>
      <c r="AH101" s="20">
        <v>5360</v>
      </c>
      <c r="AI101" s="20">
        <v>381</v>
      </c>
      <c r="AJ101" s="20">
        <v>0</v>
      </c>
      <c r="AK101" s="20">
        <v>188</v>
      </c>
      <c r="AL101" s="20">
        <v>2</v>
      </c>
    </row>
    <row r="102" spans="1:38" ht="25.5" customHeight="1" outlineLevel="2" x14ac:dyDescent="0.2">
      <c r="A102" s="14" t="s">
        <v>20</v>
      </c>
      <c r="B102" s="15">
        <v>502630</v>
      </c>
      <c r="C102" s="23">
        <v>263001</v>
      </c>
      <c r="D102" s="24" t="s">
        <v>74</v>
      </c>
      <c r="E102" s="25">
        <v>1</v>
      </c>
      <c r="F102" s="24" t="s">
        <v>22</v>
      </c>
      <c r="G102" s="25">
        <v>22</v>
      </c>
      <c r="H102" s="26" t="s">
        <v>25</v>
      </c>
      <c r="I102" s="19">
        <f t="shared" si="7"/>
        <v>2344</v>
      </c>
      <c r="J102" s="20">
        <f t="shared" si="12"/>
        <v>2092</v>
      </c>
      <c r="K102" s="20">
        <f t="shared" si="12"/>
        <v>121</v>
      </c>
      <c r="L102" s="20">
        <f t="shared" si="12"/>
        <v>9</v>
      </c>
      <c r="M102" s="20">
        <f t="shared" si="12"/>
        <v>120</v>
      </c>
      <c r="N102" s="20">
        <f t="shared" si="12"/>
        <v>2</v>
      </c>
      <c r="O102" s="21">
        <f t="shared" si="10"/>
        <v>492</v>
      </c>
      <c r="P102" s="20">
        <v>435</v>
      </c>
      <c r="Q102" s="20">
        <v>24</v>
      </c>
      <c r="R102" s="20">
        <v>5</v>
      </c>
      <c r="S102" s="20">
        <v>28</v>
      </c>
      <c r="T102" s="20">
        <v>0</v>
      </c>
      <c r="U102" s="21">
        <f t="shared" si="11"/>
        <v>779</v>
      </c>
      <c r="V102" s="20">
        <v>688</v>
      </c>
      <c r="W102" s="20">
        <v>31</v>
      </c>
      <c r="X102" s="20">
        <v>4</v>
      </c>
      <c r="Y102" s="20">
        <v>54</v>
      </c>
      <c r="Z102" s="20">
        <v>2</v>
      </c>
      <c r="AA102" s="21">
        <f t="shared" si="8"/>
        <v>537</v>
      </c>
      <c r="AB102" s="20">
        <v>485</v>
      </c>
      <c r="AC102" s="20">
        <v>33</v>
      </c>
      <c r="AD102" s="20">
        <v>0</v>
      </c>
      <c r="AE102" s="20">
        <v>19</v>
      </c>
      <c r="AF102" s="20">
        <v>0</v>
      </c>
      <c r="AG102" s="21">
        <f t="shared" si="9"/>
        <v>536</v>
      </c>
      <c r="AH102" s="20">
        <v>484</v>
      </c>
      <c r="AI102" s="20">
        <v>33</v>
      </c>
      <c r="AJ102" s="20">
        <v>0</v>
      </c>
      <c r="AK102" s="20">
        <v>19</v>
      </c>
      <c r="AL102" s="20">
        <v>0</v>
      </c>
    </row>
    <row r="103" spans="1:38" ht="25.5" outlineLevel="2" x14ac:dyDescent="0.2">
      <c r="A103" s="14" t="s">
        <v>20</v>
      </c>
      <c r="B103" s="15">
        <v>502701</v>
      </c>
      <c r="C103" s="23">
        <v>270101</v>
      </c>
      <c r="D103" s="24" t="s">
        <v>75</v>
      </c>
      <c r="E103" s="25">
        <v>1</v>
      </c>
      <c r="F103" s="24" t="s">
        <v>22</v>
      </c>
      <c r="G103" s="25" t="s">
        <v>23</v>
      </c>
      <c r="H103" s="26" t="s">
        <v>24</v>
      </c>
      <c r="I103" s="19">
        <f t="shared" si="7"/>
        <v>8899</v>
      </c>
      <c r="J103" s="20">
        <f t="shared" si="12"/>
        <v>87</v>
      </c>
      <c r="K103" s="20">
        <f t="shared" si="12"/>
        <v>8466</v>
      </c>
      <c r="L103" s="20">
        <f t="shared" si="12"/>
        <v>44</v>
      </c>
      <c r="M103" s="20">
        <f t="shared" si="12"/>
        <v>285</v>
      </c>
      <c r="N103" s="20">
        <f t="shared" si="12"/>
        <v>17</v>
      </c>
      <c r="O103" s="21">
        <f t="shared" si="10"/>
        <v>2408</v>
      </c>
      <c r="P103" s="20">
        <v>19</v>
      </c>
      <c r="Q103" s="20">
        <v>2287</v>
      </c>
      <c r="R103" s="20">
        <v>15</v>
      </c>
      <c r="S103" s="20">
        <v>82</v>
      </c>
      <c r="T103" s="27">
        <v>5</v>
      </c>
      <c r="U103" s="21">
        <f t="shared" si="11"/>
        <v>2343</v>
      </c>
      <c r="V103" s="20">
        <v>38</v>
      </c>
      <c r="W103" s="20">
        <v>2198</v>
      </c>
      <c r="X103" s="20">
        <v>17</v>
      </c>
      <c r="Y103" s="20">
        <v>82</v>
      </c>
      <c r="Z103" s="20">
        <v>8</v>
      </c>
      <c r="AA103" s="21">
        <f t="shared" si="8"/>
        <v>2117</v>
      </c>
      <c r="AB103" s="20">
        <v>24</v>
      </c>
      <c r="AC103" s="20">
        <v>1990</v>
      </c>
      <c r="AD103" s="20">
        <v>12</v>
      </c>
      <c r="AE103" s="20">
        <v>87</v>
      </c>
      <c r="AF103" s="20">
        <v>4</v>
      </c>
      <c r="AG103" s="21">
        <f t="shared" si="9"/>
        <v>2031</v>
      </c>
      <c r="AH103" s="20">
        <v>6</v>
      </c>
      <c r="AI103" s="20">
        <v>1991</v>
      </c>
      <c r="AJ103" s="20">
        <v>0</v>
      </c>
      <c r="AK103" s="20">
        <v>34</v>
      </c>
      <c r="AL103" s="20">
        <v>0</v>
      </c>
    </row>
    <row r="104" spans="1:38" ht="25.5" outlineLevel="2" x14ac:dyDescent="0.2">
      <c r="A104" s="14" t="s">
        <v>20</v>
      </c>
      <c r="B104" s="15">
        <v>502701</v>
      </c>
      <c r="C104" s="23">
        <v>270101</v>
      </c>
      <c r="D104" s="24" t="s">
        <v>75</v>
      </c>
      <c r="E104" s="25">
        <v>1</v>
      </c>
      <c r="F104" s="24" t="s">
        <v>22</v>
      </c>
      <c r="G104" s="25">
        <v>22</v>
      </c>
      <c r="H104" s="26" t="s">
        <v>25</v>
      </c>
      <c r="I104" s="19">
        <f t="shared" si="7"/>
        <v>0</v>
      </c>
      <c r="J104" s="20">
        <f t="shared" si="12"/>
        <v>0</v>
      </c>
      <c r="K104" s="20">
        <f t="shared" si="12"/>
        <v>0</v>
      </c>
      <c r="L104" s="20">
        <f t="shared" si="12"/>
        <v>0</v>
      </c>
      <c r="M104" s="20">
        <f t="shared" si="12"/>
        <v>0</v>
      </c>
      <c r="N104" s="20">
        <f t="shared" si="12"/>
        <v>0</v>
      </c>
      <c r="O104" s="21">
        <f t="shared" si="10"/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1">
        <f t="shared" si="11"/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1">
        <f t="shared" si="8"/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1">
        <f t="shared" si="9"/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</row>
    <row r="105" spans="1:38" ht="25.5" outlineLevel="2" x14ac:dyDescent="0.2">
      <c r="A105" s="14" t="s">
        <v>20</v>
      </c>
      <c r="B105" s="15">
        <v>502801</v>
      </c>
      <c r="C105" s="23">
        <v>280101</v>
      </c>
      <c r="D105" s="24" t="s">
        <v>76</v>
      </c>
      <c r="E105" s="25">
        <v>1</v>
      </c>
      <c r="F105" s="24" t="s">
        <v>22</v>
      </c>
      <c r="G105" s="25" t="s">
        <v>23</v>
      </c>
      <c r="H105" s="26" t="s">
        <v>24</v>
      </c>
      <c r="I105" s="19">
        <f t="shared" si="7"/>
        <v>24325</v>
      </c>
      <c r="J105" s="20">
        <f t="shared" si="12"/>
        <v>12747</v>
      </c>
      <c r="K105" s="20">
        <f t="shared" si="12"/>
        <v>5468</v>
      </c>
      <c r="L105" s="20">
        <f t="shared" si="12"/>
        <v>120</v>
      </c>
      <c r="M105" s="20">
        <f t="shared" si="12"/>
        <v>5959</v>
      </c>
      <c r="N105" s="20">
        <f t="shared" si="12"/>
        <v>31</v>
      </c>
      <c r="O105" s="21">
        <f t="shared" si="10"/>
        <v>4678</v>
      </c>
      <c r="P105" s="20">
        <v>2421</v>
      </c>
      <c r="Q105" s="20">
        <v>963</v>
      </c>
      <c r="R105" s="20">
        <v>18</v>
      </c>
      <c r="S105" s="20">
        <v>1267</v>
      </c>
      <c r="T105" s="20">
        <v>9</v>
      </c>
      <c r="U105" s="21">
        <f t="shared" si="11"/>
        <v>4589</v>
      </c>
      <c r="V105" s="20">
        <v>2269</v>
      </c>
      <c r="W105" s="20">
        <v>971</v>
      </c>
      <c r="X105" s="20">
        <v>45</v>
      </c>
      <c r="Y105" s="20">
        <v>1290</v>
      </c>
      <c r="Z105" s="20">
        <v>14</v>
      </c>
      <c r="AA105" s="21">
        <f t="shared" si="8"/>
        <v>8601</v>
      </c>
      <c r="AB105" s="20">
        <v>4022</v>
      </c>
      <c r="AC105" s="20">
        <v>1960</v>
      </c>
      <c r="AD105" s="20">
        <v>56</v>
      </c>
      <c r="AE105" s="20">
        <v>2556</v>
      </c>
      <c r="AF105" s="20">
        <v>7</v>
      </c>
      <c r="AG105" s="21">
        <f t="shared" si="9"/>
        <v>6457</v>
      </c>
      <c r="AH105" s="20">
        <v>4035</v>
      </c>
      <c r="AI105" s="20">
        <v>1574</v>
      </c>
      <c r="AJ105" s="20">
        <v>1</v>
      </c>
      <c r="AK105" s="20">
        <v>846</v>
      </c>
      <c r="AL105" s="20">
        <v>1</v>
      </c>
    </row>
    <row r="106" spans="1:38" ht="25.5" outlineLevel="2" x14ac:dyDescent="0.2">
      <c r="A106" s="14" t="s">
        <v>20</v>
      </c>
      <c r="B106" s="15">
        <v>502801</v>
      </c>
      <c r="C106" s="23">
        <v>280101</v>
      </c>
      <c r="D106" s="24" t="s">
        <v>76</v>
      </c>
      <c r="E106" s="25">
        <v>1</v>
      </c>
      <c r="F106" s="24" t="s">
        <v>22</v>
      </c>
      <c r="G106" s="25">
        <v>22</v>
      </c>
      <c r="H106" s="26" t="s">
        <v>25</v>
      </c>
      <c r="I106" s="19">
        <f t="shared" si="7"/>
        <v>505</v>
      </c>
      <c r="J106" s="20">
        <f t="shared" si="12"/>
        <v>314</v>
      </c>
      <c r="K106" s="20">
        <f t="shared" si="12"/>
        <v>119</v>
      </c>
      <c r="L106" s="20">
        <f t="shared" si="12"/>
        <v>0</v>
      </c>
      <c r="M106" s="20">
        <f t="shared" si="12"/>
        <v>72</v>
      </c>
      <c r="N106" s="20">
        <f t="shared" si="12"/>
        <v>0</v>
      </c>
      <c r="O106" s="21">
        <f t="shared" si="10"/>
        <v>149</v>
      </c>
      <c r="P106" s="20">
        <v>91</v>
      </c>
      <c r="Q106" s="20">
        <v>31</v>
      </c>
      <c r="R106" s="20">
        <v>0</v>
      </c>
      <c r="S106" s="20">
        <v>27</v>
      </c>
      <c r="T106" s="20">
        <v>0</v>
      </c>
      <c r="U106" s="21">
        <f t="shared" si="11"/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1">
        <f t="shared" si="8"/>
        <v>179</v>
      </c>
      <c r="AB106" s="20">
        <v>111</v>
      </c>
      <c r="AC106" s="20">
        <v>45</v>
      </c>
      <c r="AD106" s="20">
        <v>0</v>
      </c>
      <c r="AE106" s="20">
        <v>23</v>
      </c>
      <c r="AF106" s="20">
        <v>0</v>
      </c>
      <c r="AG106" s="21">
        <f t="shared" si="9"/>
        <v>177</v>
      </c>
      <c r="AH106" s="20">
        <v>112</v>
      </c>
      <c r="AI106" s="20">
        <v>43</v>
      </c>
      <c r="AJ106" s="20">
        <v>0</v>
      </c>
      <c r="AK106" s="20">
        <v>22</v>
      </c>
      <c r="AL106" s="20">
        <v>0</v>
      </c>
    </row>
    <row r="107" spans="1:38" ht="25.5" outlineLevel="2" x14ac:dyDescent="0.2">
      <c r="A107" s="14" t="s">
        <v>20</v>
      </c>
      <c r="B107" s="15">
        <v>502910</v>
      </c>
      <c r="C107" s="23">
        <v>291201</v>
      </c>
      <c r="D107" s="24" t="s">
        <v>77</v>
      </c>
      <c r="E107" s="25">
        <v>1</v>
      </c>
      <c r="F107" s="24" t="s">
        <v>22</v>
      </c>
      <c r="G107" s="25" t="s">
        <v>23</v>
      </c>
      <c r="H107" s="26" t="s">
        <v>24</v>
      </c>
      <c r="I107" s="19">
        <f t="shared" si="7"/>
        <v>12410</v>
      </c>
      <c r="J107" s="20">
        <f t="shared" si="12"/>
        <v>823</v>
      </c>
      <c r="K107" s="20">
        <f t="shared" si="12"/>
        <v>7547</v>
      </c>
      <c r="L107" s="20">
        <f t="shared" si="12"/>
        <v>390</v>
      </c>
      <c r="M107" s="20">
        <f t="shared" si="12"/>
        <v>3590</v>
      </c>
      <c r="N107" s="20">
        <f t="shared" si="12"/>
        <v>60</v>
      </c>
      <c r="O107" s="21">
        <f t="shared" si="10"/>
        <v>2898</v>
      </c>
      <c r="P107" s="20">
        <v>217</v>
      </c>
      <c r="Q107" s="20">
        <v>1797</v>
      </c>
      <c r="R107" s="20">
        <v>102</v>
      </c>
      <c r="S107" s="20">
        <v>768</v>
      </c>
      <c r="T107" s="20">
        <v>14</v>
      </c>
      <c r="U107" s="21">
        <f t="shared" si="11"/>
        <v>2826</v>
      </c>
      <c r="V107" s="20">
        <v>211</v>
      </c>
      <c r="W107" s="20">
        <v>1810</v>
      </c>
      <c r="X107" s="20">
        <v>80</v>
      </c>
      <c r="Y107" s="20">
        <v>716</v>
      </c>
      <c r="Z107" s="20">
        <v>9</v>
      </c>
      <c r="AA107" s="21">
        <f t="shared" si="8"/>
        <v>3588</v>
      </c>
      <c r="AB107" s="20">
        <v>197</v>
      </c>
      <c r="AC107" s="20">
        <v>1969</v>
      </c>
      <c r="AD107" s="20">
        <v>104</v>
      </c>
      <c r="AE107" s="20">
        <v>1299</v>
      </c>
      <c r="AF107" s="20">
        <v>19</v>
      </c>
      <c r="AG107" s="21">
        <f t="shared" si="9"/>
        <v>3098</v>
      </c>
      <c r="AH107" s="20">
        <v>198</v>
      </c>
      <c r="AI107" s="20">
        <v>1971</v>
      </c>
      <c r="AJ107" s="20">
        <v>104</v>
      </c>
      <c r="AK107" s="20">
        <v>807</v>
      </c>
      <c r="AL107" s="20">
        <v>18</v>
      </c>
    </row>
    <row r="108" spans="1:38" ht="25.5" outlineLevel="2" x14ac:dyDescent="0.2">
      <c r="A108" s="14" t="s">
        <v>20</v>
      </c>
      <c r="B108" s="15">
        <v>502910</v>
      </c>
      <c r="C108" s="23">
        <v>291201</v>
      </c>
      <c r="D108" s="24" t="s">
        <v>77</v>
      </c>
      <c r="E108" s="25">
        <v>1</v>
      </c>
      <c r="F108" s="24" t="s">
        <v>22</v>
      </c>
      <c r="G108" s="25">
        <v>22</v>
      </c>
      <c r="H108" s="26" t="s">
        <v>25</v>
      </c>
      <c r="I108" s="19">
        <f t="shared" si="7"/>
        <v>0</v>
      </c>
      <c r="J108" s="20">
        <f t="shared" si="12"/>
        <v>0</v>
      </c>
      <c r="K108" s="20">
        <f t="shared" si="12"/>
        <v>0</v>
      </c>
      <c r="L108" s="20">
        <f t="shared" si="12"/>
        <v>0</v>
      </c>
      <c r="M108" s="20">
        <f t="shared" si="12"/>
        <v>0</v>
      </c>
      <c r="N108" s="20">
        <f t="shared" si="12"/>
        <v>0</v>
      </c>
      <c r="O108" s="21">
        <f t="shared" si="10"/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1">
        <f t="shared" si="11"/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1">
        <f t="shared" si="8"/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1">
        <f t="shared" si="9"/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</row>
    <row r="109" spans="1:38" ht="25.5" outlineLevel="2" x14ac:dyDescent="0.2">
      <c r="A109" s="14" t="s">
        <v>20</v>
      </c>
      <c r="B109" s="15">
        <v>502916</v>
      </c>
      <c r="C109" s="23">
        <v>291601</v>
      </c>
      <c r="D109" s="24" t="s">
        <v>78</v>
      </c>
      <c r="E109" s="25">
        <v>1</v>
      </c>
      <c r="F109" s="24" t="s">
        <v>22</v>
      </c>
      <c r="G109" s="25" t="s">
        <v>23</v>
      </c>
      <c r="H109" s="26" t="s">
        <v>24</v>
      </c>
      <c r="I109" s="19">
        <f t="shared" si="7"/>
        <v>16986</v>
      </c>
      <c r="J109" s="20">
        <f t="shared" si="12"/>
        <v>251</v>
      </c>
      <c r="K109" s="20">
        <f t="shared" si="12"/>
        <v>8831</v>
      </c>
      <c r="L109" s="20">
        <f t="shared" si="12"/>
        <v>218</v>
      </c>
      <c r="M109" s="20">
        <f t="shared" si="12"/>
        <v>7217</v>
      </c>
      <c r="N109" s="20">
        <f t="shared" si="12"/>
        <v>469</v>
      </c>
      <c r="O109" s="21">
        <f t="shared" si="10"/>
        <v>3568</v>
      </c>
      <c r="P109" s="20">
        <v>101</v>
      </c>
      <c r="Q109" s="20">
        <v>1715</v>
      </c>
      <c r="R109" s="20">
        <v>76</v>
      </c>
      <c r="S109" s="20">
        <v>1557</v>
      </c>
      <c r="T109" s="20">
        <v>119</v>
      </c>
      <c r="U109" s="21">
        <f t="shared" si="11"/>
        <v>4152</v>
      </c>
      <c r="V109" s="20">
        <v>120</v>
      </c>
      <c r="W109" s="20">
        <v>2058</v>
      </c>
      <c r="X109" s="20">
        <v>82</v>
      </c>
      <c r="Y109" s="20">
        <v>1774</v>
      </c>
      <c r="Z109" s="20">
        <v>118</v>
      </c>
      <c r="AA109" s="21">
        <f t="shared" si="8"/>
        <v>4634</v>
      </c>
      <c r="AB109" s="20">
        <v>15</v>
      </c>
      <c r="AC109" s="20">
        <v>2529</v>
      </c>
      <c r="AD109" s="20">
        <v>30</v>
      </c>
      <c r="AE109" s="20">
        <v>1943</v>
      </c>
      <c r="AF109" s="20">
        <v>117</v>
      </c>
      <c r="AG109" s="21">
        <f t="shared" si="9"/>
        <v>4632</v>
      </c>
      <c r="AH109" s="20">
        <v>15</v>
      </c>
      <c r="AI109" s="20">
        <v>2529</v>
      </c>
      <c r="AJ109" s="20">
        <v>30</v>
      </c>
      <c r="AK109" s="20">
        <v>1943</v>
      </c>
      <c r="AL109" s="20">
        <v>115</v>
      </c>
    </row>
    <row r="110" spans="1:38" ht="25.5" outlineLevel="2" x14ac:dyDescent="0.2">
      <c r="A110" s="14" t="s">
        <v>20</v>
      </c>
      <c r="B110" s="15">
        <v>502916</v>
      </c>
      <c r="C110" s="23">
        <v>291601</v>
      </c>
      <c r="D110" s="24" t="s">
        <v>78</v>
      </c>
      <c r="E110" s="25">
        <v>1</v>
      </c>
      <c r="F110" s="24" t="s">
        <v>22</v>
      </c>
      <c r="G110" s="25">
        <v>22</v>
      </c>
      <c r="H110" s="26" t="s">
        <v>25</v>
      </c>
      <c r="I110" s="19">
        <f t="shared" si="7"/>
        <v>0</v>
      </c>
      <c r="J110" s="20">
        <f t="shared" si="12"/>
        <v>0</v>
      </c>
      <c r="K110" s="20">
        <f t="shared" si="12"/>
        <v>0</v>
      </c>
      <c r="L110" s="20">
        <f t="shared" si="12"/>
        <v>0</v>
      </c>
      <c r="M110" s="20">
        <f t="shared" si="12"/>
        <v>0</v>
      </c>
      <c r="N110" s="20">
        <f t="shared" si="12"/>
        <v>0</v>
      </c>
      <c r="O110" s="21">
        <f t="shared" si="10"/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1">
        <f t="shared" si="11"/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1">
        <f t="shared" si="8"/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1">
        <f t="shared" si="9"/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</row>
    <row r="111" spans="1:38" ht="25.5" outlineLevel="2" x14ac:dyDescent="0.2">
      <c r="A111" s="14" t="s">
        <v>20</v>
      </c>
      <c r="B111" s="15">
        <v>503001</v>
      </c>
      <c r="C111" s="23">
        <v>300101</v>
      </c>
      <c r="D111" s="24" t="s">
        <v>79</v>
      </c>
      <c r="E111" s="25">
        <v>1</v>
      </c>
      <c r="F111" s="24" t="s">
        <v>22</v>
      </c>
      <c r="G111" s="25" t="s">
        <v>23</v>
      </c>
      <c r="H111" s="26" t="s">
        <v>24</v>
      </c>
      <c r="I111" s="19">
        <f t="shared" si="7"/>
        <v>25385</v>
      </c>
      <c r="J111" s="20">
        <f t="shared" si="12"/>
        <v>7278</v>
      </c>
      <c r="K111" s="20">
        <f t="shared" si="12"/>
        <v>11247</v>
      </c>
      <c r="L111" s="20">
        <f t="shared" si="12"/>
        <v>154</v>
      </c>
      <c r="M111" s="20">
        <f t="shared" si="12"/>
        <v>6629</v>
      </c>
      <c r="N111" s="20">
        <f t="shared" si="12"/>
        <v>77</v>
      </c>
      <c r="O111" s="21">
        <f t="shared" si="10"/>
        <v>4768</v>
      </c>
      <c r="P111" s="20">
        <v>1605</v>
      </c>
      <c r="Q111" s="20">
        <v>1712</v>
      </c>
      <c r="R111" s="20">
        <v>28</v>
      </c>
      <c r="S111" s="20">
        <v>1410</v>
      </c>
      <c r="T111" s="20">
        <v>13</v>
      </c>
      <c r="U111" s="21">
        <f t="shared" si="11"/>
        <v>6835</v>
      </c>
      <c r="V111" s="20">
        <v>2198</v>
      </c>
      <c r="W111" s="20">
        <v>3006</v>
      </c>
      <c r="X111" s="20">
        <v>38</v>
      </c>
      <c r="Y111" s="20">
        <v>1569</v>
      </c>
      <c r="Z111" s="20">
        <v>24</v>
      </c>
      <c r="AA111" s="21">
        <f t="shared" si="8"/>
        <v>7547</v>
      </c>
      <c r="AB111" s="20">
        <v>1738</v>
      </c>
      <c r="AC111" s="20">
        <v>3267</v>
      </c>
      <c r="AD111" s="20">
        <v>78</v>
      </c>
      <c r="AE111" s="20">
        <v>2434</v>
      </c>
      <c r="AF111" s="20">
        <v>30</v>
      </c>
      <c r="AG111" s="21">
        <f t="shared" si="9"/>
        <v>6235</v>
      </c>
      <c r="AH111" s="20">
        <v>1737</v>
      </c>
      <c r="AI111" s="20">
        <v>3262</v>
      </c>
      <c r="AJ111" s="20">
        <v>10</v>
      </c>
      <c r="AK111" s="20">
        <v>1216</v>
      </c>
      <c r="AL111" s="20">
        <v>10</v>
      </c>
    </row>
    <row r="112" spans="1:38" ht="25.5" outlineLevel="2" x14ac:dyDescent="0.2">
      <c r="A112" s="14" t="s">
        <v>20</v>
      </c>
      <c r="B112" s="15">
        <v>503001</v>
      </c>
      <c r="C112" s="23">
        <v>300101</v>
      </c>
      <c r="D112" s="24" t="s">
        <v>79</v>
      </c>
      <c r="E112" s="25">
        <v>1</v>
      </c>
      <c r="F112" s="24" t="s">
        <v>22</v>
      </c>
      <c r="G112" s="25">
        <v>22</v>
      </c>
      <c r="H112" s="26" t="s">
        <v>25</v>
      </c>
      <c r="I112" s="19">
        <f t="shared" si="7"/>
        <v>1401</v>
      </c>
      <c r="J112" s="20">
        <f t="shared" si="12"/>
        <v>437</v>
      </c>
      <c r="K112" s="20">
        <f t="shared" si="12"/>
        <v>708</v>
      </c>
      <c r="L112" s="20">
        <f t="shared" si="12"/>
        <v>8</v>
      </c>
      <c r="M112" s="20">
        <f t="shared" si="12"/>
        <v>243</v>
      </c>
      <c r="N112" s="20">
        <f t="shared" si="12"/>
        <v>5</v>
      </c>
      <c r="O112" s="21">
        <f t="shared" si="10"/>
        <v>145</v>
      </c>
      <c r="P112" s="20">
        <v>40</v>
      </c>
      <c r="Q112" s="20">
        <v>79</v>
      </c>
      <c r="R112" s="20">
        <v>2</v>
      </c>
      <c r="S112" s="20">
        <v>22</v>
      </c>
      <c r="T112" s="20">
        <v>2</v>
      </c>
      <c r="U112" s="21">
        <f t="shared" si="11"/>
        <v>492</v>
      </c>
      <c r="V112" s="20">
        <v>190</v>
      </c>
      <c r="W112" s="20">
        <v>222</v>
      </c>
      <c r="X112" s="20">
        <v>4</v>
      </c>
      <c r="Y112" s="20">
        <v>75</v>
      </c>
      <c r="Z112" s="20">
        <v>1</v>
      </c>
      <c r="AA112" s="21">
        <f t="shared" si="8"/>
        <v>382</v>
      </c>
      <c r="AB112" s="20">
        <v>104</v>
      </c>
      <c r="AC112" s="20">
        <v>204</v>
      </c>
      <c r="AD112" s="20">
        <v>1</v>
      </c>
      <c r="AE112" s="20">
        <v>72</v>
      </c>
      <c r="AF112" s="20">
        <v>1</v>
      </c>
      <c r="AG112" s="21">
        <f t="shared" si="9"/>
        <v>382</v>
      </c>
      <c r="AH112" s="20">
        <v>103</v>
      </c>
      <c r="AI112" s="20">
        <v>203</v>
      </c>
      <c r="AJ112" s="20">
        <v>1</v>
      </c>
      <c r="AK112" s="20">
        <v>74</v>
      </c>
      <c r="AL112" s="20">
        <v>1</v>
      </c>
    </row>
    <row r="113" spans="1:38" ht="25.5" outlineLevel="2" x14ac:dyDescent="0.2">
      <c r="A113" s="14" t="s">
        <v>36</v>
      </c>
      <c r="B113" s="15">
        <v>507001</v>
      </c>
      <c r="C113" s="23">
        <v>300301</v>
      </c>
      <c r="D113" s="24" t="s">
        <v>80</v>
      </c>
      <c r="E113" s="25">
        <v>1</v>
      </c>
      <c r="F113" s="24" t="s">
        <v>22</v>
      </c>
      <c r="G113" s="25" t="s">
        <v>23</v>
      </c>
      <c r="H113" s="26" t="s">
        <v>24</v>
      </c>
      <c r="I113" s="19">
        <f t="shared" si="7"/>
        <v>141</v>
      </c>
      <c r="J113" s="20">
        <f t="shared" si="12"/>
        <v>78</v>
      </c>
      <c r="K113" s="20">
        <f t="shared" si="12"/>
        <v>13</v>
      </c>
      <c r="L113" s="20">
        <f t="shared" si="12"/>
        <v>0</v>
      </c>
      <c r="M113" s="20">
        <f t="shared" si="12"/>
        <v>50</v>
      </c>
      <c r="N113" s="20">
        <f t="shared" si="12"/>
        <v>0</v>
      </c>
      <c r="O113" s="21">
        <f t="shared" si="10"/>
        <v>138</v>
      </c>
      <c r="P113" s="20">
        <v>78</v>
      </c>
      <c r="Q113" s="20">
        <v>10</v>
      </c>
      <c r="R113" s="20">
        <v>0</v>
      </c>
      <c r="S113" s="20">
        <v>50</v>
      </c>
      <c r="T113" s="20">
        <v>0</v>
      </c>
      <c r="U113" s="21">
        <f t="shared" si="11"/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1">
        <f t="shared" si="8"/>
        <v>2</v>
      </c>
      <c r="AB113" s="20">
        <v>0</v>
      </c>
      <c r="AC113" s="20">
        <v>2</v>
      </c>
      <c r="AD113" s="20">
        <v>0</v>
      </c>
      <c r="AE113" s="20">
        <v>0</v>
      </c>
      <c r="AF113" s="20">
        <v>0</v>
      </c>
      <c r="AG113" s="21">
        <f t="shared" si="9"/>
        <v>1</v>
      </c>
      <c r="AH113" s="20">
        <v>0</v>
      </c>
      <c r="AI113" s="20">
        <v>1</v>
      </c>
      <c r="AJ113" s="20">
        <v>0</v>
      </c>
      <c r="AK113" s="20">
        <v>0</v>
      </c>
      <c r="AL113" s="20">
        <v>0</v>
      </c>
    </row>
    <row r="114" spans="1:38" ht="25.5" outlineLevel="2" x14ac:dyDescent="0.2">
      <c r="A114" s="14" t="s">
        <v>36</v>
      </c>
      <c r="B114" s="15">
        <v>507001</v>
      </c>
      <c r="C114" s="23">
        <v>300301</v>
      </c>
      <c r="D114" s="24" t="s">
        <v>80</v>
      </c>
      <c r="E114" s="25">
        <v>1</v>
      </c>
      <c r="F114" s="24" t="s">
        <v>22</v>
      </c>
      <c r="G114" s="25">
        <v>22</v>
      </c>
      <c r="H114" s="26" t="s">
        <v>25</v>
      </c>
      <c r="I114" s="19">
        <f t="shared" si="7"/>
        <v>0</v>
      </c>
      <c r="J114" s="20">
        <f t="shared" si="12"/>
        <v>0</v>
      </c>
      <c r="K114" s="20">
        <f t="shared" si="12"/>
        <v>0</v>
      </c>
      <c r="L114" s="20">
        <f t="shared" si="12"/>
        <v>0</v>
      </c>
      <c r="M114" s="20">
        <f t="shared" si="12"/>
        <v>0</v>
      </c>
      <c r="N114" s="20">
        <f t="shared" si="12"/>
        <v>0</v>
      </c>
      <c r="O114" s="21">
        <f t="shared" si="10"/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1">
        <f t="shared" si="11"/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1">
        <f t="shared" si="8"/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1">
        <f t="shared" si="9"/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</row>
    <row r="115" spans="1:38" ht="38.25" outlineLevel="2" x14ac:dyDescent="0.2">
      <c r="A115" s="14" t="s">
        <v>36</v>
      </c>
      <c r="B115" s="15">
        <v>508816</v>
      </c>
      <c r="C115" s="23">
        <v>310401</v>
      </c>
      <c r="D115" s="24" t="s">
        <v>81</v>
      </c>
      <c r="E115" s="25">
        <v>1</v>
      </c>
      <c r="F115" s="24" t="s">
        <v>22</v>
      </c>
      <c r="G115" s="25" t="s">
        <v>23</v>
      </c>
      <c r="H115" s="26" t="s">
        <v>24</v>
      </c>
      <c r="I115" s="19">
        <f t="shared" si="7"/>
        <v>1751</v>
      </c>
      <c r="J115" s="20">
        <f t="shared" si="12"/>
        <v>351</v>
      </c>
      <c r="K115" s="20">
        <f t="shared" si="12"/>
        <v>1008</v>
      </c>
      <c r="L115" s="20">
        <f t="shared" si="12"/>
        <v>183</v>
      </c>
      <c r="M115" s="20">
        <f t="shared" si="12"/>
        <v>203</v>
      </c>
      <c r="N115" s="20">
        <f t="shared" si="12"/>
        <v>6</v>
      </c>
      <c r="O115" s="21">
        <f t="shared" si="10"/>
        <v>1034</v>
      </c>
      <c r="P115" s="20">
        <v>238</v>
      </c>
      <c r="Q115" s="20">
        <v>592</v>
      </c>
      <c r="R115" s="20">
        <v>102</v>
      </c>
      <c r="S115" s="20">
        <v>99</v>
      </c>
      <c r="T115" s="20">
        <v>3</v>
      </c>
      <c r="U115" s="21">
        <f t="shared" si="11"/>
        <v>717</v>
      </c>
      <c r="V115" s="20">
        <v>113</v>
      </c>
      <c r="W115" s="20">
        <v>416</v>
      </c>
      <c r="X115" s="20">
        <v>81</v>
      </c>
      <c r="Y115" s="20">
        <v>104</v>
      </c>
      <c r="Z115" s="20">
        <v>3</v>
      </c>
      <c r="AA115" s="21">
        <f t="shared" si="8"/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1">
        <f t="shared" si="9"/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</row>
    <row r="116" spans="1:38" ht="38.25" outlineLevel="2" x14ac:dyDescent="0.2">
      <c r="A116" s="14" t="s">
        <v>36</v>
      </c>
      <c r="B116" s="15">
        <v>508816</v>
      </c>
      <c r="C116" s="23">
        <v>310401</v>
      </c>
      <c r="D116" s="24" t="s">
        <v>81</v>
      </c>
      <c r="E116" s="25">
        <v>1</v>
      </c>
      <c r="F116" s="24" t="s">
        <v>22</v>
      </c>
      <c r="G116" s="25">
        <v>22</v>
      </c>
      <c r="H116" s="26" t="s">
        <v>25</v>
      </c>
      <c r="I116" s="19">
        <f t="shared" si="7"/>
        <v>0</v>
      </c>
      <c r="J116" s="20">
        <f t="shared" si="12"/>
        <v>0</v>
      </c>
      <c r="K116" s="20">
        <f t="shared" si="12"/>
        <v>0</v>
      </c>
      <c r="L116" s="20">
        <f t="shared" si="12"/>
        <v>0</v>
      </c>
      <c r="M116" s="20">
        <f t="shared" si="12"/>
        <v>0</v>
      </c>
      <c r="N116" s="20">
        <f t="shared" si="12"/>
        <v>0</v>
      </c>
      <c r="O116" s="21">
        <f t="shared" si="10"/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1">
        <f t="shared" si="11"/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1">
        <f t="shared" si="8"/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1">
        <f t="shared" si="9"/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</row>
    <row r="117" spans="1:38" ht="25.5" outlineLevel="2" x14ac:dyDescent="0.2">
      <c r="A117" s="14" t="s">
        <v>20</v>
      </c>
      <c r="B117" s="15">
        <v>503107</v>
      </c>
      <c r="C117" s="23">
        <v>311001</v>
      </c>
      <c r="D117" s="24" t="s">
        <v>82</v>
      </c>
      <c r="E117" s="25">
        <v>1</v>
      </c>
      <c r="F117" s="24" t="s">
        <v>22</v>
      </c>
      <c r="G117" s="25" t="s">
        <v>23</v>
      </c>
      <c r="H117" s="26" t="s">
        <v>24</v>
      </c>
      <c r="I117" s="19">
        <f t="shared" si="7"/>
        <v>409</v>
      </c>
      <c r="J117" s="20">
        <f t="shared" si="12"/>
        <v>52</v>
      </c>
      <c r="K117" s="20">
        <f t="shared" si="12"/>
        <v>286</v>
      </c>
      <c r="L117" s="20">
        <f t="shared" si="12"/>
        <v>36</v>
      </c>
      <c r="M117" s="20">
        <f t="shared" si="12"/>
        <v>33</v>
      </c>
      <c r="N117" s="20">
        <f t="shared" si="12"/>
        <v>2</v>
      </c>
      <c r="O117" s="21">
        <f t="shared" si="10"/>
        <v>94</v>
      </c>
      <c r="P117" s="20">
        <v>16</v>
      </c>
      <c r="Q117" s="20">
        <v>58</v>
      </c>
      <c r="R117" s="20">
        <v>12</v>
      </c>
      <c r="S117" s="20">
        <v>8</v>
      </c>
      <c r="T117" s="20">
        <v>0</v>
      </c>
      <c r="U117" s="21">
        <f t="shared" si="11"/>
        <v>110</v>
      </c>
      <c r="V117" s="20">
        <v>18</v>
      </c>
      <c r="W117" s="20">
        <v>67</v>
      </c>
      <c r="X117" s="20">
        <v>16</v>
      </c>
      <c r="Y117" s="20">
        <v>7</v>
      </c>
      <c r="Z117" s="20">
        <v>2</v>
      </c>
      <c r="AA117" s="21">
        <f t="shared" si="8"/>
        <v>105</v>
      </c>
      <c r="AB117" s="20">
        <v>9</v>
      </c>
      <c r="AC117" s="20">
        <v>81</v>
      </c>
      <c r="AD117" s="20">
        <v>6</v>
      </c>
      <c r="AE117" s="20">
        <v>9</v>
      </c>
      <c r="AF117" s="20">
        <v>0</v>
      </c>
      <c r="AG117" s="21">
        <f t="shared" si="9"/>
        <v>100</v>
      </c>
      <c r="AH117" s="20">
        <v>9</v>
      </c>
      <c r="AI117" s="20">
        <v>80</v>
      </c>
      <c r="AJ117" s="20">
        <v>2</v>
      </c>
      <c r="AK117" s="20">
        <v>9</v>
      </c>
      <c r="AL117" s="20">
        <v>0</v>
      </c>
    </row>
    <row r="118" spans="1:38" ht="25.5" outlineLevel="2" x14ac:dyDescent="0.2">
      <c r="A118" s="14" t="s">
        <v>20</v>
      </c>
      <c r="B118" s="15">
        <v>503107</v>
      </c>
      <c r="C118" s="23">
        <v>311001</v>
      </c>
      <c r="D118" s="24" t="s">
        <v>82</v>
      </c>
      <c r="E118" s="25">
        <v>1</v>
      </c>
      <c r="F118" s="24" t="s">
        <v>22</v>
      </c>
      <c r="G118" s="25">
        <v>22</v>
      </c>
      <c r="H118" s="26" t="s">
        <v>25</v>
      </c>
      <c r="I118" s="19">
        <f t="shared" si="7"/>
        <v>0</v>
      </c>
      <c r="J118" s="20">
        <f t="shared" si="12"/>
        <v>0</v>
      </c>
      <c r="K118" s="20">
        <f t="shared" si="12"/>
        <v>0</v>
      </c>
      <c r="L118" s="20">
        <f t="shared" si="12"/>
        <v>0</v>
      </c>
      <c r="M118" s="20">
        <f t="shared" si="12"/>
        <v>0</v>
      </c>
      <c r="N118" s="20">
        <f t="shared" si="12"/>
        <v>0</v>
      </c>
      <c r="O118" s="21">
        <f t="shared" si="10"/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1">
        <f t="shared" si="11"/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1">
        <f t="shared" si="8"/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1">
        <f t="shared" si="9"/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</row>
    <row r="119" spans="1:38" ht="25.5" outlineLevel="2" x14ac:dyDescent="0.2">
      <c r="A119" s="14" t="s">
        <v>27</v>
      </c>
      <c r="B119" s="15">
        <v>503114</v>
      </c>
      <c r="C119" s="23">
        <v>311701</v>
      </c>
      <c r="D119" s="24" t="s">
        <v>83</v>
      </c>
      <c r="E119" s="25">
        <v>1</v>
      </c>
      <c r="F119" s="24" t="s">
        <v>22</v>
      </c>
      <c r="G119" s="25" t="s">
        <v>23</v>
      </c>
      <c r="H119" s="26" t="s">
        <v>24</v>
      </c>
      <c r="I119" s="19">
        <f t="shared" si="7"/>
        <v>1360</v>
      </c>
      <c r="J119" s="20">
        <f t="shared" si="12"/>
        <v>337</v>
      </c>
      <c r="K119" s="20">
        <f t="shared" si="12"/>
        <v>669</v>
      </c>
      <c r="L119" s="20">
        <f t="shared" si="12"/>
        <v>34</v>
      </c>
      <c r="M119" s="20">
        <f t="shared" si="12"/>
        <v>311</v>
      </c>
      <c r="N119" s="20">
        <f t="shared" si="12"/>
        <v>9</v>
      </c>
      <c r="O119" s="21">
        <f t="shared" si="10"/>
        <v>155</v>
      </c>
      <c r="P119" s="20">
        <v>33</v>
      </c>
      <c r="Q119" s="20">
        <v>74</v>
      </c>
      <c r="R119" s="20">
        <v>7</v>
      </c>
      <c r="S119" s="20">
        <v>41</v>
      </c>
      <c r="T119" s="20">
        <v>0</v>
      </c>
      <c r="U119" s="21">
        <f t="shared" si="11"/>
        <v>517</v>
      </c>
      <c r="V119" s="20">
        <v>120</v>
      </c>
      <c r="W119" s="20">
        <v>259</v>
      </c>
      <c r="X119" s="20">
        <v>19</v>
      </c>
      <c r="Y119" s="20">
        <v>116</v>
      </c>
      <c r="Z119" s="20">
        <v>3</v>
      </c>
      <c r="AA119" s="21">
        <f t="shared" si="8"/>
        <v>364</v>
      </c>
      <c r="AB119" s="20">
        <v>111</v>
      </c>
      <c r="AC119" s="20">
        <v>169</v>
      </c>
      <c r="AD119" s="20">
        <v>4</v>
      </c>
      <c r="AE119" s="20">
        <v>77</v>
      </c>
      <c r="AF119" s="20">
        <v>3</v>
      </c>
      <c r="AG119" s="21">
        <f t="shared" si="9"/>
        <v>324</v>
      </c>
      <c r="AH119" s="20">
        <v>73</v>
      </c>
      <c r="AI119" s="20">
        <v>167</v>
      </c>
      <c r="AJ119" s="20">
        <v>4</v>
      </c>
      <c r="AK119" s="20">
        <v>77</v>
      </c>
      <c r="AL119" s="20">
        <v>3</v>
      </c>
    </row>
    <row r="120" spans="1:38" ht="25.5" outlineLevel="2" x14ac:dyDescent="0.2">
      <c r="A120" s="14" t="s">
        <v>27</v>
      </c>
      <c r="B120" s="15">
        <v>503114</v>
      </c>
      <c r="C120" s="23">
        <v>311701</v>
      </c>
      <c r="D120" s="24" t="s">
        <v>83</v>
      </c>
      <c r="E120" s="25">
        <v>1</v>
      </c>
      <c r="F120" s="24" t="s">
        <v>22</v>
      </c>
      <c r="G120" s="25">
        <v>22</v>
      </c>
      <c r="H120" s="26" t="s">
        <v>25</v>
      </c>
      <c r="I120" s="19">
        <f t="shared" si="7"/>
        <v>0</v>
      </c>
      <c r="J120" s="20">
        <f t="shared" si="12"/>
        <v>0</v>
      </c>
      <c r="K120" s="20">
        <f t="shared" si="12"/>
        <v>0</v>
      </c>
      <c r="L120" s="20">
        <f t="shared" si="12"/>
        <v>0</v>
      </c>
      <c r="M120" s="20">
        <f t="shared" si="12"/>
        <v>0</v>
      </c>
      <c r="N120" s="20">
        <f t="shared" si="12"/>
        <v>0</v>
      </c>
      <c r="O120" s="21">
        <f t="shared" si="10"/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1">
        <f t="shared" si="11"/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1">
        <f t="shared" si="8"/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1">
        <f t="shared" si="9"/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</row>
    <row r="121" spans="1:38" ht="25.5" outlineLevel="2" x14ac:dyDescent="0.2">
      <c r="A121" s="14" t="s">
        <v>20</v>
      </c>
      <c r="B121" s="15">
        <v>503133</v>
      </c>
      <c r="C121" s="23">
        <v>313301</v>
      </c>
      <c r="D121" s="24" t="s">
        <v>84</v>
      </c>
      <c r="E121" s="25">
        <v>1</v>
      </c>
      <c r="F121" s="24" t="s">
        <v>22</v>
      </c>
      <c r="G121" s="25" t="s">
        <v>23</v>
      </c>
      <c r="H121" s="26" t="s">
        <v>24</v>
      </c>
      <c r="I121" s="19">
        <f t="shared" si="7"/>
        <v>39993</v>
      </c>
      <c r="J121" s="20">
        <f t="shared" si="12"/>
        <v>6312</v>
      </c>
      <c r="K121" s="20">
        <f t="shared" si="12"/>
        <v>24411</v>
      </c>
      <c r="L121" s="20">
        <f t="shared" si="12"/>
        <v>4697</v>
      </c>
      <c r="M121" s="20">
        <f t="shared" si="12"/>
        <v>4437</v>
      </c>
      <c r="N121" s="20">
        <f t="shared" si="12"/>
        <v>136</v>
      </c>
      <c r="O121" s="21">
        <f t="shared" si="10"/>
        <v>7713</v>
      </c>
      <c r="P121" s="20">
        <v>1122</v>
      </c>
      <c r="Q121" s="20">
        <v>4910</v>
      </c>
      <c r="R121" s="20">
        <v>820</v>
      </c>
      <c r="S121" s="20">
        <v>842</v>
      </c>
      <c r="T121" s="20">
        <v>19</v>
      </c>
      <c r="U121" s="21">
        <f t="shared" si="11"/>
        <v>12609</v>
      </c>
      <c r="V121" s="20">
        <v>2348</v>
      </c>
      <c r="W121" s="20">
        <v>7458</v>
      </c>
      <c r="X121" s="20">
        <v>1392</v>
      </c>
      <c r="Y121" s="20">
        <v>1372</v>
      </c>
      <c r="Z121" s="20">
        <v>39</v>
      </c>
      <c r="AA121" s="21">
        <f t="shared" si="8"/>
        <v>10572</v>
      </c>
      <c r="AB121" s="20">
        <v>1622</v>
      </c>
      <c r="AC121" s="20">
        <v>6021</v>
      </c>
      <c r="AD121" s="20">
        <v>1529</v>
      </c>
      <c r="AE121" s="20">
        <v>1361</v>
      </c>
      <c r="AF121" s="20">
        <v>39</v>
      </c>
      <c r="AG121" s="21">
        <f t="shared" si="9"/>
        <v>9099</v>
      </c>
      <c r="AH121" s="20">
        <v>1220</v>
      </c>
      <c r="AI121" s="20">
        <v>6022</v>
      </c>
      <c r="AJ121" s="20">
        <v>956</v>
      </c>
      <c r="AK121" s="20">
        <v>862</v>
      </c>
      <c r="AL121" s="20">
        <v>39</v>
      </c>
    </row>
    <row r="122" spans="1:38" ht="25.5" outlineLevel="2" x14ac:dyDescent="0.2">
      <c r="A122" s="14" t="s">
        <v>20</v>
      </c>
      <c r="B122" s="15">
        <v>503133</v>
      </c>
      <c r="C122" s="23">
        <v>313301</v>
      </c>
      <c r="D122" s="24" t="s">
        <v>84</v>
      </c>
      <c r="E122" s="25">
        <v>1</v>
      </c>
      <c r="F122" s="24" t="s">
        <v>22</v>
      </c>
      <c r="G122" s="25">
        <v>22</v>
      </c>
      <c r="H122" s="26" t="s">
        <v>25</v>
      </c>
      <c r="I122" s="19">
        <f t="shared" si="7"/>
        <v>2651</v>
      </c>
      <c r="J122" s="20">
        <f t="shared" si="12"/>
        <v>407</v>
      </c>
      <c r="K122" s="20">
        <f t="shared" si="12"/>
        <v>1673</v>
      </c>
      <c r="L122" s="20">
        <f t="shared" si="12"/>
        <v>315</v>
      </c>
      <c r="M122" s="20">
        <f t="shared" si="12"/>
        <v>244</v>
      </c>
      <c r="N122" s="20">
        <f t="shared" si="12"/>
        <v>12</v>
      </c>
      <c r="O122" s="21">
        <f t="shared" si="10"/>
        <v>449</v>
      </c>
      <c r="P122" s="20">
        <v>70</v>
      </c>
      <c r="Q122" s="20">
        <v>283</v>
      </c>
      <c r="R122" s="20">
        <v>61</v>
      </c>
      <c r="S122" s="20">
        <v>34</v>
      </c>
      <c r="T122" s="20">
        <v>1</v>
      </c>
      <c r="U122" s="21">
        <f t="shared" si="11"/>
        <v>1072</v>
      </c>
      <c r="V122" s="20">
        <v>186</v>
      </c>
      <c r="W122" s="20">
        <v>642</v>
      </c>
      <c r="X122" s="20">
        <v>136</v>
      </c>
      <c r="Y122" s="20">
        <v>102</v>
      </c>
      <c r="Z122" s="20">
        <v>6</v>
      </c>
      <c r="AA122" s="21">
        <f t="shared" si="8"/>
        <v>565</v>
      </c>
      <c r="AB122" s="20">
        <v>76</v>
      </c>
      <c r="AC122" s="20">
        <v>374</v>
      </c>
      <c r="AD122" s="20">
        <v>59</v>
      </c>
      <c r="AE122" s="20">
        <v>54</v>
      </c>
      <c r="AF122" s="20">
        <v>2</v>
      </c>
      <c r="AG122" s="21">
        <f t="shared" si="9"/>
        <v>565</v>
      </c>
      <c r="AH122" s="20">
        <v>75</v>
      </c>
      <c r="AI122" s="20">
        <v>374</v>
      </c>
      <c r="AJ122" s="20">
        <v>59</v>
      </c>
      <c r="AK122" s="20">
        <v>54</v>
      </c>
      <c r="AL122" s="20">
        <v>3</v>
      </c>
    </row>
    <row r="123" spans="1:38" ht="25.5" outlineLevel="2" x14ac:dyDescent="0.2">
      <c r="A123" s="14" t="s">
        <v>27</v>
      </c>
      <c r="B123" s="15">
        <v>503134</v>
      </c>
      <c r="C123" s="23">
        <v>313401</v>
      </c>
      <c r="D123" s="24" t="s">
        <v>85</v>
      </c>
      <c r="E123" s="25">
        <v>1</v>
      </c>
      <c r="F123" s="24" t="s">
        <v>22</v>
      </c>
      <c r="G123" s="25" t="s">
        <v>23</v>
      </c>
      <c r="H123" s="26" t="s">
        <v>24</v>
      </c>
      <c r="I123" s="19">
        <f t="shared" si="7"/>
        <v>685</v>
      </c>
      <c r="J123" s="20">
        <f t="shared" si="12"/>
        <v>58</v>
      </c>
      <c r="K123" s="20">
        <f t="shared" si="12"/>
        <v>162</v>
      </c>
      <c r="L123" s="20">
        <f t="shared" si="12"/>
        <v>2</v>
      </c>
      <c r="M123" s="20">
        <f t="shared" si="12"/>
        <v>454</v>
      </c>
      <c r="N123" s="20">
        <f t="shared" si="12"/>
        <v>9</v>
      </c>
      <c r="O123" s="21">
        <f t="shared" si="10"/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1">
        <f t="shared" si="11"/>
        <v>117</v>
      </c>
      <c r="V123" s="20">
        <v>3</v>
      </c>
      <c r="W123" s="20">
        <v>41</v>
      </c>
      <c r="X123" s="20">
        <v>0</v>
      </c>
      <c r="Y123" s="20">
        <v>66</v>
      </c>
      <c r="Z123" s="20">
        <v>7</v>
      </c>
      <c r="AA123" s="21">
        <f t="shared" si="8"/>
        <v>338</v>
      </c>
      <c r="AB123" s="20">
        <v>45</v>
      </c>
      <c r="AC123" s="20">
        <v>76</v>
      </c>
      <c r="AD123" s="20">
        <v>1</v>
      </c>
      <c r="AE123" s="20">
        <v>215</v>
      </c>
      <c r="AF123" s="20">
        <v>1</v>
      </c>
      <c r="AG123" s="21">
        <f t="shared" si="9"/>
        <v>230</v>
      </c>
      <c r="AH123" s="20">
        <v>10</v>
      </c>
      <c r="AI123" s="20">
        <v>45</v>
      </c>
      <c r="AJ123" s="20">
        <v>1</v>
      </c>
      <c r="AK123" s="20">
        <v>173</v>
      </c>
      <c r="AL123" s="20">
        <v>1</v>
      </c>
    </row>
    <row r="124" spans="1:38" ht="25.5" outlineLevel="2" x14ac:dyDescent="0.2">
      <c r="A124" s="14" t="s">
        <v>27</v>
      </c>
      <c r="B124" s="15">
        <v>503134</v>
      </c>
      <c r="C124" s="23">
        <v>313401</v>
      </c>
      <c r="D124" s="24" t="s">
        <v>85</v>
      </c>
      <c r="E124" s="25">
        <v>1</v>
      </c>
      <c r="F124" s="24" t="s">
        <v>22</v>
      </c>
      <c r="G124" s="25">
        <v>22</v>
      </c>
      <c r="H124" s="26" t="s">
        <v>25</v>
      </c>
      <c r="I124" s="19">
        <f t="shared" si="7"/>
        <v>685</v>
      </c>
      <c r="J124" s="20">
        <f t="shared" si="12"/>
        <v>58</v>
      </c>
      <c r="K124" s="20">
        <f t="shared" si="12"/>
        <v>162</v>
      </c>
      <c r="L124" s="20">
        <f t="shared" si="12"/>
        <v>2</v>
      </c>
      <c r="M124" s="20">
        <f t="shared" si="12"/>
        <v>454</v>
      </c>
      <c r="N124" s="20">
        <f t="shared" si="12"/>
        <v>9</v>
      </c>
      <c r="O124" s="21">
        <f t="shared" si="10"/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1">
        <f t="shared" si="11"/>
        <v>117</v>
      </c>
      <c r="V124" s="20">
        <v>3</v>
      </c>
      <c r="W124" s="20">
        <v>41</v>
      </c>
      <c r="X124" s="20">
        <v>0</v>
      </c>
      <c r="Y124" s="20">
        <v>66</v>
      </c>
      <c r="Z124" s="20">
        <v>7</v>
      </c>
      <c r="AA124" s="21">
        <f t="shared" si="8"/>
        <v>338</v>
      </c>
      <c r="AB124" s="20">
        <v>45</v>
      </c>
      <c r="AC124" s="20">
        <v>76</v>
      </c>
      <c r="AD124" s="20">
        <v>1</v>
      </c>
      <c r="AE124" s="20">
        <v>215</v>
      </c>
      <c r="AF124" s="20">
        <v>1</v>
      </c>
      <c r="AG124" s="21">
        <f t="shared" si="9"/>
        <v>230</v>
      </c>
      <c r="AH124" s="20">
        <v>10</v>
      </c>
      <c r="AI124" s="20">
        <v>45</v>
      </c>
      <c r="AJ124" s="20">
        <v>1</v>
      </c>
      <c r="AK124" s="20">
        <v>173</v>
      </c>
      <c r="AL124" s="20">
        <v>1</v>
      </c>
    </row>
    <row r="125" spans="1:38" ht="25.5" outlineLevel="2" x14ac:dyDescent="0.2">
      <c r="A125" s="14" t="s">
        <v>20</v>
      </c>
      <c r="B125" s="15">
        <v>503201</v>
      </c>
      <c r="C125" s="23">
        <v>320101</v>
      </c>
      <c r="D125" s="24" t="s">
        <v>86</v>
      </c>
      <c r="E125" s="25">
        <v>1</v>
      </c>
      <c r="F125" s="24" t="s">
        <v>22</v>
      </c>
      <c r="G125" s="25" t="s">
        <v>23</v>
      </c>
      <c r="H125" s="26" t="s">
        <v>24</v>
      </c>
      <c r="I125" s="19">
        <f t="shared" si="7"/>
        <v>5580</v>
      </c>
      <c r="J125" s="20">
        <f t="shared" ref="J125:N175" si="13">P125+V125+AB125+AH125</f>
        <v>139</v>
      </c>
      <c r="K125" s="20">
        <f t="shared" si="13"/>
        <v>2800</v>
      </c>
      <c r="L125" s="20">
        <f t="shared" si="13"/>
        <v>0</v>
      </c>
      <c r="M125" s="20">
        <f t="shared" si="13"/>
        <v>2641</v>
      </c>
      <c r="N125" s="20">
        <f t="shared" si="13"/>
        <v>0</v>
      </c>
      <c r="O125" s="21">
        <f t="shared" si="10"/>
        <v>1357</v>
      </c>
      <c r="P125" s="20">
        <v>12</v>
      </c>
      <c r="Q125" s="20">
        <v>742</v>
      </c>
      <c r="R125" s="20">
        <v>0</v>
      </c>
      <c r="S125" s="20">
        <v>603</v>
      </c>
      <c r="T125" s="20">
        <v>0</v>
      </c>
      <c r="U125" s="21">
        <f t="shared" si="11"/>
        <v>1382</v>
      </c>
      <c r="V125" s="20">
        <v>3</v>
      </c>
      <c r="W125" s="20">
        <v>720</v>
      </c>
      <c r="X125" s="20">
        <v>0</v>
      </c>
      <c r="Y125" s="20">
        <v>659</v>
      </c>
      <c r="Z125" s="20">
        <v>0</v>
      </c>
      <c r="AA125" s="21">
        <f t="shared" si="8"/>
        <v>1483</v>
      </c>
      <c r="AB125" s="20">
        <v>124</v>
      </c>
      <c r="AC125" s="20">
        <v>672</v>
      </c>
      <c r="AD125" s="20">
        <v>0</v>
      </c>
      <c r="AE125" s="20">
        <v>687</v>
      </c>
      <c r="AF125" s="20">
        <v>0</v>
      </c>
      <c r="AG125" s="21">
        <f t="shared" si="9"/>
        <v>1358</v>
      </c>
      <c r="AH125" s="20">
        <v>0</v>
      </c>
      <c r="AI125" s="20">
        <v>666</v>
      </c>
      <c r="AJ125" s="20">
        <v>0</v>
      </c>
      <c r="AK125" s="20">
        <v>692</v>
      </c>
      <c r="AL125" s="20">
        <v>0</v>
      </c>
    </row>
    <row r="126" spans="1:38" ht="25.5" outlineLevel="2" x14ac:dyDescent="0.2">
      <c r="A126" s="14" t="s">
        <v>20</v>
      </c>
      <c r="B126" s="15">
        <v>503201</v>
      </c>
      <c r="C126" s="23">
        <v>320101</v>
      </c>
      <c r="D126" s="24" t="s">
        <v>86</v>
      </c>
      <c r="E126" s="25">
        <v>1</v>
      </c>
      <c r="F126" s="24" t="s">
        <v>22</v>
      </c>
      <c r="G126" s="25">
        <v>22</v>
      </c>
      <c r="H126" s="26" t="s">
        <v>25</v>
      </c>
      <c r="I126" s="19">
        <f t="shared" si="7"/>
        <v>0</v>
      </c>
      <c r="J126" s="20">
        <f t="shared" si="13"/>
        <v>0</v>
      </c>
      <c r="K126" s="20">
        <f t="shared" si="13"/>
        <v>0</v>
      </c>
      <c r="L126" s="20">
        <f t="shared" si="13"/>
        <v>0</v>
      </c>
      <c r="M126" s="20">
        <f t="shared" si="13"/>
        <v>0</v>
      </c>
      <c r="N126" s="20">
        <f t="shared" si="13"/>
        <v>0</v>
      </c>
      <c r="O126" s="21">
        <f t="shared" si="10"/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1">
        <f t="shared" si="11"/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1">
        <f t="shared" si="8"/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1">
        <f t="shared" si="9"/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</row>
    <row r="127" spans="1:38" ht="25.5" outlineLevel="2" x14ac:dyDescent="0.2">
      <c r="A127" s="14" t="s">
        <v>20</v>
      </c>
      <c r="B127" s="15">
        <v>503301</v>
      </c>
      <c r="C127" s="23">
        <v>330101</v>
      </c>
      <c r="D127" s="24" t="s">
        <v>87</v>
      </c>
      <c r="E127" s="25">
        <v>1</v>
      </c>
      <c r="F127" s="24" t="s">
        <v>22</v>
      </c>
      <c r="G127" s="25" t="s">
        <v>23</v>
      </c>
      <c r="H127" s="26" t="s">
        <v>24</v>
      </c>
      <c r="I127" s="19">
        <f t="shared" si="7"/>
        <v>1949</v>
      </c>
      <c r="J127" s="20">
        <f t="shared" si="13"/>
        <v>220</v>
      </c>
      <c r="K127" s="20">
        <f t="shared" si="13"/>
        <v>1108</v>
      </c>
      <c r="L127" s="20">
        <f t="shared" si="13"/>
        <v>13</v>
      </c>
      <c r="M127" s="20">
        <f t="shared" si="13"/>
        <v>602</v>
      </c>
      <c r="N127" s="20">
        <f t="shared" si="13"/>
        <v>6</v>
      </c>
      <c r="O127" s="21">
        <f t="shared" si="10"/>
        <v>378</v>
      </c>
      <c r="P127" s="20">
        <v>45</v>
      </c>
      <c r="Q127" s="20">
        <v>204</v>
      </c>
      <c r="R127" s="20">
        <v>0</v>
      </c>
      <c r="S127" s="20">
        <v>127</v>
      </c>
      <c r="T127" s="20">
        <v>2</v>
      </c>
      <c r="U127" s="21">
        <f t="shared" si="11"/>
        <v>489</v>
      </c>
      <c r="V127" s="20">
        <v>59</v>
      </c>
      <c r="W127" s="20">
        <v>286</v>
      </c>
      <c r="X127" s="20">
        <v>4</v>
      </c>
      <c r="Y127" s="20">
        <v>140</v>
      </c>
      <c r="Z127" s="20">
        <v>0</v>
      </c>
      <c r="AA127" s="21">
        <f t="shared" si="8"/>
        <v>541</v>
      </c>
      <c r="AB127" s="20">
        <v>58</v>
      </c>
      <c r="AC127" s="20">
        <v>309</v>
      </c>
      <c r="AD127" s="20">
        <v>5</v>
      </c>
      <c r="AE127" s="20">
        <v>167</v>
      </c>
      <c r="AF127" s="20">
        <v>2</v>
      </c>
      <c r="AG127" s="21">
        <f t="shared" si="9"/>
        <v>541</v>
      </c>
      <c r="AH127" s="20">
        <v>58</v>
      </c>
      <c r="AI127" s="20">
        <v>309</v>
      </c>
      <c r="AJ127" s="20">
        <v>4</v>
      </c>
      <c r="AK127" s="20">
        <v>168</v>
      </c>
      <c r="AL127" s="20">
        <v>2</v>
      </c>
    </row>
    <row r="128" spans="1:38" ht="25.5" outlineLevel="2" x14ac:dyDescent="0.2">
      <c r="A128" s="14" t="s">
        <v>20</v>
      </c>
      <c r="B128" s="15">
        <v>503301</v>
      </c>
      <c r="C128" s="23">
        <v>330101</v>
      </c>
      <c r="D128" s="24" t="s">
        <v>87</v>
      </c>
      <c r="E128" s="25">
        <v>1</v>
      </c>
      <c r="F128" s="24" t="s">
        <v>22</v>
      </c>
      <c r="G128" s="25">
        <v>22</v>
      </c>
      <c r="H128" s="26" t="s">
        <v>25</v>
      </c>
      <c r="I128" s="19">
        <f t="shared" si="7"/>
        <v>0</v>
      </c>
      <c r="J128" s="20">
        <f t="shared" si="13"/>
        <v>0</v>
      </c>
      <c r="K128" s="20">
        <f t="shared" si="13"/>
        <v>0</v>
      </c>
      <c r="L128" s="20">
        <f t="shared" si="13"/>
        <v>0</v>
      </c>
      <c r="M128" s="20">
        <f t="shared" si="13"/>
        <v>0</v>
      </c>
      <c r="N128" s="20">
        <f t="shared" si="13"/>
        <v>0</v>
      </c>
      <c r="O128" s="21">
        <f t="shared" si="10"/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1">
        <f t="shared" si="11"/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1">
        <f t="shared" si="8"/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1">
        <f t="shared" si="9"/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</row>
    <row r="129" spans="1:38" ht="25.5" outlineLevel="2" x14ac:dyDescent="0.2">
      <c r="A129" s="14" t="s">
        <v>20</v>
      </c>
      <c r="B129" s="15">
        <v>503303</v>
      </c>
      <c r="C129" s="23">
        <v>330301</v>
      </c>
      <c r="D129" s="24" t="s">
        <v>88</v>
      </c>
      <c r="E129" s="25">
        <v>1</v>
      </c>
      <c r="F129" s="24" t="s">
        <v>22</v>
      </c>
      <c r="G129" s="25" t="s">
        <v>23</v>
      </c>
      <c r="H129" s="26" t="s">
        <v>24</v>
      </c>
      <c r="I129" s="19">
        <f t="shared" si="7"/>
        <v>4198</v>
      </c>
      <c r="J129" s="20">
        <f t="shared" si="13"/>
        <v>272</v>
      </c>
      <c r="K129" s="20">
        <f t="shared" si="13"/>
        <v>3508</v>
      </c>
      <c r="L129" s="20">
        <f t="shared" si="13"/>
        <v>12</v>
      </c>
      <c r="M129" s="20">
        <f t="shared" si="13"/>
        <v>401</v>
      </c>
      <c r="N129" s="20">
        <f t="shared" si="13"/>
        <v>5</v>
      </c>
      <c r="O129" s="21">
        <f t="shared" si="10"/>
        <v>999</v>
      </c>
      <c r="P129" s="20">
        <v>50</v>
      </c>
      <c r="Q129" s="20">
        <v>819</v>
      </c>
      <c r="R129" s="20">
        <v>4</v>
      </c>
      <c r="S129" s="20">
        <v>125</v>
      </c>
      <c r="T129" s="20">
        <v>1</v>
      </c>
      <c r="U129" s="21">
        <f t="shared" si="11"/>
        <v>1043</v>
      </c>
      <c r="V129" s="20">
        <v>43</v>
      </c>
      <c r="W129" s="20">
        <v>897</v>
      </c>
      <c r="X129" s="20">
        <v>6</v>
      </c>
      <c r="Y129" s="20">
        <v>96</v>
      </c>
      <c r="Z129" s="20">
        <v>1</v>
      </c>
      <c r="AA129" s="21">
        <f t="shared" si="8"/>
        <v>1150</v>
      </c>
      <c r="AB129" s="20">
        <v>159</v>
      </c>
      <c r="AC129" s="20">
        <v>897</v>
      </c>
      <c r="AD129" s="20">
        <v>2</v>
      </c>
      <c r="AE129" s="20">
        <v>89</v>
      </c>
      <c r="AF129" s="20">
        <v>3</v>
      </c>
      <c r="AG129" s="21">
        <f t="shared" si="9"/>
        <v>1006</v>
      </c>
      <c r="AH129" s="20">
        <v>20</v>
      </c>
      <c r="AI129" s="20">
        <v>895</v>
      </c>
      <c r="AJ129" s="20">
        <v>0</v>
      </c>
      <c r="AK129" s="20">
        <v>91</v>
      </c>
      <c r="AL129" s="20">
        <v>0</v>
      </c>
    </row>
    <row r="130" spans="1:38" ht="25.5" outlineLevel="2" x14ac:dyDescent="0.2">
      <c r="A130" s="14" t="s">
        <v>20</v>
      </c>
      <c r="B130" s="15">
        <v>503303</v>
      </c>
      <c r="C130" s="23">
        <v>330301</v>
      </c>
      <c r="D130" s="24" t="s">
        <v>88</v>
      </c>
      <c r="E130" s="25">
        <v>1</v>
      </c>
      <c r="F130" s="24" t="s">
        <v>22</v>
      </c>
      <c r="G130" s="25">
        <v>22</v>
      </c>
      <c r="H130" s="26" t="s">
        <v>25</v>
      </c>
      <c r="I130" s="19">
        <f t="shared" si="7"/>
        <v>0</v>
      </c>
      <c r="J130" s="20">
        <f t="shared" si="13"/>
        <v>0</v>
      </c>
      <c r="K130" s="20">
        <f t="shared" si="13"/>
        <v>0</v>
      </c>
      <c r="L130" s="20">
        <f t="shared" si="13"/>
        <v>0</v>
      </c>
      <c r="M130" s="20">
        <f t="shared" si="13"/>
        <v>0</v>
      </c>
      <c r="N130" s="20">
        <f t="shared" si="13"/>
        <v>0</v>
      </c>
      <c r="O130" s="21">
        <f t="shared" si="10"/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1">
        <f t="shared" si="11"/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1">
        <f t="shared" si="8"/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1">
        <f t="shared" si="9"/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</row>
    <row r="131" spans="1:38" ht="25.5" outlineLevel="2" x14ac:dyDescent="0.2">
      <c r="A131" s="14" t="s">
        <v>20</v>
      </c>
      <c r="B131" s="15">
        <v>503305</v>
      </c>
      <c r="C131" s="23">
        <v>330501</v>
      </c>
      <c r="D131" s="24" t="s">
        <v>89</v>
      </c>
      <c r="E131" s="25">
        <v>1</v>
      </c>
      <c r="F131" s="24" t="s">
        <v>22</v>
      </c>
      <c r="G131" s="25" t="s">
        <v>23</v>
      </c>
      <c r="H131" s="26" t="s">
        <v>24</v>
      </c>
      <c r="I131" s="19">
        <f t="shared" si="7"/>
        <v>220</v>
      </c>
      <c r="J131" s="20">
        <f t="shared" si="13"/>
        <v>0</v>
      </c>
      <c r="K131" s="20">
        <f t="shared" si="13"/>
        <v>219</v>
      </c>
      <c r="L131" s="20">
        <f t="shared" si="13"/>
        <v>0</v>
      </c>
      <c r="M131" s="20">
        <f t="shared" si="13"/>
        <v>1</v>
      </c>
      <c r="N131" s="20">
        <f t="shared" si="13"/>
        <v>0</v>
      </c>
      <c r="O131" s="21">
        <f t="shared" si="10"/>
        <v>52</v>
      </c>
      <c r="P131" s="20">
        <v>0</v>
      </c>
      <c r="Q131" s="20">
        <v>52</v>
      </c>
      <c r="R131" s="20">
        <v>0</v>
      </c>
      <c r="S131" s="20">
        <v>0</v>
      </c>
      <c r="T131" s="20">
        <v>0</v>
      </c>
      <c r="U131" s="21">
        <f t="shared" si="11"/>
        <v>52</v>
      </c>
      <c r="V131" s="20">
        <v>0</v>
      </c>
      <c r="W131" s="20">
        <v>51</v>
      </c>
      <c r="X131" s="20">
        <v>0</v>
      </c>
      <c r="Y131" s="20">
        <v>1</v>
      </c>
      <c r="Z131" s="20">
        <v>0</v>
      </c>
      <c r="AA131" s="21">
        <f t="shared" si="8"/>
        <v>58</v>
      </c>
      <c r="AB131" s="20">
        <v>0</v>
      </c>
      <c r="AC131" s="20">
        <v>58</v>
      </c>
      <c r="AD131" s="20">
        <v>0</v>
      </c>
      <c r="AE131" s="20">
        <v>0</v>
      </c>
      <c r="AF131" s="20">
        <v>0</v>
      </c>
      <c r="AG131" s="21">
        <f t="shared" si="9"/>
        <v>58</v>
      </c>
      <c r="AH131" s="20">
        <v>0</v>
      </c>
      <c r="AI131" s="20">
        <v>58</v>
      </c>
      <c r="AJ131" s="20">
        <v>0</v>
      </c>
      <c r="AK131" s="20">
        <v>0</v>
      </c>
      <c r="AL131" s="20">
        <v>0</v>
      </c>
    </row>
    <row r="132" spans="1:38" ht="25.5" outlineLevel="2" x14ac:dyDescent="0.2">
      <c r="A132" s="14" t="s">
        <v>20</v>
      </c>
      <c r="B132" s="15">
        <v>503305</v>
      </c>
      <c r="C132" s="23">
        <v>330501</v>
      </c>
      <c r="D132" s="24" t="s">
        <v>89</v>
      </c>
      <c r="E132" s="25">
        <v>1</v>
      </c>
      <c r="F132" s="24" t="s">
        <v>22</v>
      </c>
      <c r="G132" s="25">
        <v>22</v>
      </c>
      <c r="H132" s="26" t="s">
        <v>25</v>
      </c>
      <c r="I132" s="19">
        <f t="shared" si="7"/>
        <v>0</v>
      </c>
      <c r="J132" s="20">
        <f t="shared" si="13"/>
        <v>0</v>
      </c>
      <c r="K132" s="20">
        <f t="shared" si="13"/>
        <v>0</v>
      </c>
      <c r="L132" s="20">
        <f t="shared" si="13"/>
        <v>0</v>
      </c>
      <c r="M132" s="20">
        <f t="shared" si="13"/>
        <v>0</v>
      </c>
      <c r="N132" s="20">
        <f t="shared" si="13"/>
        <v>0</v>
      </c>
      <c r="O132" s="21">
        <f t="shared" si="10"/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1">
        <f t="shared" si="11"/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1">
        <f t="shared" si="8"/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1">
        <f t="shared" si="9"/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</row>
    <row r="133" spans="1:38" ht="25.5" outlineLevel="2" x14ac:dyDescent="0.2">
      <c r="A133" s="14" t="s">
        <v>20</v>
      </c>
      <c r="B133" s="15">
        <v>503309</v>
      </c>
      <c r="C133" s="23">
        <v>330901</v>
      </c>
      <c r="D133" s="24" t="s">
        <v>90</v>
      </c>
      <c r="E133" s="25">
        <v>1</v>
      </c>
      <c r="F133" s="24" t="s">
        <v>22</v>
      </c>
      <c r="G133" s="25" t="s">
        <v>23</v>
      </c>
      <c r="H133" s="26" t="s">
        <v>24</v>
      </c>
      <c r="I133" s="19">
        <f t="shared" si="7"/>
        <v>296</v>
      </c>
      <c r="J133" s="20">
        <f t="shared" si="13"/>
        <v>1</v>
      </c>
      <c r="K133" s="20">
        <f t="shared" si="13"/>
        <v>231</v>
      </c>
      <c r="L133" s="20">
        <f t="shared" si="13"/>
        <v>0</v>
      </c>
      <c r="M133" s="20">
        <f t="shared" si="13"/>
        <v>64</v>
      </c>
      <c r="N133" s="20">
        <f t="shared" si="13"/>
        <v>0</v>
      </c>
      <c r="O133" s="21">
        <f t="shared" si="10"/>
        <v>74</v>
      </c>
      <c r="P133" s="20">
        <v>0</v>
      </c>
      <c r="Q133" s="20">
        <v>56</v>
      </c>
      <c r="R133" s="20">
        <v>0</v>
      </c>
      <c r="S133" s="20">
        <v>18</v>
      </c>
      <c r="T133" s="20">
        <v>0</v>
      </c>
      <c r="U133" s="21">
        <f t="shared" si="11"/>
        <v>75</v>
      </c>
      <c r="V133" s="20">
        <v>1</v>
      </c>
      <c r="W133" s="20">
        <v>59</v>
      </c>
      <c r="X133" s="20">
        <v>0</v>
      </c>
      <c r="Y133" s="20">
        <v>15</v>
      </c>
      <c r="Z133" s="20">
        <v>0</v>
      </c>
      <c r="AA133" s="21">
        <f t="shared" si="8"/>
        <v>74</v>
      </c>
      <c r="AB133" s="20">
        <v>0</v>
      </c>
      <c r="AC133" s="20">
        <v>59</v>
      </c>
      <c r="AD133" s="20">
        <v>0</v>
      </c>
      <c r="AE133" s="20">
        <v>15</v>
      </c>
      <c r="AF133" s="20">
        <v>0</v>
      </c>
      <c r="AG133" s="21">
        <f t="shared" si="9"/>
        <v>73</v>
      </c>
      <c r="AH133" s="20">
        <v>0</v>
      </c>
      <c r="AI133" s="20">
        <v>57</v>
      </c>
      <c r="AJ133" s="20">
        <v>0</v>
      </c>
      <c r="AK133" s="20">
        <v>16</v>
      </c>
      <c r="AL133" s="20">
        <v>0</v>
      </c>
    </row>
    <row r="134" spans="1:38" ht="25.5" outlineLevel="2" x14ac:dyDescent="0.2">
      <c r="A134" s="14" t="s">
        <v>20</v>
      </c>
      <c r="B134" s="15">
        <v>503309</v>
      </c>
      <c r="C134" s="23">
        <v>330901</v>
      </c>
      <c r="D134" s="24" t="s">
        <v>90</v>
      </c>
      <c r="E134" s="25">
        <v>1</v>
      </c>
      <c r="F134" s="24" t="s">
        <v>22</v>
      </c>
      <c r="G134" s="25">
        <v>22</v>
      </c>
      <c r="H134" s="26" t="s">
        <v>25</v>
      </c>
      <c r="I134" s="19">
        <f t="shared" si="7"/>
        <v>0</v>
      </c>
      <c r="J134" s="20">
        <f t="shared" si="13"/>
        <v>0</v>
      </c>
      <c r="K134" s="20">
        <f t="shared" si="13"/>
        <v>0</v>
      </c>
      <c r="L134" s="20">
        <f t="shared" si="13"/>
        <v>0</v>
      </c>
      <c r="M134" s="20">
        <f t="shared" si="13"/>
        <v>0</v>
      </c>
      <c r="N134" s="20">
        <f t="shared" si="13"/>
        <v>0</v>
      </c>
      <c r="O134" s="21">
        <f t="shared" si="10"/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1">
        <f t="shared" si="11"/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1">
        <f t="shared" si="8"/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1">
        <f t="shared" si="9"/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</row>
    <row r="135" spans="1:38" ht="25.5" outlineLevel="2" x14ac:dyDescent="0.2">
      <c r="A135" s="14" t="s">
        <v>20</v>
      </c>
      <c r="B135" s="15">
        <v>503312</v>
      </c>
      <c r="C135" s="23">
        <v>331201</v>
      </c>
      <c r="D135" s="24" t="s">
        <v>91</v>
      </c>
      <c r="E135" s="25">
        <v>1</v>
      </c>
      <c r="F135" s="24" t="s">
        <v>22</v>
      </c>
      <c r="G135" s="25" t="s">
        <v>23</v>
      </c>
      <c r="H135" s="26" t="s">
        <v>24</v>
      </c>
      <c r="I135" s="19">
        <f t="shared" ref="I135:I198" si="14">SUM(J135:N135)</f>
        <v>9133</v>
      </c>
      <c r="J135" s="20">
        <f t="shared" si="13"/>
        <v>266</v>
      </c>
      <c r="K135" s="20">
        <f t="shared" si="13"/>
        <v>7677</v>
      </c>
      <c r="L135" s="20">
        <f t="shared" si="13"/>
        <v>17</v>
      </c>
      <c r="M135" s="20">
        <f t="shared" si="13"/>
        <v>1167</v>
      </c>
      <c r="N135" s="20">
        <f t="shared" si="13"/>
        <v>6</v>
      </c>
      <c r="O135" s="21">
        <f t="shared" si="10"/>
        <v>2275</v>
      </c>
      <c r="P135" s="20">
        <v>66</v>
      </c>
      <c r="Q135" s="20">
        <v>1900</v>
      </c>
      <c r="R135" s="20">
        <v>5</v>
      </c>
      <c r="S135" s="20">
        <v>301</v>
      </c>
      <c r="T135" s="20">
        <v>3</v>
      </c>
      <c r="U135" s="21">
        <f t="shared" si="11"/>
        <v>2273</v>
      </c>
      <c r="V135" s="20">
        <v>113</v>
      </c>
      <c r="W135" s="20">
        <v>1826</v>
      </c>
      <c r="X135" s="20">
        <v>12</v>
      </c>
      <c r="Y135" s="20">
        <v>319</v>
      </c>
      <c r="Z135" s="20">
        <v>3</v>
      </c>
      <c r="AA135" s="21">
        <f t="shared" ref="AA135:AA198" si="15">SUM(AB135:AF135)</f>
        <v>2310</v>
      </c>
      <c r="AB135" s="20">
        <v>60</v>
      </c>
      <c r="AC135" s="20">
        <v>1976</v>
      </c>
      <c r="AD135" s="20">
        <v>0</v>
      </c>
      <c r="AE135" s="20">
        <v>274</v>
      </c>
      <c r="AF135" s="20">
        <v>0</v>
      </c>
      <c r="AG135" s="21">
        <f t="shared" ref="AG135:AG198" si="16">SUM(AH135:AL135)</f>
        <v>2275</v>
      </c>
      <c r="AH135" s="20">
        <v>27</v>
      </c>
      <c r="AI135" s="20">
        <v>1975</v>
      </c>
      <c r="AJ135" s="20">
        <v>0</v>
      </c>
      <c r="AK135" s="20">
        <v>273</v>
      </c>
      <c r="AL135" s="20">
        <v>0</v>
      </c>
    </row>
    <row r="136" spans="1:38" ht="25.5" outlineLevel="2" x14ac:dyDescent="0.2">
      <c r="A136" s="14" t="s">
        <v>20</v>
      </c>
      <c r="B136" s="15">
        <v>503312</v>
      </c>
      <c r="C136" s="23">
        <v>331201</v>
      </c>
      <c r="D136" s="24" t="s">
        <v>91</v>
      </c>
      <c r="E136" s="25">
        <v>1</v>
      </c>
      <c r="F136" s="24" t="s">
        <v>22</v>
      </c>
      <c r="G136" s="25">
        <v>22</v>
      </c>
      <c r="H136" s="26" t="s">
        <v>25</v>
      </c>
      <c r="I136" s="19">
        <f t="shared" si="14"/>
        <v>0</v>
      </c>
      <c r="J136" s="20">
        <f t="shared" si="13"/>
        <v>0</v>
      </c>
      <c r="K136" s="20">
        <f t="shared" si="13"/>
        <v>0</v>
      </c>
      <c r="L136" s="20">
        <f t="shared" si="13"/>
        <v>0</v>
      </c>
      <c r="M136" s="20">
        <f t="shared" si="13"/>
        <v>0</v>
      </c>
      <c r="N136" s="20">
        <f t="shared" si="13"/>
        <v>0</v>
      </c>
      <c r="O136" s="21">
        <f t="shared" ref="O136:O199" si="17">SUM(P136:T136)</f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1">
        <f t="shared" ref="U136:U199" si="18">SUM(V136:Z136)</f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1">
        <f t="shared" si="15"/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1">
        <f t="shared" si="16"/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</row>
    <row r="137" spans="1:38" ht="25.5" outlineLevel="2" x14ac:dyDescent="0.2">
      <c r="A137" s="14" t="s">
        <v>20</v>
      </c>
      <c r="B137" s="15">
        <v>506508</v>
      </c>
      <c r="C137" s="23">
        <v>332601</v>
      </c>
      <c r="D137" s="24" t="s">
        <v>92</v>
      </c>
      <c r="E137" s="25">
        <v>1</v>
      </c>
      <c r="F137" s="24" t="s">
        <v>22</v>
      </c>
      <c r="G137" s="25" t="s">
        <v>23</v>
      </c>
      <c r="H137" s="26" t="s">
        <v>24</v>
      </c>
      <c r="I137" s="19">
        <f t="shared" si="14"/>
        <v>179</v>
      </c>
      <c r="J137" s="20">
        <f t="shared" si="13"/>
        <v>0</v>
      </c>
      <c r="K137" s="20">
        <f t="shared" si="13"/>
        <v>168</v>
      </c>
      <c r="L137" s="20">
        <f t="shared" si="13"/>
        <v>0</v>
      </c>
      <c r="M137" s="20">
        <f t="shared" si="13"/>
        <v>10</v>
      </c>
      <c r="N137" s="20">
        <f t="shared" si="13"/>
        <v>1</v>
      </c>
      <c r="O137" s="21">
        <f t="shared" si="17"/>
        <v>45</v>
      </c>
      <c r="P137" s="20">
        <v>0</v>
      </c>
      <c r="Q137" s="20">
        <v>41</v>
      </c>
      <c r="R137" s="20">
        <v>0</v>
      </c>
      <c r="S137" s="20">
        <v>4</v>
      </c>
      <c r="T137" s="20">
        <v>0</v>
      </c>
      <c r="U137" s="21">
        <f t="shared" si="18"/>
        <v>45</v>
      </c>
      <c r="V137" s="20">
        <v>0</v>
      </c>
      <c r="W137" s="20">
        <v>42</v>
      </c>
      <c r="X137" s="20">
        <v>0</v>
      </c>
      <c r="Y137" s="20">
        <v>2</v>
      </c>
      <c r="Z137" s="20">
        <v>1</v>
      </c>
      <c r="AA137" s="21">
        <f t="shared" si="15"/>
        <v>45</v>
      </c>
      <c r="AB137" s="20">
        <v>0</v>
      </c>
      <c r="AC137" s="20">
        <v>43</v>
      </c>
      <c r="AD137" s="20">
        <v>0</v>
      </c>
      <c r="AE137" s="20">
        <v>2</v>
      </c>
      <c r="AF137" s="20">
        <v>0</v>
      </c>
      <c r="AG137" s="21">
        <f t="shared" si="16"/>
        <v>44</v>
      </c>
      <c r="AH137" s="20">
        <v>0</v>
      </c>
      <c r="AI137" s="20">
        <v>42</v>
      </c>
      <c r="AJ137" s="20">
        <v>0</v>
      </c>
      <c r="AK137" s="20">
        <v>2</v>
      </c>
      <c r="AL137" s="20">
        <v>0</v>
      </c>
    </row>
    <row r="138" spans="1:38" ht="25.5" outlineLevel="2" x14ac:dyDescent="0.2">
      <c r="A138" s="14" t="s">
        <v>20</v>
      </c>
      <c r="B138" s="15">
        <v>506508</v>
      </c>
      <c r="C138" s="23">
        <v>332601</v>
      </c>
      <c r="D138" s="24" t="s">
        <v>92</v>
      </c>
      <c r="E138" s="25">
        <v>1</v>
      </c>
      <c r="F138" s="24" t="s">
        <v>22</v>
      </c>
      <c r="G138" s="25">
        <v>22</v>
      </c>
      <c r="H138" s="26" t="s">
        <v>25</v>
      </c>
      <c r="I138" s="19">
        <f t="shared" si="14"/>
        <v>0</v>
      </c>
      <c r="J138" s="20">
        <f t="shared" si="13"/>
        <v>0</v>
      </c>
      <c r="K138" s="20">
        <f t="shared" si="13"/>
        <v>0</v>
      </c>
      <c r="L138" s="20">
        <f t="shared" si="13"/>
        <v>0</v>
      </c>
      <c r="M138" s="20">
        <f t="shared" si="13"/>
        <v>0</v>
      </c>
      <c r="N138" s="20">
        <f t="shared" si="13"/>
        <v>0</v>
      </c>
      <c r="O138" s="21">
        <f t="shared" si="17"/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1">
        <f t="shared" si="18"/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1">
        <f t="shared" si="15"/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1">
        <f t="shared" si="16"/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</row>
    <row r="139" spans="1:38" ht="25.5" outlineLevel="2" x14ac:dyDescent="0.2">
      <c r="A139" s="14" t="s">
        <v>20</v>
      </c>
      <c r="B139" s="15">
        <v>506509</v>
      </c>
      <c r="C139" s="23">
        <v>332801</v>
      </c>
      <c r="D139" s="24" t="s">
        <v>93</v>
      </c>
      <c r="E139" s="25">
        <v>1</v>
      </c>
      <c r="F139" s="24" t="s">
        <v>22</v>
      </c>
      <c r="G139" s="25" t="s">
        <v>23</v>
      </c>
      <c r="H139" s="26" t="s">
        <v>24</v>
      </c>
      <c r="I139" s="19">
        <f t="shared" si="14"/>
        <v>25933</v>
      </c>
      <c r="J139" s="20">
        <f t="shared" si="13"/>
        <v>927</v>
      </c>
      <c r="K139" s="20">
        <f t="shared" si="13"/>
        <v>22711</v>
      </c>
      <c r="L139" s="20">
        <f t="shared" si="13"/>
        <v>65</v>
      </c>
      <c r="M139" s="20">
        <f t="shared" si="13"/>
        <v>2179</v>
      </c>
      <c r="N139" s="20">
        <f t="shared" si="13"/>
        <v>51</v>
      </c>
      <c r="O139" s="21">
        <f t="shared" si="17"/>
        <v>6162</v>
      </c>
      <c r="P139" s="20">
        <v>85</v>
      </c>
      <c r="Q139" s="20">
        <v>5632</v>
      </c>
      <c r="R139" s="20">
        <v>12</v>
      </c>
      <c r="S139" s="20">
        <v>412</v>
      </c>
      <c r="T139" s="20">
        <v>21</v>
      </c>
      <c r="U139" s="21">
        <f t="shared" si="18"/>
        <v>6269</v>
      </c>
      <c r="V139" s="20">
        <v>132</v>
      </c>
      <c r="W139" s="20">
        <v>5455</v>
      </c>
      <c r="X139" s="20">
        <v>31</v>
      </c>
      <c r="Y139" s="20">
        <v>639</v>
      </c>
      <c r="Z139" s="20">
        <v>12</v>
      </c>
      <c r="AA139" s="21">
        <f t="shared" si="15"/>
        <v>7340</v>
      </c>
      <c r="AB139" s="20">
        <v>691</v>
      </c>
      <c r="AC139" s="20">
        <v>5813</v>
      </c>
      <c r="AD139" s="20">
        <v>20</v>
      </c>
      <c r="AE139" s="20">
        <v>805</v>
      </c>
      <c r="AF139" s="20">
        <v>11</v>
      </c>
      <c r="AG139" s="21">
        <f t="shared" si="16"/>
        <v>6162</v>
      </c>
      <c r="AH139" s="20">
        <v>19</v>
      </c>
      <c r="AI139" s="20">
        <v>5811</v>
      </c>
      <c r="AJ139" s="20">
        <v>2</v>
      </c>
      <c r="AK139" s="20">
        <v>323</v>
      </c>
      <c r="AL139" s="20">
        <v>7</v>
      </c>
    </row>
    <row r="140" spans="1:38" ht="25.5" outlineLevel="2" x14ac:dyDescent="0.2">
      <c r="A140" s="14" t="s">
        <v>20</v>
      </c>
      <c r="B140" s="15">
        <v>506509</v>
      </c>
      <c r="C140" s="23">
        <v>332801</v>
      </c>
      <c r="D140" s="24" t="s">
        <v>93</v>
      </c>
      <c r="E140" s="25">
        <v>1</v>
      </c>
      <c r="F140" s="24" t="s">
        <v>22</v>
      </c>
      <c r="G140" s="25">
        <v>22</v>
      </c>
      <c r="H140" s="26" t="s">
        <v>25</v>
      </c>
      <c r="I140" s="19">
        <f t="shared" si="14"/>
        <v>1414</v>
      </c>
      <c r="J140" s="20">
        <f t="shared" si="13"/>
        <v>11</v>
      </c>
      <c r="K140" s="20">
        <f t="shared" si="13"/>
        <v>1323</v>
      </c>
      <c r="L140" s="20">
        <f t="shared" si="13"/>
        <v>0</v>
      </c>
      <c r="M140" s="20">
        <f t="shared" si="13"/>
        <v>78</v>
      </c>
      <c r="N140" s="20">
        <f t="shared" si="13"/>
        <v>2</v>
      </c>
      <c r="O140" s="21">
        <f t="shared" si="17"/>
        <v>321</v>
      </c>
      <c r="P140" s="20">
        <v>6</v>
      </c>
      <c r="Q140" s="20">
        <v>292</v>
      </c>
      <c r="R140" s="20">
        <v>0</v>
      </c>
      <c r="S140" s="20">
        <v>22</v>
      </c>
      <c r="T140" s="20">
        <v>1</v>
      </c>
      <c r="U140" s="21">
        <f t="shared" si="18"/>
        <v>442</v>
      </c>
      <c r="V140" s="20">
        <v>5</v>
      </c>
      <c r="W140" s="20">
        <v>412</v>
      </c>
      <c r="X140" s="20">
        <v>0</v>
      </c>
      <c r="Y140" s="20">
        <v>24</v>
      </c>
      <c r="Z140" s="20">
        <v>1</v>
      </c>
      <c r="AA140" s="21">
        <f t="shared" si="15"/>
        <v>326</v>
      </c>
      <c r="AB140" s="20">
        <v>0</v>
      </c>
      <c r="AC140" s="20">
        <v>310</v>
      </c>
      <c r="AD140" s="20">
        <v>0</v>
      </c>
      <c r="AE140" s="20">
        <v>16</v>
      </c>
      <c r="AF140" s="20">
        <v>0</v>
      </c>
      <c r="AG140" s="21">
        <f t="shared" si="16"/>
        <v>325</v>
      </c>
      <c r="AH140" s="20">
        <v>0</v>
      </c>
      <c r="AI140" s="20">
        <v>309</v>
      </c>
      <c r="AJ140" s="20">
        <v>0</v>
      </c>
      <c r="AK140" s="20">
        <v>16</v>
      </c>
      <c r="AL140" s="20">
        <v>0</v>
      </c>
    </row>
    <row r="141" spans="1:38" ht="25.5" outlineLevel="2" x14ac:dyDescent="0.2">
      <c r="A141" s="14" t="s">
        <v>27</v>
      </c>
      <c r="B141" s="15">
        <v>506510</v>
      </c>
      <c r="C141" s="23">
        <v>333201</v>
      </c>
      <c r="D141" s="24" t="s">
        <v>94</v>
      </c>
      <c r="E141" s="25">
        <v>1</v>
      </c>
      <c r="F141" s="24" t="s">
        <v>22</v>
      </c>
      <c r="G141" s="25" t="s">
        <v>23</v>
      </c>
      <c r="H141" s="26" t="s">
        <v>24</v>
      </c>
      <c r="I141" s="19">
        <f t="shared" si="14"/>
        <v>93</v>
      </c>
      <c r="J141" s="20">
        <f t="shared" si="13"/>
        <v>2</v>
      </c>
      <c r="K141" s="20">
        <f t="shared" si="13"/>
        <v>77</v>
      </c>
      <c r="L141" s="20">
        <f t="shared" si="13"/>
        <v>0</v>
      </c>
      <c r="M141" s="20">
        <f t="shared" si="13"/>
        <v>14</v>
      </c>
      <c r="N141" s="20">
        <f t="shared" si="13"/>
        <v>0</v>
      </c>
      <c r="O141" s="21">
        <f t="shared" si="17"/>
        <v>18</v>
      </c>
      <c r="P141" s="20">
        <v>1</v>
      </c>
      <c r="Q141" s="20">
        <v>16</v>
      </c>
      <c r="R141" s="20">
        <v>0</v>
      </c>
      <c r="S141" s="20">
        <v>1</v>
      </c>
      <c r="T141" s="20">
        <v>0</v>
      </c>
      <c r="U141" s="21">
        <f t="shared" si="18"/>
        <v>23</v>
      </c>
      <c r="V141" s="20">
        <v>0</v>
      </c>
      <c r="W141" s="20">
        <v>15</v>
      </c>
      <c r="X141" s="20">
        <v>0</v>
      </c>
      <c r="Y141" s="20">
        <v>8</v>
      </c>
      <c r="Z141" s="20">
        <v>0</v>
      </c>
      <c r="AA141" s="21">
        <f t="shared" si="15"/>
        <v>26</v>
      </c>
      <c r="AB141" s="20">
        <v>1</v>
      </c>
      <c r="AC141" s="20">
        <v>23</v>
      </c>
      <c r="AD141" s="20">
        <v>0</v>
      </c>
      <c r="AE141" s="20">
        <v>2</v>
      </c>
      <c r="AF141" s="20">
        <v>0</v>
      </c>
      <c r="AG141" s="21">
        <f t="shared" si="16"/>
        <v>26</v>
      </c>
      <c r="AH141" s="20">
        <v>0</v>
      </c>
      <c r="AI141" s="20">
        <v>23</v>
      </c>
      <c r="AJ141" s="20">
        <v>0</v>
      </c>
      <c r="AK141" s="20">
        <v>3</v>
      </c>
      <c r="AL141" s="20">
        <v>0</v>
      </c>
    </row>
    <row r="142" spans="1:38" ht="25.5" outlineLevel="2" x14ac:dyDescent="0.2">
      <c r="A142" s="14" t="s">
        <v>27</v>
      </c>
      <c r="B142" s="15">
        <v>506510</v>
      </c>
      <c r="C142" s="23">
        <v>333201</v>
      </c>
      <c r="D142" s="24" t="s">
        <v>94</v>
      </c>
      <c r="E142" s="25">
        <v>1</v>
      </c>
      <c r="F142" s="24" t="s">
        <v>22</v>
      </c>
      <c r="G142" s="25">
        <v>22</v>
      </c>
      <c r="H142" s="26" t="s">
        <v>25</v>
      </c>
      <c r="I142" s="19">
        <f t="shared" si="14"/>
        <v>0</v>
      </c>
      <c r="J142" s="20">
        <f t="shared" si="13"/>
        <v>0</v>
      </c>
      <c r="K142" s="20">
        <f t="shared" si="13"/>
        <v>0</v>
      </c>
      <c r="L142" s="20">
        <f t="shared" si="13"/>
        <v>0</v>
      </c>
      <c r="M142" s="20">
        <f t="shared" si="13"/>
        <v>0</v>
      </c>
      <c r="N142" s="20">
        <f t="shared" si="13"/>
        <v>0</v>
      </c>
      <c r="O142" s="21">
        <f t="shared" si="17"/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1">
        <f t="shared" si="18"/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1">
        <f t="shared" si="15"/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1">
        <f t="shared" si="16"/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</row>
    <row r="143" spans="1:38" ht="25.5" outlineLevel="2" x14ac:dyDescent="0.2">
      <c r="A143" s="14" t="s">
        <v>27</v>
      </c>
      <c r="B143" s="15">
        <v>506514</v>
      </c>
      <c r="C143" s="23">
        <v>333801</v>
      </c>
      <c r="D143" s="24" t="s">
        <v>95</v>
      </c>
      <c r="E143" s="25">
        <v>1</v>
      </c>
      <c r="F143" s="24" t="s">
        <v>22</v>
      </c>
      <c r="G143" s="25" t="s">
        <v>23</v>
      </c>
      <c r="H143" s="26" t="s">
        <v>24</v>
      </c>
      <c r="I143" s="19">
        <f t="shared" si="14"/>
        <v>109</v>
      </c>
      <c r="J143" s="20">
        <f t="shared" si="13"/>
        <v>0</v>
      </c>
      <c r="K143" s="20">
        <f t="shared" si="13"/>
        <v>98</v>
      </c>
      <c r="L143" s="20">
        <f t="shared" si="13"/>
        <v>0</v>
      </c>
      <c r="M143" s="20">
        <f t="shared" si="13"/>
        <v>9</v>
      </c>
      <c r="N143" s="20">
        <f t="shared" si="13"/>
        <v>2</v>
      </c>
      <c r="O143" s="21">
        <f t="shared" si="17"/>
        <v>19</v>
      </c>
      <c r="P143" s="20">
        <v>0</v>
      </c>
      <c r="Q143" s="20">
        <v>18</v>
      </c>
      <c r="R143" s="20">
        <v>0</v>
      </c>
      <c r="S143" s="20">
        <v>0</v>
      </c>
      <c r="T143" s="20">
        <v>1</v>
      </c>
      <c r="U143" s="21">
        <f t="shared" si="18"/>
        <v>27</v>
      </c>
      <c r="V143" s="20">
        <v>0</v>
      </c>
      <c r="W143" s="20">
        <v>23</v>
      </c>
      <c r="X143" s="20">
        <v>0</v>
      </c>
      <c r="Y143" s="20">
        <v>3</v>
      </c>
      <c r="Z143" s="20">
        <v>1</v>
      </c>
      <c r="AA143" s="21">
        <f t="shared" si="15"/>
        <v>31</v>
      </c>
      <c r="AB143" s="20">
        <v>0</v>
      </c>
      <c r="AC143" s="20">
        <v>28</v>
      </c>
      <c r="AD143" s="20">
        <v>0</v>
      </c>
      <c r="AE143" s="20">
        <v>3</v>
      </c>
      <c r="AF143" s="20">
        <v>0</v>
      </c>
      <c r="AG143" s="21">
        <f t="shared" si="16"/>
        <v>32</v>
      </c>
      <c r="AH143" s="20">
        <v>0</v>
      </c>
      <c r="AI143" s="20">
        <v>29</v>
      </c>
      <c r="AJ143" s="20">
        <v>0</v>
      </c>
      <c r="AK143" s="20">
        <v>3</v>
      </c>
      <c r="AL143" s="20">
        <v>0</v>
      </c>
    </row>
    <row r="144" spans="1:38" ht="25.5" outlineLevel="2" x14ac:dyDescent="0.2">
      <c r="A144" s="14" t="s">
        <v>27</v>
      </c>
      <c r="B144" s="15">
        <v>506514</v>
      </c>
      <c r="C144" s="23">
        <v>333801</v>
      </c>
      <c r="D144" s="24" t="s">
        <v>95</v>
      </c>
      <c r="E144" s="25">
        <v>1</v>
      </c>
      <c r="F144" s="24" t="s">
        <v>22</v>
      </c>
      <c r="G144" s="25">
        <v>22</v>
      </c>
      <c r="H144" s="26" t="s">
        <v>25</v>
      </c>
      <c r="I144" s="19">
        <f t="shared" si="14"/>
        <v>0</v>
      </c>
      <c r="J144" s="20">
        <f t="shared" si="13"/>
        <v>0</v>
      </c>
      <c r="K144" s="20">
        <f t="shared" si="13"/>
        <v>0</v>
      </c>
      <c r="L144" s="20">
        <f t="shared" si="13"/>
        <v>0</v>
      </c>
      <c r="M144" s="20">
        <f t="shared" si="13"/>
        <v>0</v>
      </c>
      <c r="N144" s="20">
        <f t="shared" si="13"/>
        <v>0</v>
      </c>
      <c r="O144" s="21">
        <f t="shared" si="17"/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1">
        <f t="shared" si="18"/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1">
        <f t="shared" si="15"/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1">
        <f t="shared" si="16"/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</row>
    <row r="145" spans="1:38" ht="25.5" outlineLevel="2" x14ac:dyDescent="0.2">
      <c r="A145" s="14" t="s">
        <v>20</v>
      </c>
      <c r="B145" s="15">
        <v>503401</v>
      </c>
      <c r="C145" s="23">
        <v>340101</v>
      </c>
      <c r="D145" s="24" t="s">
        <v>96</v>
      </c>
      <c r="E145" s="25">
        <v>1</v>
      </c>
      <c r="F145" s="24" t="s">
        <v>22</v>
      </c>
      <c r="G145" s="25" t="s">
        <v>23</v>
      </c>
      <c r="H145" s="26" t="s">
        <v>24</v>
      </c>
      <c r="I145" s="19">
        <f t="shared" si="14"/>
        <v>9423</v>
      </c>
      <c r="J145" s="20">
        <f t="shared" si="13"/>
        <v>432</v>
      </c>
      <c r="K145" s="20">
        <f t="shared" si="13"/>
        <v>643</v>
      </c>
      <c r="L145" s="20">
        <f t="shared" si="13"/>
        <v>621</v>
      </c>
      <c r="M145" s="20">
        <f t="shared" si="13"/>
        <v>7710</v>
      </c>
      <c r="N145" s="20">
        <f t="shared" si="13"/>
        <v>17</v>
      </c>
      <c r="O145" s="21">
        <f t="shared" si="17"/>
        <v>2196</v>
      </c>
      <c r="P145" s="20">
        <v>69</v>
      </c>
      <c r="Q145" s="20">
        <v>142</v>
      </c>
      <c r="R145" s="20">
        <v>149</v>
      </c>
      <c r="S145" s="20">
        <v>1831</v>
      </c>
      <c r="T145" s="20">
        <v>5</v>
      </c>
      <c r="U145" s="21">
        <f t="shared" si="18"/>
        <v>2136</v>
      </c>
      <c r="V145" s="20">
        <v>83</v>
      </c>
      <c r="W145" s="20">
        <v>151</v>
      </c>
      <c r="X145" s="20">
        <v>166</v>
      </c>
      <c r="Y145" s="20">
        <v>1734</v>
      </c>
      <c r="Z145" s="20">
        <v>2</v>
      </c>
      <c r="AA145" s="21">
        <f t="shared" si="15"/>
        <v>2759</v>
      </c>
      <c r="AB145" s="20">
        <v>253</v>
      </c>
      <c r="AC145" s="20">
        <v>270</v>
      </c>
      <c r="AD145" s="20">
        <v>154</v>
      </c>
      <c r="AE145" s="20">
        <v>2072</v>
      </c>
      <c r="AF145" s="20">
        <v>10</v>
      </c>
      <c r="AG145" s="21">
        <f t="shared" si="16"/>
        <v>2332</v>
      </c>
      <c r="AH145" s="20">
        <v>27</v>
      </c>
      <c r="AI145" s="20">
        <v>80</v>
      </c>
      <c r="AJ145" s="20">
        <v>152</v>
      </c>
      <c r="AK145" s="20">
        <v>2073</v>
      </c>
      <c r="AL145" s="20">
        <v>0</v>
      </c>
    </row>
    <row r="146" spans="1:38" ht="25.5" outlineLevel="2" x14ac:dyDescent="0.2">
      <c r="A146" s="14" t="s">
        <v>20</v>
      </c>
      <c r="B146" s="15">
        <v>503401</v>
      </c>
      <c r="C146" s="23">
        <v>340101</v>
      </c>
      <c r="D146" s="24" t="s">
        <v>96</v>
      </c>
      <c r="E146" s="25">
        <v>1</v>
      </c>
      <c r="F146" s="24" t="s">
        <v>22</v>
      </c>
      <c r="G146" s="25">
        <v>22</v>
      </c>
      <c r="H146" s="26" t="s">
        <v>25</v>
      </c>
      <c r="I146" s="19">
        <f t="shared" si="14"/>
        <v>0</v>
      </c>
      <c r="J146" s="20">
        <f t="shared" si="13"/>
        <v>0</v>
      </c>
      <c r="K146" s="20">
        <f t="shared" si="13"/>
        <v>0</v>
      </c>
      <c r="L146" s="20">
        <f t="shared" si="13"/>
        <v>0</v>
      </c>
      <c r="M146" s="20">
        <f t="shared" si="13"/>
        <v>0</v>
      </c>
      <c r="N146" s="20">
        <f t="shared" si="13"/>
        <v>0</v>
      </c>
      <c r="O146" s="21">
        <f t="shared" si="17"/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1">
        <f t="shared" si="18"/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1">
        <f t="shared" si="15"/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1">
        <f t="shared" si="16"/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</row>
    <row r="147" spans="1:38" ht="25.5" outlineLevel="2" x14ac:dyDescent="0.2">
      <c r="A147" s="14" t="s">
        <v>20</v>
      </c>
      <c r="B147" s="15">
        <v>503402</v>
      </c>
      <c r="C147" s="23">
        <v>340107</v>
      </c>
      <c r="D147" s="24" t="s">
        <v>97</v>
      </c>
      <c r="E147" s="25">
        <v>1</v>
      </c>
      <c r="F147" s="24" t="s">
        <v>22</v>
      </c>
      <c r="G147" s="25" t="s">
        <v>23</v>
      </c>
      <c r="H147" s="26" t="s">
        <v>24</v>
      </c>
      <c r="I147" s="19">
        <f t="shared" si="14"/>
        <v>274</v>
      </c>
      <c r="J147" s="20">
        <f t="shared" si="13"/>
        <v>2</v>
      </c>
      <c r="K147" s="20">
        <f t="shared" si="13"/>
        <v>8</v>
      </c>
      <c r="L147" s="20">
        <f t="shared" si="13"/>
        <v>9</v>
      </c>
      <c r="M147" s="20">
        <f t="shared" si="13"/>
        <v>255</v>
      </c>
      <c r="N147" s="20">
        <f t="shared" si="13"/>
        <v>0</v>
      </c>
      <c r="O147" s="21">
        <f t="shared" si="17"/>
        <v>77</v>
      </c>
      <c r="P147" s="20">
        <v>2</v>
      </c>
      <c r="Q147" s="20">
        <v>2</v>
      </c>
      <c r="R147" s="20">
        <v>3</v>
      </c>
      <c r="S147" s="20">
        <v>70</v>
      </c>
      <c r="T147" s="20">
        <v>0</v>
      </c>
      <c r="U147" s="21">
        <f t="shared" si="18"/>
        <v>40</v>
      </c>
      <c r="V147" s="20">
        <v>0</v>
      </c>
      <c r="W147" s="20">
        <v>2</v>
      </c>
      <c r="X147" s="20">
        <v>2</v>
      </c>
      <c r="Y147" s="20">
        <v>36</v>
      </c>
      <c r="Z147" s="20">
        <v>0</v>
      </c>
      <c r="AA147" s="21">
        <f t="shared" si="15"/>
        <v>78</v>
      </c>
      <c r="AB147" s="20">
        <v>0</v>
      </c>
      <c r="AC147" s="20">
        <v>2</v>
      </c>
      <c r="AD147" s="20">
        <v>2</v>
      </c>
      <c r="AE147" s="20">
        <v>74</v>
      </c>
      <c r="AF147" s="20">
        <v>0</v>
      </c>
      <c r="AG147" s="21">
        <f t="shared" si="16"/>
        <v>79</v>
      </c>
      <c r="AH147" s="20">
        <v>0</v>
      </c>
      <c r="AI147" s="20">
        <v>2</v>
      </c>
      <c r="AJ147" s="20">
        <v>2</v>
      </c>
      <c r="AK147" s="20">
        <v>75</v>
      </c>
      <c r="AL147" s="20">
        <v>0</v>
      </c>
    </row>
    <row r="148" spans="1:38" ht="25.5" outlineLevel="2" x14ac:dyDescent="0.2">
      <c r="A148" s="14" t="s">
        <v>20</v>
      </c>
      <c r="B148" s="15">
        <v>503402</v>
      </c>
      <c r="C148" s="23">
        <v>340107</v>
      </c>
      <c r="D148" s="24" t="s">
        <v>97</v>
      </c>
      <c r="E148" s="25">
        <v>1</v>
      </c>
      <c r="F148" s="24" t="s">
        <v>22</v>
      </c>
      <c r="G148" s="25">
        <v>22</v>
      </c>
      <c r="H148" s="26" t="s">
        <v>25</v>
      </c>
      <c r="I148" s="19">
        <f t="shared" si="14"/>
        <v>0</v>
      </c>
      <c r="J148" s="20">
        <f t="shared" si="13"/>
        <v>0</v>
      </c>
      <c r="K148" s="20">
        <f t="shared" si="13"/>
        <v>0</v>
      </c>
      <c r="L148" s="20">
        <f t="shared" si="13"/>
        <v>0</v>
      </c>
      <c r="M148" s="20">
        <f t="shared" si="13"/>
        <v>0</v>
      </c>
      <c r="N148" s="20">
        <f t="shared" si="13"/>
        <v>0</v>
      </c>
      <c r="O148" s="21">
        <f t="shared" si="17"/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1">
        <f t="shared" si="18"/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1">
        <f t="shared" si="15"/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1">
        <f t="shared" si="16"/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</row>
    <row r="149" spans="1:38" ht="25.5" outlineLevel="2" x14ac:dyDescent="0.2">
      <c r="A149" s="14" t="s">
        <v>20</v>
      </c>
      <c r="B149" s="15">
        <v>506801</v>
      </c>
      <c r="C149" s="23">
        <v>340201</v>
      </c>
      <c r="D149" s="24" t="s">
        <v>98</v>
      </c>
      <c r="E149" s="25">
        <v>1</v>
      </c>
      <c r="F149" s="24" t="s">
        <v>22</v>
      </c>
      <c r="G149" s="25" t="s">
        <v>23</v>
      </c>
      <c r="H149" s="26" t="s">
        <v>24</v>
      </c>
      <c r="I149" s="19">
        <f t="shared" si="14"/>
        <v>2221</v>
      </c>
      <c r="J149" s="20">
        <f t="shared" si="13"/>
        <v>23</v>
      </c>
      <c r="K149" s="20">
        <f t="shared" si="13"/>
        <v>54</v>
      </c>
      <c r="L149" s="20">
        <f t="shared" si="13"/>
        <v>111</v>
      </c>
      <c r="M149" s="20">
        <f t="shared" si="13"/>
        <v>2033</v>
      </c>
      <c r="N149" s="20">
        <f t="shared" si="13"/>
        <v>0</v>
      </c>
      <c r="O149" s="21">
        <f t="shared" si="17"/>
        <v>529</v>
      </c>
      <c r="P149" s="20">
        <v>6</v>
      </c>
      <c r="Q149" s="20">
        <v>13</v>
      </c>
      <c r="R149" s="20">
        <v>22</v>
      </c>
      <c r="S149" s="20">
        <v>488</v>
      </c>
      <c r="T149" s="20">
        <v>0</v>
      </c>
      <c r="U149" s="21">
        <f t="shared" si="18"/>
        <v>588</v>
      </c>
      <c r="V149" s="20">
        <v>14</v>
      </c>
      <c r="W149" s="20">
        <v>19</v>
      </c>
      <c r="X149" s="20">
        <v>16</v>
      </c>
      <c r="Y149" s="20">
        <v>539</v>
      </c>
      <c r="Z149" s="20">
        <v>0</v>
      </c>
      <c r="AA149" s="21">
        <f t="shared" si="15"/>
        <v>552</v>
      </c>
      <c r="AB149" s="20">
        <v>2</v>
      </c>
      <c r="AC149" s="20">
        <v>11</v>
      </c>
      <c r="AD149" s="20">
        <v>37</v>
      </c>
      <c r="AE149" s="20">
        <v>502</v>
      </c>
      <c r="AF149" s="20">
        <v>0</v>
      </c>
      <c r="AG149" s="21">
        <f t="shared" si="16"/>
        <v>552</v>
      </c>
      <c r="AH149" s="20">
        <v>1</v>
      </c>
      <c r="AI149" s="20">
        <v>11</v>
      </c>
      <c r="AJ149" s="20">
        <v>36</v>
      </c>
      <c r="AK149" s="20">
        <v>504</v>
      </c>
      <c r="AL149" s="20">
        <v>0</v>
      </c>
    </row>
    <row r="150" spans="1:38" ht="25.5" outlineLevel="2" x14ac:dyDescent="0.2">
      <c r="A150" s="14" t="s">
        <v>20</v>
      </c>
      <c r="B150" s="15">
        <v>506801</v>
      </c>
      <c r="C150" s="23">
        <v>340201</v>
      </c>
      <c r="D150" s="24" t="s">
        <v>98</v>
      </c>
      <c r="E150" s="25">
        <v>1</v>
      </c>
      <c r="F150" s="24" t="s">
        <v>22</v>
      </c>
      <c r="G150" s="25">
        <v>22</v>
      </c>
      <c r="H150" s="26" t="s">
        <v>25</v>
      </c>
      <c r="I150" s="19">
        <f t="shared" si="14"/>
        <v>0</v>
      </c>
      <c r="J150" s="20">
        <f t="shared" si="13"/>
        <v>0</v>
      </c>
      <c r="K150" s="20">
        <f t="shared" si="13"/>
        <v>0</v>
      </c>
      <c r="L150" s="20">
        <f t="shared" si="13"/>
        <v>0</v>
      </c>
      <c r="M150" s="20">
        <f t="shared" si="13"/>
        <v>0</v>
      </c>
      <c r="N150" s="20">
        <f t="shared" si="13"/>
        <v>0</v>
      </c>
      <c r="O150" s="21">
        <f t="shared" si="17"/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1">
        <f t="shared" si="18"/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1">
        <f t="shared" si="15"/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1">
        <f t="shared" si="16"/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</row>
    <row r="151" spans="1:38" ht="25.5" outlineLevel="2" x14ac:dyDescent="0.2">
      <c r="A151" s="14" t="s">
        <v>20</v>
      </c>
      <c r="B151" s="15">
        <v>503502</v>
      </c>
      <c r="C151" s="23">
        <v>350301</v>
      </c>
      <c r="D151" s="24" t="s">
        <v>99</v>
      </c>
      <c r="E151" s="25">
        <v>1</v>
      </c>
      <c r="F151" s="24" t="s">
        <v>22</v>
      </c>
      <c r="G151" s="25" t="s">
        <v>23</v>
      </c>
      <c r="H151" s="26" t="s">
        <v>24</v>
      </c>
      <c r="I151" s="19">
        <f t="shared" si="14"/>
        <v>0</v>
      </c>
      <c r="J151" s="20">
        <f t="shared" si="13"/>
        <v>0</v>
      </c>
      <c r="K151" s="20">
        <f t="shared" si="13"/>
        <v>0</v>
      </c>
      <c r="L151" s="20">
        <f t="shared" si="13"/>
        <v>0</v>
      </c>
      <c r="M151" s="20">
        <f t="shared" si="13"/>
        <v>0</v>
      </c>
      <c r="N151" s="20">
        <f t="shared" si="13"/>
        <v>0</v>
      </c>
      <c r="O151" s="21">
        <f t="shared" si="17"/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1">
        <f t="shared" si="18"/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1">
        <f t="shared" si="15"/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1">
        <f t="shared" si="16"/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</row>
    <row r="152" spans="1:38" ht="25.5" outlineLevel="2" x14ac:dyDescent="0.2">
      <c r="A152" s="14" t="s">
        <v>20</v>
      </c>
      <c r="B152" s="15">
        <v>503502</v>
      </c>
      <c r="C152" s="23">
        <v>350301</v>
      </c>
      <c r="D152" s="24" t="s">
        <v>99</v>
      </c>
      <c r="E152" s="25">
        <v>1</v>
      </c>
      <c r="F152" s="24" t="s">
        <v>22</v>
      </c>
      <c r="G152" s="25">
        <v>22</v>
      </c>
      <c r="H152" s="26" t="s">
        <v>25</v>
      </c>
      <c r="I152" s="19">
        <f t="shared" si="14"/>
        <v>0</v>
      </c>
      <c r="J152" s="20">
        <f t="shared" si="13"/>
        <v>0</v>
      </c>
      <c r="K152" s="20">
        <f t="shared" si="13"/>
        <v>0</v>
      </c>
      <c r="L152" s="20">
        <f t="shared" si="13"/>
        <v>0</v>
      </c>
      <c r="M152" s="20">
        <f t="shared" si="13"/>
        <v>0</v>
      </c>
      <c r="N152" s="20">
        <f t="shared" si="13"/>
        <v>0</v>
      </c>
      <c r="O152" s="21">
        <f t="shared" si="17"/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1">
        <f t="shared" si="18"/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1">
        <f t="shared" si="15"/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1">
        <f t="shared" si="16"/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</row>
    <row r="153" spans="1:38" ht="25.5" outlineLevel="2" x14ac:dyDescent="0.2">
      <c r="A153" s="14" t="s">
        <v>20</v>
      </c>
      <c r="B153" s="15">
        <v>503504</v>
      </c>
      <c r="C153" s="23">
        <v>350701</v>
      </c>
      <c r="D153" s="24" t="s">
        <v>100</v>
      </c>
      <c r="E153" s="25">
        <v>1</v>
      </c>
      <c r="F153" s="24" t="s">
        <v>22</v>
      </c>
      <c r="G153" s="25" t="s">
        <v>23</v>
      </c>
      <c r="H153" s="26" t="s">
        <v>24</v>
      </c>
      <c r="I153" s="19">
        <f t="shared" si="14"/>
        <v>0</v>
      </c>
      <c r="J153" s="20">
        <f t="shared" si="13"/>
        <v>0</v>
      </c>
      <c r="K153" s="20">
        <f t="shared" si="13"/>
        <v>0</v>
      </c>
      <c r="L153" s="20">
        <f t="shared" si="13"/>
        <v>0</v>
      </c>
      <c r="M153" s="20">
        <f t="shared" si="13"/>
        <v>0</v>
      </c>
      <c r="N153" s="20">
        <f t="shared" si="13"/>
        <v>0</v>
      </c>
      <c r="O153" s="21">
        <f t="shared" si="17"/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1">
        <f t="shared" si="18"/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1">
        <f t="shared" si="15"/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1">
        <f t="shared" si="16"/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</row>
    <row r="154" spans="1:38" ht="25.5" outlineLevel="2" x14ac:dyDescent="0.2">
      <c r="A154" s="14" t="s">
        <v>20</v>
      </c>
      <c r="B154" s="15">
        <v>503504</v>
      </c>
      <c r="C154" s="23">
        <v>350701</v>
      </c>
      <c r="D154" s="24" t="s">
        <v>100</v>
      </c>
      <c r="E154" s="25">
        <v>1</v>
      </c>
      <c r="F154" s="24" t="s">
        <v>22</v>
      </c>
      <c r="G154" s="25">
        <v>22</v>
      </c>
      <c r="H154" s="26" t="s">
        <v>25</v>
      </c>
      <c r="I154" s="19">
        <f t="shared" si="14"/>
        <v>0</v>
      </c>
      <c r="J154" s="20">
        <f t="shared" si="13"/>
        <v>0</v>
      </c>
      <c r="K154" s="20">
        <f t="shared" si="13"/>
        <v>0</v>
      </c>
      <c r="L154" s="20">
        <f t="shared" si="13"/>
        <v>0</v>
      </c>
      <c r="M154" s="20">
        <f t="shared" si="13"/>
        <v>0</v>
      </c>
      <c r="N154" s="20">
        <f t="shared" si="13"/>
        <v>0</v>
      </c>
      <c r="O154" s="21">
        <f t="shared" si="17"/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1">
        <f t="shared" si="18"/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1">
        <f t="shared" si="15"/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1">
        <f t="shared" si="16"/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</row>
    <row r="155" spans="1:38" ht="25.5" outlineLevel="2" x14ac:dyDescent="0.2">
      <c r="A155" s="14" t="s">
        <v>20</v>
      </c>
      <c r="B155" s="15">
        <v>503601</v>
      </c>
      <c r="C155" s="23">
        <v>360101</v>
      </c>
      <c r="D155" s="24" t="s">
        <v>101</v>
      </c>
      <c r="E155" s="25">
        <v>1</v>
      </c>
      <c r="F155" s="24" t="s">
        <v>22</v>
      </c>
      <c r="G155" s="25" t="s">
        <v>23</v>
      </c>
      <c r="H155" s="26" t="s">
        <v>24</v>
      </c>
      <c r="I155" s="19">
        <f t="shared" si="14"/>
        <v>0</v>
      </c>
      <c r="J155" s="20">
        <f t="shared" si="13"/>
        <v>0</v>
      </c>
      <c r="K155" s="20">
        <f t="shared" si="13"/>
        <v>0</v>
      </c>
      <c r="L155" s="20">
        <f t="shared" si="13"/>
        <v>0</v>
      </c>
      <c r="M155" s="20">
        <f t="shared" si="13"/>
        <v>0</v>
      </c>
      <c r="N155" s="20">
        <f t="shared" si="13"/>
        <v>0</v>
      </c>
      <c r="O155" s="21">
        <f t="shared" si="17"/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1">
        <f t="shared" si="18"/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1">
        <f t="shared" si="15"/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1">
        <f t="shared" si="16"/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</row>
    <row r="156" spans="1:38" ht="25.5" outlineLevel="2" x14ac:dyDescent="0.2">
      <c r="A156" s="14" t="s">
        <v>20</v>
      </c>
      <c r="B156" s="15">
        <v>503601</v>
      </c>
      <c r="C156" s="23">
        <v>360101</v>
      </c>
      <c r="D156" s="24" t="s">
        <v>101</v>
      </c>
      <c r="E156" s="25">
        <v>1</v>
      </c>
      <c r="F156" s="24" t="s">
        <v>22</v>
      </c>
      <c r="G156" s="25">
        <v>22</v>
      </c>
      <c r="H156" s="26" t="s">
        <v>25</v>
      </c>
      <c r="I156" s="19">
        <f t="shared" si="14"/>
        <v>0</v>
      </c>
      <c r="J156" s="20">
        <f t="shared" si="13"/>
        <v>0</v>
      </c>
      <c r="K156" s="20">
        <f t="shared" si="13"/>
        <v>0</v>
      </c>
      <c r="L156" s="20">
        <f t="shared" si="13"/>
        <v>0</v>
      </c>
      <c r="M156" s="20">
        <f t="shared" si="13"/>
        <v>0</v>
      </c>
      <c r="N156" s="20">
        <f t="shared" si="13"/>
        <v>0</v>
      </c>
      <c r="O156" s="21">
        <f t="shared" si="17"/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1">
        <f t="shared" si="18"/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1">
        <f t="shared" si="15"/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1">
        <f t="shared" si="16"/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</row>
    <row r="157" spans="1:38" ht="25.5" outlineLevel="2" x14ac:dyDescent="0.2">
      <c r="A157" s="14" t="s">
        <v>20</v>
      </c>
      <c r="B157" s="15">
        <v>503602</v>
      </c>
      <c r="C157" s="23">
        <v>360201</v>
      </c>
      <c r="D157" s="24" t="s">
        <v>102</v>
      </c>
      <c r="E157" s="25">
        <v>1</v>
      </c>
      <c r="F157" s="24" t="s">
        <v>22</v>
      </c>
      <c r="G157" s="25" t="s">
        <v>23</v>
      </c>
      <c r="H157" s="26" t="s">
        <v>24</v>
      </c>
      <c r="I157" s="19">
        <f t="shared" si="14"/>
        <v>3612</v>
      </c>
      <c r="J157" s="20">
        <f t="shared" si="13"/>
        <v>81</v>
      </c>
      <c r="K157" s="20">
        <f t="shared" si="13"/>
        <v>1338</v>
      </c>
      <c r="L157" s="20">
        <f t="shared" si="13"/>
        <v>23</v>
      </c>
      <c r="M157" s="20">
        <f t="shared" si="13"/>
        <v>2170</v>
      </c>
      <c r="N157" s="20">
        <f t="shared" si="13"/>
        <v>0</v>
      </c>
      <c r="O157" s="21">
        <f t="shared" si="17"/>
        <v>651</v>
      </c>
      <c r="P157" s="20">
        <v>26</v>
      </c>
      <c r="Q157" s="20">
        <v>203</v>
      </c>
      <c r="R157" s="20">
        <v>8</v>
      </c>
      <c r="S157" s="20">
        <v>414</v>
      </c>
      <c r="T157" s="20">
        <v>0</v>
      </c>
      <c r="U157" s="21">
        <f t="shared" si="18"/>
        <v>804</v>
      </c>
      <c r="V157" s="20">
        <v>41</v>
      </c>
      <c r="W157" s="20">
        <v>313</v>
      </c>
      <c r="X157" s="20">
        <v>8</v>
      </c>
      <c r="Y157" s="20">
        <v>442</v>
      </c>
      <c r="Z157" s="20">
        <v>0</v>
      </c>
      <c r="AA157" s="21">
        <f t="shared" si="15"/>
        <v>1003</v>
      </c>
      <c r="AB157" s="20">
        <v>7</v>
      </c>
      <c r="AC157" s="20">
        <v>412</v>
      </c>
      <c r="AD157" s="20">
        <v>2</v>
      </c>
      <c r="AE157" s="20">
        <v>582</v>
      </c>
      <c r="AF157" s="20">
        <v>0</v>
      </c>
      <c r="AG157" s="21">
        <f t="shared" si="16"/>
        <v>1154</v>
      </c>
      <c r="AH157" s="20">
        <v>7</v>
      </c>
      <c r="AI157" s="20">
        <v>410</v>
      </c>
      <c r="AJ157" s="20">
        <v>5</v>
      </c>
      <c r="AK157" s="20">
        <v>732</v>
      </c>
      <c r="AL157" s="20">
        <v>0</v>
      </c>
    </row>
    <row r="158" spans="1:38" ht="25.5" outlineLevel="2" x14ac:dyDescent="0.2">
      <c r="A158" s="14" t="s">
        <v>20</v>
      </c>
      <c r="B158" s="15">
        <v>503602</v>
      </c>
      <c r="C158" s="23">
        <v>360201</v>
      </c>
      <c r="D158" s="24" t="s">
        <v>102</v>
      </c>
      <c r="E158" s="25">
        <v>1</v>
      </c>
      <c r="F158" s="24" t="s">
        <v>22</v>
      </c>
      <c r="G158" s="25">
        <v>22</v>
      </c>
      <c r="H158" s="26" t="s">
        <v>25</v>
      </c>
      <c r="I158" s="19">
        <f t="shared" si="14"/>
        <v>0</v>
      </c>
      <c r="J158" s="20">
        <f t="shared" si="13"/>
        <v>0</v>
      </c>
      <c r="K158" s="20">
        <f t="shared" si="13"/>
        <v>0</v>
      </c>
      <c r="L158" s="20">
        <f t="shared" si="13"/>
        <v>0</v>
      </c>
      <c r="M158" s="20">
        <f t="shared" si="13"/>
        <v>0</v>
      </c>
      <c r="N158" s="20">
        <f t="shared" si="13"/>
        <v>0</v>
      </c>
      <c r="O158" s="21">
        <f t="shared" si="17"/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1">
        <f t="shared" si="18"/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1">
        <f t="shared" si="15"/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1">
        <f t="shared" si="16"/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</row>
    <row r="159" spans="1:38" ht="25.5" outlineLevel="2" x14ac:dyDescent="0.2">
      <c r="A159" s="14" t="s">
        <v>20</v>
      </c>
      <c r="B159" s="15">
        <v>503603</v>
      </c>
      <c r="C159" s="23">
        <v>360301</v>
      </c>
      <c r="D159" s="24" t="s">
        <v>103</v>
      </c>
      <c r="E159" s="25">
        <v>1</v>
      </c>
      <c r="F159" s="24" t="s">
        <v>22</v>
      </c>
      <c r="G159" s="25" t="s">
        <v>23</v>
      </c>
      <c r="H159" s="26" t="s">
        <v>24</v>
      </c>
      <c r="I159" s="19">
        <f t="shared" si="14"/>
        <v>0</v>
      </c>
      <c r="J159" s="20">
        <f t="shared" si="13"/>
        <v>0</v>
      </c>
      <c r="K159" s="20">
        <f t="shared" si="13"/>
        <v>0</v>
      </c>
      <c r="L159" s="20">
        <f t="shared" si="13"/>
        <v>0</v>
      </c>
      <c r="M159" s="20">
        <f t="shared" si="13"/>
        <v>0</v>
      </c>
      <c r="N159" s="20">
        <f t="shared" si="13"/>
        <v>0</v>
      </c>
      <c r="O159" s="21">
        <f t="shared" si="17"/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1">
        <f t="shared" si="18"/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1">
        <f t="shared" si="15"/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1">
        <f t="shared" si="16"/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</row>
    <row r="160" spans="1:38" ht="25.5" outlineLevel="2" x14ac:dyDescent="0.2">
      <c r="A160" s="14" t="s">
        <v>20</v>
      </c>
      <c r="B160" s="15">
        <v>503603</v>
      </c>
      <c r="C160" s="23">
        <v>360301</v>
      </c>
      <c r="D160" s="24" t="s">
        <v>103</v>
      </c>
      <c r="E160" s="25">
        <v>1</v>
      </c>
      <c r="F160" s="24" t="s">
        <v>22</v>
      </c>
      <c r="G160" s="25">
        <v>22</v>
      </c>
      <c r="H160" s="26" t="s">
        <v>25</v>
      </c>
      <c r="I160" s="19">
        <f t="shared" si="14"/>
        <v>0</v>
      </c>
      <c r="J160" s="20">
        <f t="shared" si="13"/>
        <v>0</v>
      </c>
      <c r="K160" s="20">
        <f t="shared" si="13"/>
        <v>0</v>
      </c>
      <c r="L160" s="20">
        <f t="shared" si="13"/>
        <v>0</v>
      </c>
      <c r="M160" s="20">
        <f t="shared" si="13"/>
        <v>0</v>
      </c>
      <c r="N160" s="20">
        <f t="shared" si="13"/>
        <v>0</v>
      </c>
      <c r="O160" s="21">
        <f t="shared" si="17"/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1">
        <f t="shared" si="18"/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1">
        <f t="shared" si="15"/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1">
        <f t="shared" si="16"/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</row>
    <row r="161" spans="1:38" ht="25.5" outlineLevel="2" x14ac:dyDescent="0.2">
      <c r="A161" s="14" t="s">
        <v>20</v>
      </c>
      <c r="B161" s="15">
        <v>503604</v>
      </c>
      <c r="C161" s="23">
        <v>360401</v>
      </c>
      <c r="D161" s="24" t="s">
        <v>104</v>
      </c>
      <c r="E161" s="25">
        <v>1</v>
      </c>
      <c r="F161" s="24" t="s">
        <v>22</v>
      </c>
      <c r="G161" s="25" t="s">
        <v>23</v>
      </c>
      <c r="H161" s="26" t="s">
        <v>24</v>
      </c>
      <c r="I161" s="19">
        <f t="shared" si="14"/>
        <v>2496</v>
      </c>
      <c r="J161" s="20">
        <f t="shared" si="13"/>
        <v>36</v>
      </c>
      <c r="K161" s="20">
        <f t="shared" si="13"/>
        <v>623</v>
      </c>
      <c r="L161" s="20">
        <f t="shared" si="13"/>
        <v>2</v>
      </c>
      <c r="M161" s="20">
        <f t="shared" si="13"/>
        <v>1835</v>
      </c>
      <c r="N161" s="20">
        <f t="shared" si="13"/>
        <v>0</v>
      </c>
      <c r="O161" s="21">
        <f t="shared" si="17"/>
        <v>600</v>
      </c>
      <c r="P161" s="20">
        <v>7</v>
      </c>
      <c r="Q161" s="20">
        <v>149</v>
      </c>
      <c r="R161" s="20">
        <v>2</v>
      </c>
      <c r="S161" s="20">
        <v>442</v>
      </c>
      <c r="T161" s="20">
        <v>0</v>
      </c>
      <c r="U161" s="21">
        <f t="shared" si="18"/>
        <v>572</v>
      </c>
      <c r="V161" s="20">
        <v>5</v>
      </c>
      <c r="W161" s="20">
        <v>127</v>
      </c>
      <c r="X161" s="20">
        <v>0</v>
      </c>
      <c r="Y161" s="20">
        <v>440</v>
      </c>
      <c r="Z161" s="20">
        <v>0</v>
      </c>
      <c r="AA161" s="21">
        <f t="shared" si="15"/>
        <v>692</v>
      </c>
      <c r="AB161" s="20">
        <v>17</v>
      </c>
      <c r="AC161" s="20">
        <v>198</v>
      </c>
      <c r="AD161" s="20">
        <v>0</v>
      </c>
      <c r="AE161" s="20">
        <v>477</v>
      </c>
      <c r="AF161" s="20">
        <v>0</v>
      </c>
      <c r="AG161" s="21">
        <f t="shared" si="16"/>
        <v>632</v>
      </c>
      <c r="AH161" s="20">
        <v>7</v>
      </c>
      <c r="AI161" s="20">
        <v>149</v>
      </c>
      <c r="AJ161" s="20">
        <v>0</v>
      </c>
      <c r="AK161" s="20">
        <v>476</v>
      </c>
      <c r="AL161" s="20">
        <v>0</v>
      </c>
    </row>
    <row r="162" spans="1:38" ht="25.5" outlineLevel="2" x14ac:dyDescent="0.2">
      <c r="A162" s="14" t="s">
        <v>20</v>
      </c>
      <c r="B162" s="15">
        <v>503604</v>
      </c>
      <c r="C162" s="23">
        <v>360401</v>
      </c>
      <c r="D162" s="24" t="s">
        <v>104</v>
      </c>
      <c r="E162" s="25">
        <v>1</v>
      </c>
      <c r="F162" s="24" t="s">
        <v>22</v>
      </c>
      <c r="G162" s="25">
        <v>22</v>
      </c>
      <c r="H162" s="26" t="s">
        <v>25</v>
      </c>
      <c r="I162" s="19">
        <f t="shared" si="14"/>
        <v>0</v>
      </c>
      <c r="J162" s="20">
        <f t="shared" si="13"/>
        <v>0</v>
      </c>
      <c r="K162" s="20">
        <f t="shared" si="13"/>
        <v>0</v>
      </c>
      <c r="L162" s="20">
        <f t="shared" si="13"/>
        <v>0</v>
      </c>
      <c r="M162" s="20">
        <f t="shared" si="13"/>
        <v>0</v>
      </c>
      <c r="N162" s="20">
        <f t="shared" si="13"/>
        <v>0</v>
      </c>
      <c r="O162" s="21">
        <f t="shared" si="17"/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1">
        <f t="shared" si="18"/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1">
        <f t="shared" si="15"/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1">
        <f t="shared" si="16"/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</row>
    <row r="163" spans="1:38" ht="25.5" outlineLevel="2" x14ac:dyDescent="0.2">
      <c r="A163" s="14" t="s">
        <v>20</v>
      </c>
      <c r="B163" s="15">
        <v>503614</v>
      </c>
      <c r="C163" s="23">
        <v>361701</v>
      </c>
      <c r="D163" s="24" t="s">
        <v>105</v>
      </c>
      <c r="E163" s="25">
        <v>1</v>
      </c>
      <c r="F163" s="24" t="s">
        <v>22</v>
      </c>
      <c r="G163" s="25" t="s">
        <v>23</v>
      </c>
      <c r="H163" s="26" t="s">
        <v>24</v>
      </c>
      <c r="I163" s="19">
        <f t="shared" si="14"/>
        <v>12541</v>
      </c>
      <c r="J163" s="20">
        <f t="shared" si="13"/>
        <v>191</v>
      </c>
      <c r="K163" s="20">
        <f t="shared" si="13"/>
        <v>3220</v>
      </c>
      <c r="L163" s="20">
        <f t="shared" si="13"/>
        <v>25</v>
      </c>
      <c r="M163" s="20">
        <f t="shared" si="13"/>
        <v>9097</v>
      </c>
      <c r="N163" s="20">
        <f t="shared" si="13"/>
        <v>8</v>
      </c>
      <c r="O163" s="21">
        <f t="shared" si="17"/>
        <v>2899</v>
      </c>
      <c r="P163" s="20">
        <v>21</v>
      </c>
      <c r="Q163" s="20">
        <v>775</v>
      </c>
      <c r="R163" s="20">
        <v>3</v>
      </c>
      <c r="S163" s="20">
        <v>2098</v>
      </c>
      <c r="T163" s="20">
        <v>2</v>
      </c>
      <c r="U163" s="21">
        <f t="shared" si="18"/>
        <v>3169</v>
      </c>
      <c r="V163" s="20">
        <v>47</v>
      </c>
      <c r="W163" s="20">
        <v>827</v>
      </c>
      <c r="X163" s="20">
        <v>10</v>
      </c>
      <c r="Y163" s="20">
        <v>2283</v>
      </c>
      <c r="Z163" s="20">
        <v>2</v>
      </c>
      <c r="AA163" s="21">
        <f t="shared" si="15"/>
        <v>3254</v>
      </c>
      <c r="AB163" s="20">
        <v>78</v>
      </c>
      <c r="AC163" s="20">
        <v>809</v>
      </c>
      <c r="AD163" s="20">
        <v>7</v>
      </c>
      <c r="AE163" s="20">
        <v>2358</v>
      </c>
      <c r="AF163" s="20">
        <v>2</v>
      </c>
      <c r="AG163" s="21">
        <f t="shared" si="16"/>
        <v>3219</v>
      </c>
      <c r="AH163" s="20">
        <v>45</v>
      </c>
      <c r="AI163" s="20">
        <v>809</v>
      </c>
      <c r="AJ163" s="20">
        <v>5</v>
      </c>
      <c r="AK163" s="20">
        <v>2358</v>
      </c>
      <c r="AL163" s="20">
        <v>2</v>
      </c>
    </row>
    <row r="164" spans="1:38" ht="25.5" outlineLevel="2" x14ac:dyDescent="0.2">
      <c r="A164" s="14" t="s">
        <v>20</v>
      </c>
      <c r="B164" s="15">
        <v>503614</v>
      </c>
      <c r="C164" s="23">
        <v>361701</v>
      </c>
      <c r="D164" s="24" t="s">
        <v>105</v>
      </c>
      <c r="E164" s="25">
        <v>1</v>
      </c>
      <c r="F164" s="24" t="s">
        <v>22</v>
      </c>
      <c r="G164" s="25">
        <v>22</v>
      </c>
      <c r="H164" s="26" t="s">
        <v>25</v>
      </c>
      <c r="I164" s="19">
        <f t="shared" si="14"/>
        <v>35</v>
      </c>
      <c r="J164" s="20">
        <f t="shared" si="13"/>
        <v>0</v>
      </c>
      <c r="K164" s="20">
        <f t="shared" si="13"/>
        <v>7</v>
      </c>
      <c r="L164" s="20">
        <f t="shared" si="13"/>
        <v>0</v>
      </c>
      <c r="M164" s="20">
        <f t="shared" si="13"/>
        <v>28</v>
      </c>
      <c r="N164" s="20">
        <f t="shared" si="13"/>
        <v>0</v>
      </c>
      <c r="O164" s="21">
        <f t="shared" si="17"/>
        <v>21</v>
      </c>
      <c r="P164" s="20">
        <v>0</v>
      </c>
      <c r="Q164" s="20">
        <v>4</v>
      </c>
      <c r="R164" s="20">
        <v>0</v>
      </c>
      <c r="S164" s="20">
        <v>17</v>
      </c>
      <c r="T164" s="27">
        <v>0</v>
      </c>
      <c r="U164" s="21">
        <f t="shared" si="18"/>
        <v>14</v>
      </c>
      <c r="V164" s="20">
        <v>0</v>
      </c>
      <c r="W164" s="20">
        <v>3</v>
      </c>
      <c r="X164" s="20">
        <v>0</v>
      </c>
      <c r="Y164" s="20">
        <v>11</v>
      </c>
      <c r="Z164" s="20">
        <v>0</v>
      </c>
      <c r="AA164" s="21">
        <f t="shared" si="15"/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1">
        <f t="shared" si="16"/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</row>
    <row r="165" spans="1:38" ht="25.5" outlineLevel="2" x14ac:dyDescent="0.2">
      <c r="A165" s="14" t="s">
        <v>27</v>
      </c>
      <c r="B165" s="15">
        <v>503622</v>
      </c>
      <c r="C165" s="23">
        <v>362501</v>
      </c>
      <c r="D165" s="24" t="s">
        <v>106</v>
      </c>
      <c r="E165" s="25">
        <v>1</v>
      </c>
      <c r="F165" s="24" t="s">
        <v>22</v>
      </c>
      <c r="G165" s="25" t="s">
        <v>23</v>
      </c>
      <c r="H165" s="26" t="s">
        <v>24</v>
      </c>
      <c r="I165" s="19">
        <f t="shared" si="14"/>
        <v>192</v>
      </c>
      <c r="J165" s="20">
        <f t="shared" si="13"/>
        <v>4</v>
      </c>
      <c r="K165" s="20">
        <f t="shared" si="13"/>
        <v>66</v>
      </c>
      <c r="L165" s="20">
        <f t="shared" si="13"/>
        <v>2</v>
      </c>
      <c r="M165" s="20">
        <f t="shared" si="13"/>
        <v>120</v>
      </c>
      <c r="N165" s="20">
        <f t="shared" si="13"/>
        <v>0</v>
      </c>
      <c r="O165" s="21">
        <f t="shared" si="17"/>
        <v>39</v>
      </c>
      <c r="P165" s="20">
        <v>1</v>
      </c>
      <c r="Q165" s="20">
        <v>14</v>
      </c>
      <c r="R165" s="20">
        <v>1</v>
      </c>
      <c r="S165" s="20">
        <v>23</v>
      </c>
      <c r="T165" s="20">
        <v>0</v>
      </c>
      <c r="U165" s="21">
        <f t="shared" si="18"/>
        <v>39</v>
      </c>
      <c r="V165" s="20">
        <v>1</v>
      </c>
      <c r="W165" s="20">
        <v>12</v>
      </c>
      <c r="X165" s="20">
        <v>1</v>
      </c>
      <c r="Y165" s="20">
        <v>25</v>
      </c>
      <c r="Z165" s="20">
        <v>0</v>
      </c>
      <c r="AA165" s="21">
        <f t="shared" si="15"/>
        <v>76</v>
      </c>
      <c r="AB165" s="20">
        <v>1</v>
      </c>
      <c r="AC165" s="20">
        <v>24</v>
      </c>
      <c r="AD165" s="20">
        <v>0</v>
      </c>
      <c r="AE165" s="20">
        <v>51</v>
      </c>
      <c r="AF165" s="20">
        <v>0</v>
      </c>
      <c r="AG165" s="21">
        <f t="shared" si="16"/>
        <v>38</v>
      </c>
      <c r="AH165" s="20">
        <v>1</v>
      </c>
      <c r="AI165" s="20">
        <v>16</v>
      </c>
      <c r="AJ165" s="20">
        <v>0</v>
      </c>
      <c r="AK165" s="20">
        <v>21</v>
      </c>
      <c r="AL165" s="20">
        <v>0</v>
      </c>
    </row>
    <row r="166" spans="1:38" ht="25.5" outlineLevel="2" x14ac:dyDescent="0.2">
      <c r="A166" s="14" t="s">
        <v>27</v>
      </c>
      <c r="B166" s="15">
        <v>503622</v>
      </c>
      <c r="C166" s="23">
        <v>362501</v>
      </c>
      <c r="D166" s="24" t="s">
        <v>106</v>
      </c>
      <c r="E166" s="25">
        <v>1</v>
      </c>
      <c r="F166" s="24" t="s">
        <v>22</v>
      </c>
      <c r="G166" s="25">
        <v>22</v>
      </c>
      <c r="H166" s="26" t="s">
        <v>25</v>
      </c>
      <c r="I166" s="19">
        <f t="shared" si="14"/>
        <v>192</v>
      </c>
      <c r="J166" s="20">
        <f t="shared" si="13"/>
        <v>4</v>
      </c>
      <c r="K166" s="20">
        <f t="shared" si="13"/>
        <v>66</v>
      </c>
      <c r="L166" s="20">
        <f t="shared" si="13"/>
        <v>2</v>
      </c>
      <c r="M166" s="20">
        <f t="shared" si="13"/>
        <v>120</v>
      </c>
      <c r="N166" s="20">
        <f t="shared" si="13"/>
        <v>0</v>
      </c>
      <c r="O166" s="21">
        <f t="shared" si="17"/>
        <v>39</v>
      </c>
      <c r="P166" s="20">
        <v>1</v>
      </c>
      <c r="Q166" s="20">
        <v>14</v>
      </c>
      <c r="R166" s="20">
        <v>1</v>
      </c>
      <c r="S166" s="20">
        <v>23</v>
      </c>
      <c r="T166" s="20">
        <v>0</v>
      </c>
      <c r="U166" s="21">
        <f t="shared" si="18"/>
        <v>39</v>
      </c>
      <c r="V166" s="20">
        <v>1</v>
      </c>
      <c r="W166" s="20">
        <v>12</v>
      </c>
      <c r="X166" s="20">
        <v>1</v>
      </c>
      <c r="Y166" s="20">
        <v>25</v>
      </c>
      <c r="Z166" s="20">
        <v>0</v>
      </c>
      <c r="AA166" s="21">
        <f t="shared" si="15"/>
        <v>76</v>
      </c>
      <c r="AB166" s="20">
        <v>1</v>
      </c>
      <c r="AC166" s="20">
        <v>24</v>
      </c>
      <c r="AD166" s="20">
        <v>0</v>
      </c>
      <c r="AE166" s="20">
        <v>51</v>
      </c>
      <c r="AF166" s="20">
        <v>0</v>
      </c>
      <c r="AG166" s="21">
        <f t="shared" si="16"/>
        <v>38</v>
      </c>
      <c r="AH166" s="20">
        <v>1</v>
      </c>
      <c r="AI166" s="20">
        <v>16</v>
      </c>
      <c r="AJ166" s="20">
        <v>0</v>
      </c>
      <c r="AK166" s="20">
        <v>21</v>
      </c>
      <c r="AL166" s="20">
        <v>0</v>
      </c>
    </row>
    <row r="167" spans="1:38" ht="25.5" outlineLevel="2" x14ac:dyDescent="0.2">
      <c r="A167" s="14" t="s">
        <v>20</v>
      </c>
      <c r="B167" s="15">
        <v>503624</v>
      </c>
      <c r="C167" s="23">
        <v>362701</v>
      </c>
      <c r="D167" s="24" t="s">
        <v>107</v>
      </c>
      <c r="E167" s="25">
        <v>1</v>
      </c>
      <c r="F167" s="24" t="s">
        <v>22</v>
      </c>
      <c r="G167" s="25" t="s">
        <v>23</v>
      </c>
      <c r="H167" s="26" t="s">
        <v>24</v>
      </c>
      <c r="I167" s="19">
        <f t="shared" si="14"/>
        <v>0</v>
      </c>
      <c r="J167" s="20">
        <f t="shared" si="13"/>
        <v>0</v>
      </c>
      <c r="K167" s="20">
        <f t="shared" si="13"/>
        <v>0</v>
      </c>
      <c r="L167" s="20">
        <f t="shared" si="13"/>
        <v>0</v>
      </c>
      <c r="M167" s="20">
        <f t="shared" si="13"/>
        <v>0</v>
      </c>
      <c r="N167" s="20">
        <f t="shared" si="13"/>
        <v>0</v>
      </c>
      <c r="O167" s="21">
        <f t="shared" si="17"/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1">
        <f t="shared" si="18"/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1">
        <f t="shared" si="15"/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1">
        <f t="shared" si="16"/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</row>
    <row r="168" spans="1:38" ht="25.5" outlineLevel="2" x14ac:dyDescent="0.2">
      <c r="A168" s="14" t="s">
        <v>20</v>
      </c>
      <c r="B168" s="15">
        <v>503624</v>
      </c>
      <c r="C168" s="23">
        <v>362701</v>
      </c>
      <c r="D168" s="24" t="s">
        <v>107</v>
      </c>
      <c r="E168" s="25">
        <v>1</v>
      </c>
      <c r="F168" s="24" t="s">
        <v>22</v>
      </c>
      <c r="G168" s="25">
        <v>22</v>
      </c>
      <c r="H168" s="26" t="s">
        <v>25</v>
      </c>
      <c r="I168" s="19">
        <f t="shared" si="14"/>
        <v>0</v>
      </c>
      <c r="J168" s="20">
        <f t="shared" si="13"/>
        <v>0</v>
      </c>
      <c r="K168" s="20">
        <f t="shared" si="13"/>
        <v>0</v>
      </c>
      <c r="L168" s="20">
        <f t="shared" si="13"/>
        <v>0</v>
      </c>
      <c r="M168" s="20">
        <f t="shared" si="13"/>
        <v>0</v>
      </c>
      <c r="N168" s="20">
        <f t="shared" si="13"/>
        <v>0</v>
      </c>
      <c r="O168" s="21">
        <f t="shared" si="17"/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1">
        <f t="shared" si="18"/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1">
        <f t="shared" si="15"/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1">
        <f t="shared" si="16"/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</row>
    <row r="169" spans="1:38" ht="25.5" outlineLevel="2" x14ac:dyDescent="0.2">
      <c r="A169" s="14" t="s">
        <v>20</v>
      </c>
      <c r="B169" s="15">
        <v>503701</v>
      </c>
      <c r="C169" s="23">
        <v>370101</v>
      </c>
      <c r="D169" s="24" t="s">
        <v>108</v>
      </c>
      <c r="E169" s="25">
        <v>1</v>
      </c>
      <c r="F169" s="24" t="s">
        <v>22</v>
      </c>
      <c r="G169" s="25" t="s">
        <v>23</v>
      </c>
      <c r="H169" s="26" t="s">
        <v>24</v>
      </c>
      <c r="I169" s="19">
        <f t="shared" si="14"/>
        <v>22645</v>
      </c>
      <c r="J169" s="20">
        <f t="shared" si="13"/>
        <v>1668</v>
      </c>
      <c r="K169" s="20">
        <f t="shared" si="13"/>
        <v>2924</v>
      </c>
      <c r="L169" s="20">
        <f t="shared" si="13"/>
        <v>23</v>
      </c>
      <c r="M169" s="20">
        <f t="shared" si="13"/>
        <v>18018</v>
      </c>
      <c r="N169" s="20">
        <f t="shared" si="13"/>
        <v>12</v>
      </c>
      <c r="O169" s="21">
        <f t="shared" si="17"/>
        <v>5332</v>
      </c>
      <c r="P169" s="20">
        <v>321</v>
      </c>
      <c r="Q169" s="20">
        <v>694</v>
      </c>
      <c r="R169" s="20">
        <v>7</v>
      </c>
      <c r="S169" s="20">
        <v>4304</v>
      </c>
      <c r="T169" s="20">
        <v>6</v>
      </c>
      <c r="U169" s="21">
        <f t="shared" si="18"/>
        <v>5586</v>
      </c>
      <c r="V169" s="20">
        <v>518</v>
      </c>
      <c r="W169" s="20">
        <v>802</v>
      </c>
      <c r="X169" s="20">
        <v>11</v>
      </c>
      <c r="Y169" s="20">
        <v>4252</v>
      </c>
      <c r="Z169" s="20">
        <v>3</v>
      </c>
      <c r="AA169" s="21">
        <f t="shared" si="15"/>
        <v>6202</v>
      </c>
      <c r="AB169" s="20">
        <v>650</v>
      </c>
      <c r="AC169" s="20">
        <v>813</v>
      </c>
      <c r="AD169" s="20">
        <v>5</v>
      </c>
      <c r="AE169" s="20">
        <v>4731</v>
      </c>
      <c r="AF169" s="20">
        <v>3</v>
      </c>
      <c r="AG169" s="21">
        <f t="shared" si="16"/>
        <v>5525</v>
      </c>
      <c r="AH169" s="20">
        <v>179</v>
      </c>
      <c r="AI169" s="20">
        <v>615</v>
      </c>
      <c r="AJ169" s="20">
        <v>0</v>
      </c>
      <c r="AK169" s="20">
        <v>4731</v>
      </c>
      <c r="AL169" s="20">
        <v>0</v>
      </c>
    </row>
    <row r="170" spans="1:38" ht="25.5" outlineLevel="2" x14ac:dyDescent="0.2">
      <c r="A170" s="14" t="s">
        <v>20</v>
      </c>
      <c r="B170" s="15">
        <v>503701</v>
      </c>
      <c r="C170" s="23">
        <v>370101</v>
      </c>
      <c r="D170" s="24" t="s">
        <v>108</v>
      </c>
      <c r="E170" s="25">
        <v>1</v>
      </c>
      <c r="F170" s="24" t="s">
        <v>22</v>
      </c>
      <c r="G170" s="25">
        <v>22</v>
      </c>
      <c r="H170" s="26" t="s">
        <v>25</v>
      </c>
      <c r="I170" s="19">
        <f t="shared" si="14"/>
        <v>0</v>
      </c>
      <c r="J170" s="20">
        <f t="shared" si="13"/>
        <v>0</v>
      </c>
      <c r="K170" s="20">
        <f t="shared" si="13"/>
        <v>0</v>
      </c>
      <c r="L170" s="20">
        <f t="shared" si="13"/>
        <v>0</v>
      </c>
      <c r="M170" s="20">
        <f t="shared" si="13"/>
        <v>0</v>
      </c>
      <c r="N170" s="20">
        <f t="shared" si="13"/>
        <v>0</v>
      </c>
      <c r="O170" s="21">
        <f t="shared" si="17"/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1">
        <f t="shared" si="18"/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1">
        <f t="shared" si="15"/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1">
        <f t="shared" si="16"/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</row>
    <row r="171" spans="1:38" ht="25.5" outlineLevel="2" x14ac:dyDescent="0.2">
      <c r="A171" s="14" t="s">
        <v>20</v>
      </c>
      <c r="B171" s="15">
        <v>503801</v>
      </c>
      <c r="C171" s="23">
        <v>380101</v>
      </c>
      <c r="D171" s="24" t="s">
        <v>109</v>
      </c>
      <c r="E171" s="25">
        <v>1</v>
      </c>
      <c r="F171" s="24" t="s">
        <v>22</v>
      </c>
      <c r="G171" s="25" t="s">
        <v>23</v>
      </c>
      <c r="H171" s="26" t="s">
        <v>24</v>
      </c>
      <c r="I171" s="19">
        <f t="shared" si="14"/>
        <v>33441</v>
      </c>
      <c r="J171" s="20">
        <f t="shared" si="13"/>
        <v>22723</v>
      </c>
      <c r="K171" s="20">
        <f t="shared" si="13"/>
        <v>4474</v>
      </c>
      <c r="L171" s="20">
        <f t="shared" si="13"/>
        <v>39</v>
      </c>
      <c r="M171" s="20">
        <f t="shared" si="13"/>
        <v>6176</v>
      </c>
      <c r="N171" s="20">
        <f t="shared" si="13"/>
        <v>29</v>
      </c>
      <c r="O171" s="21">
        <f t="shared" si="17"/>
        <v>8245</v>
      </c>
      <c r="P171" s="20">
        <v>5175</v>
      </c>
      <c r="Q171" s="20">
        <v>1267</v>
      </c>
      <c r="R171" s="20">
        <v>20</v>
      </c>
      <c r="S171" s="20">
        <v>1770</v>
      </c>
      <c r="T171" s="20">
        <v>13</v>
      </c>
      <c r="U171" s="21">
        <f t="shared" si="18"/>
        <v>8354</v>
      </c>
      <c r="V171" s="20">
        <v>5675</v>
      </c>
      <c r="W171" s="20">
        <v>1055</v>
      </c>
      <c r="X171" s="20">
        <v>10</v>
      </c>
      <c r="Y171" s="20">
        <v>1606</v>
      </c>
      <c r="Z171" s="20">
        <v>8</v>
      </c>
      <c r="AA171" s="21">
        <f t="shared" si="15"/>
        <v>8594</v>
      </c>
      <c r="AB171" s="20">
        <v>5937</v>
      </c>
      <c r="AC171" s="20">
        <v>1247</v>
      </c>
      <c r="AD171" s="20">
        <v>6</v>
      </c>
      <c r="AE171" s="20">
        <v>1400</v>
      </c>
      <c r="AF171" s="20">
        <v>4</v>
      </c>
      <c r="AG171" s="21">
        <f t="shared" si="16"/>
        <v>8248</v>
      </c>
      <c r="AH171" s="20">
        <v>5936</v>
      </c>
      <c r="AI171" s="20">
        <v>905</v>
      </c>
      <c r="AJ171" s="20">
        <v>3</v>
      </c>
      <c r="AK171" s="20">
        <v>1400</v>
      </c>
      <c r="AL171" s="20">
        <v>4</v>
      </c>
    </row>
    <row r="172" spans="1:38" ht="25.5" outlineLevel="2" x14ac:dyDescent="0.2">
      <c r="A172" s="14" t="s">
        <v>20</v>
      </c>
      <c r="B172" s="15">
        <v>503801</v>
      </c>
      <c r="C172" s="23">
        <v>380101</v>
      </c>
      <c r="D172" s="24" t="s">
        <v>109</v>
      </c>
      <c r="E172" s="25">
        <v>1</v>
      </c>
      <c r="F172" s="24" t="s">
        <v>22</v>
      </c>
      <c r="G172" s="25">
        <v>22</v>
      </c>
      <c r="H172" s="26" t="s">
        <v>25</v>
      </c>
      <c r="I172" s="19">
        <f t="shared" si="14"/>
        <v>1215</v>
      </c>
      <c r="J172" s="20">
        <f t="shared" si="13"/>
        <v>852</v>
      </c>
      <c r="K172" s="20">
        <f t="shared" si="13"/>
        <v>143</v>
      </c>
      <c r="L172" s="20">
        <f t="shared" si="13"/>
        <v>0</v>
      </c>
      <c r="M172" s="20">
        <f t="shared" si="13"/>
        <v>219</v>
      </c>
      <c r="N172" s="20">
        <f t="shared" si="13"/>
        <v>1</v>
      </c>
      <c r="O172" s="21">
        <f t="shared" si="17"/>
        <v>291</v>
      </c>
      <c r="P172" s="20">
        <v>191</v>
      </c>
      <c r="Q172" s="20">
        <v>48</v>
      </c>
      <c r="R172" s="20">
        <v>0</v>
      </c>
      <c r="S172" s="20">
        <v>51</v>
      </c>
      <c r="T172" s="20">
        <v>1</v>
      </c>
      <c r="U172" s="21">
        <f t="shared" si="18"/>
        <v>324</v>
      </c>
      <c r="V172" s="20">
        <v>229</v>
      </c>
      <c r="W172" s="20">
        <v>31</v>
      </c>
      <c r="X172" s="20">
        <v>0</v>
      </c>
      <c r="Y172" s="20">
        <v>64</v>
      </c>
      <c r="Z172" s="20">
        <v>0</v>
      </c>
      <c r="AA172" s="21">
        <f t="shared" si="15"/>
        <v>300</v>
      </c>
      <c r="AB172" s="20">
        <v>216</v>
      </c>
      <c r="AC172" s="20">
        <v>32</v>
      </c>
      <c r="AD172" s="20">
        <v>0</v>
      </c>
      <c r="AE172" s="20">
        <v>52</v>
      </c>
      <c r="AF172" s="20">
        <v>0</v>
      </c>
      <c r="AG172" s="21">
        <f t="shared" si="16"/>
        <v>300</v>
      </c>
      <c r="AH172" s="20">
        <v>216</v>
      </c>
      <c r="AI172" s="20">
        <v>32</v>
      </c>
      <c r="AJ172" s="20">
        <v>0</v>
      </c>
      <c r="AK172" s="20">
        <v>52</v>
      </c>
      <c r="AL172" s="20">
        <v>0</v>
      </c>
    </row>
    <row r="173" spans="1:38" ht="25.5" outlineLevel="2" x14ac:dyDescent="0.2">
      <c r="A173" s="14" t="s">
        <v>20</v>
      </c>
      <c r="B173" s="15">
        <v>503901</v>
      </c>
      <c r="C173" s="23">
        <v>390101</v>
      </c>
      <c r="D173" s="24" t="s">
        <v>110</v>
      </c>
      <c r="E173" s="25">
        <v>1</v>
      </c>
      <c r="F173" s="24" t="s">
        <v>22</v>
      </c>
      <c r="G173" s="25" t="s">
        <v>23</v>
      </c>
      <c r="H173" s="26" t="s">
        <v>24</v>
      </c>
      <c r="I173" s="19">
        <f t="shared" si="14"/>
        <v>8323</v>
      </c>
      <c r="J173" s="20">
        <f t="shared" si="13"/>
        <v>2941</v>
      </c>
      <c r="K173" s="20">
        <f t="shared" si="13"/>
        <v>3935</v>
      </c>
      <c r="L173" s="20">
        <f t="shared" si="13"/>
        <v>36</v>
      </c>
      <c r="M173" s="20">
        <f t="shared" si="13"/>
        <v>1290</v>
      </c>
      <c r="N173" s="20">
        <f t="shared" si="13"/>
        <v>121</v>
      </c>
      <c r="O173" s="21">
        <f t="shared" si="17"/>
        <v>1904</v>
      </c>
      <c r="P173" s="20">
        <v>769</v>
      </c>
      <c r="Q173" s="20">
        <v>794</v>
      </c>
      <c r="R173" s="20">
        <v>9</v>
      </c>
      <c r="S173" s="20">
        <v>317</v>
      </c>
      <c r="T173" s="20">
        <v>15</v>
      </c>
      <c r="U173" s="21">
        <f t="shared" si="18"/>
        <v>2320</v>
      </c>
      <c r="V173" s="20">
        <v>794</v>
      </c>
      <c r="W173" s="20">
        <v>1036</v>
      </c>
      <c r="X173" s="20">
        <v>7</v>
      </c>
      <c r="Y173" s="20">
        <v>433</v>
      </c>
      <c r="Z173" s="20">
        <v>50</v>
      </c>
      <c r="AA173" s="21">
        <f t="shared" si="15"/>
        <v>2050</v>
      </c>
      <c r="AB173" s="20">
        <v>688</v>
      </c>
      <c r="AC173" s="20">
        <v>1046</v>
      </c>
      <c r="AD173" s="20">
        <v>11</v>
      </c>
      <c r="AE173" s="20">
        <v>277</v>
      </c>
      <c r="AF173" s="20">
        <v>28</v>
      </c>
      <c r="AG173" s="21">
        <f t="shared" si="16"/>
        <v>2049</v>
      </c>
      <c r="AH173" s="20">
        <v>690</v>
      </c>
      <c r="AI173" s="20">
        <v>1059</v>
      </c>
      <c r="AJ173" s="20">
        <v>9</v>
      </c>
      <c r="AK173" s="20">
        <v>263</v>
      </c>
      <c r="AL173" s="20">
        <v>28</v>
      </c>
    </row>
    <row r="174" spans="1:38" ht="25.5" outlineLevel="2" x14ac:dyDescent="0.2">
      <c r="A174" s="14" t="s">
        <v>20</v>
      </c>
      <c r="B174" s="15">
        <v>503901</v>
      </c>
      <c r="C174" s="23">
        <v>390101</v>
      </c>
      <c r="D174" s="24" t="s">
        <v>110</v>
      </c>
      <c r="E174" s="25">
        <v>1</v>
      </c>
      <c r="F174" s="24" t="s">
        <v>22</v>
      </c>
      <c r="G174" s="25">
        <v>22</v>
      </c>
      <c r="H174" s="26" t="s">
        <v>25</v>
      </c>
      <c r="I174" s="19">
        <f t="shared" si="14"/>
        <v>362</v>
      </c>
      <c r="J174" s="20">
        <f t="shared" si="13"/>
        <v>129</v>
      </c>
      <c r="K174" s="20">
        <f t="shared" si="13"/>
        <v>187</v>
      </c>
      <c r="L174" s="20">
        <f t="shared" si="13"/>
        <v>0</v>
      </c>
      <c r="M174" s="20">
        <f t="shared" si="13"/>
        <v>42</v>
      </c>
      <c r="N174" s="20">
        <f t="shared" si="13"/>
        <v>4</v>
      </c>
      <c r="O174" s="21">
        <f t="shared" si="17"/>
        <v>9</v>
      </c>
      <c r="P174" s="20">
        <v>7</v>
      </c>
      <c r="Q174" s="20">
        <v>1</v>
      </c>
      <c r="R174" s="20">
        <v>0</v>
      </c>
      <c r="S174" s="20">
        <v>1</v>
      </c>
      <c r="T174" s="20">
        <v>0</v>
      </c>
      <c r="U174" s="21">
        <f t="shared" si="18"/>
        <v>29</v>
      </c>
      <c r="V174" s="20">
        <v>19</v>
      </c>
      <c r="W174" s="20">
        <v>6</v>
      </c>
      <c r="X174" s="20">
        <v>0</v>
      </c>
      <c r="Y174" s="20">
        <v>4</v>
      </c>
      <c r="Z174" s="20">
        <v>0</v>
      </c>
      <c r="AA174" s="21">
        <f t="shared" si="15"/>
        <v>162</v>
      </c>
      <c r="AB174" s="20">
        <v>51</v>
      </c>
      <c r="AC174" s="20">
        <v>91</v>
      </c>
      <c r="AD174" s="20">
        <v>0</v>
      </c>
      <c r="AE174" s="20">
        <v>18</v>
      </c>
      <c r="AF174" s="20">
        <v>2</v>
      </c>
      <c r="AG174" s="21">
        <f t="shared" si="16"/>
        <v>162</v>
      </c>
      <c r="AH174" s="20">
        <v>52</v>
      </c>
      <c r="AI174" s="20">
        <v>89</v>
      </c>
      <c r="AJ174" s="20">
        <v>0</v>
      </c>
      <c r="AK174" s="20">
        <v>19</v>
      </c>
      <c r="AL174" s="20">
        <v>2</v>
      </c>
    </row>
    <row r="175" spans="1:38" ht="25.5" outlineLevel="2" x14ac:dyDescent="0.2">
      <c r="A175" s="14" t="s">
        <v>20</v>
      </c>
      <c r="B175" s="15">
        <v>504006</v>
      </c>
      <c r="C175" s="23">
        <v>400601</v>
      </c>
      <c r="D175" s="24" t="s">
        <v>111</v>
      </c>
      <c r="E175" s="25">
        <v>1</v>
      </c>
      <c r="F175" s="24" t="s">
        <v>22</v>
      </c>
      <c r="G175" s="25" t="s">
        <v>23</v>
      </c>
      <c r="H175" s="26" t="s">
        <v>24</v>
      </c>
      <c r="I175" s="19">
        <f t="shared" si="14"/>
        <v>8803</v>
      </c>
      <c r="J175" s="20">
        <f t="shared" si="13"/>
        <v>160</v>
      </c>
      <c r="K175" s="20">
        <f t="shared" si="13"/>
        <v>8327</v>
      </c>
      <c r="L175" s="20">
        <f t="shared" si="13"/>
        <v>81</v>
      </c>
      <c r="M175" s="20">
        <f t="shared" si="13"/>
        <v>229</v>
      </c>
      <c r="N175" s="20">
        <f t="shared" si="13"/>
        <v>6</v>
      </c>
      <c r="O175" s="21">
        <f t="shared" si="17"/>
        <v>2062</v>
      </c>
      <c r="P175" s="20">
        <v>43</v>
      </c>
      <c r="Q175" s="20">
        <v>1923</v>
      </c>
      <c r="R175" s="20">
        <v>25</v>
      </c>
      <c r="S175" s="20">
        <v>70</v>
      </c>
      <c r="T175" s="20">
        <v>1</v>
      </c>
      <c r="U175" s="21">
        <f t="shared" si="18"/>
        <v>2313</v>
      </c>
      <c r="V175" s="20">
        <v>48</v>
      </c>
      <c r="W175" s="20">
        <v>2161</v>
      </c>
      <c r="X175" s="20">
        <v>33</v>
      </c>
      <c r="Y175" s="20">
        <v>69</v>
      </c>
      <c r="Z175" s="20">
        <v>2</v>
      </c>
      <c r="AA175" s="21">
        <f t="shared" si="15"/>
        <v>2217</v>
      </c>
      <c r="AB175" s="20">
        <v>58</v>
      </c>
      <c r="AC175" s="20">
        <v>2084</v>
      </c>
      <c r="AD175" s="20">
        <v>21</v>
      </c>
      <c r="AE175" s="20">
        <v>52</v>
      </c>
      <c r="AF175" s="20">
        <v>2</v>
      </c>
      <c r="AG175" s="21">
        <f t="shared" si="16"/>
        <v>2211</v>
      </c>
      <c r="AH175" s="20">
        <v>11</v>
      </c>
      <c r="AI175" s="20">
        <v>2159</v>
      </c>
      <c r="AJ175" s="20">
        <v>2</v>
      </c>
      <c r="AK175" s="20">
        <v>38</v>
      </c>
      <c r="AL175" s="20">
        <v>1</v>
      </c>
    </row>
    <row r="176" spans="1:38" ht="25.5" outlineLevel="2" x14ac:dyDescent="0.2">
      <c r="A176" s="14" t="s">
        <v>20</v>
      </c>
      <c r="B176" s="15">
        <v>504006</v>
      </c>
      <c r="C176" s="23">
        <v>400601</v>
      </c>
      <c r="D176" s="24" t="s">
        <v>111</v>
      </c>
      <c r="E176" s="25">
        <v>1</v>
      </c>
      <c r="F176" s="24" t="s">
        <v>22</v>
      </c>
      <c r="G176" s="25">
        <v>22</v>
      </c>
      <c r="H176" s="26" t="s">
        <v>25</v>
      </c>
      <c r="I176" s="19">
        <f t="shared" si="14"/>
        <v>0</v>
      </c>
      <c r="J176" s="20">
        <f t="shared" ref="J176:N226" si="19">P176+V176+AB176+AH176</f>
        <v>0</v>
      </c>
      <c r="K176" s="20">
        <f t="shared" si="19"/>
        <v>0</v>
      </c>
      <c r="L176" s="20">
        <f t="shared" si="19"/>
        <v>0</v>
      </c>
      <c r="M176" s="20">
        <f t="shared" si="19"/>
        <v>0</v>
      </c>
      <c r="N176" s="20">
        <f t="shared" si="19"/>
        <v>0</v>
      </c>
      <c r="O176" s="21">
        <f t="shared" si="17"/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1">
        <f t="shared" si="18"/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1">
        <f t="shared" si="15"/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1">
        <f t="shared" si="16"/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</row>
    <row r="177" spans="1:38" ht="25.5" outlineLevel="2" x14ac:dyDescent="0.2">
      <c r="A177" s="14" t="s">
        <v>20</v>
      </c>
      <c r="B177" s="15">
        <v>504101</v>
      </c>
      <c r="C177" s="23">
        <v>410101</v>
      </c>
      <c r="D177" s="24" t="s">
        <v>112</v>
      </c>
      <c r="E177" s="25">
        <v>1</v>
      </c>
      <c r="F177" s="24" t="s">
        <v>22</v>
      </c>
      <c r="G177" s="25" t="s">
        <v>23</v>
      </c>
      <c r="H177" s="26" t="s">
        <v>24</v>
      </c>
      <c r="I177" s="19">
        <f t="shared" si="14"/>
        <v>20585</v>
      </c>
      <c r="J177" s="20">
        <f t="shared" si="19"/>
        <v>2090</v>
      </c>
      <c r="K177" s="20">
        <f t="shared" si="19"/>
        <v>6708</v>
      </c>
      <c r="L177" s="20">
        <f t="shared" si="19"/>
        <v>78</v>
      </c>
      <c r="M177" s="20">
        <f t="shared" si="19"/>
        <v>11694</v>
      </c>
      <c r="N177" s="20">
        <f t="shared" si="19"/>
        <v>15</v>
      </c>
      <c r="O177" s="21">
        <f t="shared" si="17"/>
        <v>3499</v>
      </c>
      <c r="P177" s="20">
        <v>330</v>
      </c>
      <c r="Q177" s="20">
        <v>1246</v>
      </c>
      <c r="R177" s="20">
        <v>13</v>
      </c>
      <c r="S177" s="20">
        <v>1907</v>
      </c>
      <c r="T177" s="20">
        <v>3</v>
      </c>
      <c r="U177" s="21">
        <f t="shared" si="18"/>
        <v>4895</v>
      </c>
      <c r="V177" s="20">
        <v>742</v>
      </c>
      <c r="W177" s="20">
        <v>1306</v>
      </c>
      <c r="X177" s="20">
        <v>20</v>
      </c>
      <c r="Y177" s="20">
        <v>2825</v>
      </c>
      <c r="Z177" s="20">
        <v>2</v>
      </c>
      <c r="AA177" s="21">
        <f t="shared" si="15"/>
        <v>7308</v>
      </c>
      <c r="AB177" s="20">
        <v>940</v>
      </c>
      <c r="AC177" s="20">
        <v>2829</v>
      </c>
      <c r="AD177" s="20">
        <v>45</v>
      </c>
      <c r="AE177" s="20">
        <v>3484</v>
      </c>
      <c r="AF177" s="20">
        <v>10</v>
      </c>
      <c r="AG177" s="21">
        <f t="shared" si="16"/>
        <v>4883</v>
      </c>
      <c r="AH177" s="20">
        <v>78</v>
      </c>
      <c r="AI177" s="20">
        <v>1327</v>
      </c>
      <c r="AJ177" s="20">
        <v>0</v>
      </c>
      <c r="AK177" s="20">
        <v>3478</v>
      </c>
      <c r="AL177" s="20">
        <v>0</v>
      </c>
    </row>
    <row r="178" spans="1:38" ht="25.5" outlineLevel="2" x14ac:dyDescent="0.2">
      <c r="A178" s="14" t="s">
        <v>20</v>
      </c>
      <c r="B178" s="15">
        <v>504101</v>
      </c>
      <c r="C178" s="23">
        <v>410101</v>
      </c>
      <c r="D178" s="24" t="s">
        <v>112</v>
      </c>
      <c r="E178" s="25">
        <v>1</v>
      </c>
      <c r="F178" s="24" t="s">
        <v>22</v>
      </c>
      <c r="G178" s="25">
        <v>22</v>
      </c>
      <c r="H178" s="26" t="s">
        <v>25</v>
      </c>
      <c r="I178" s="19">
        <f t="shared" si="14"/>
        <v>893</v>
      </c>
      <c r="J178" s="20">
        <f t="shared" si="19"/>
        <v>13</v>
      </c>
      <c r="K178" s="20">
        <f t="shared" si="19"/>
        <v>244</v>
      </c>
      <c r="L178" s="20">
        <f t="shared" si="19"/>
        <v>0</v>
      </c>
      <c r="M178" s="20">
        <f t="shared" si="19"/>
        <v>634</v>
      </c>
      <c r="N178" s="20">
        <f t="shared" si="19"/>
        <v>2</v>
      </c>
      <c r="O178" s="21">
        <f t="shared" si="17"/>
        <v>297</v>
      </c>
      <c r="P178" s="20">
        <v>3</v>
      </c>
      <c r="Q178" s="20">
        <v>81</v>
      </c>
      <c r="R178" s="20">
        <v>0</v>
      </c>
      <c r="S178" s="20">
        <v>211</v>
      </c>
      <c r="T178" s="20">
        <v>2</v>
      </c>
      <c r="U178" s="21">
        <f t="shared" si="18"/>
        <v>1</v>
      </c>
      <c r="V178" s="20">
        <v>0</v>
      </c>
      <c r="W178" s="20">
        <v>0</v>
      </c>
      <c r="X178" s="20">
        <v>0</v>
      </c>
      <c r="Y178" s="20">
        <v>1</v>
      </c>
      <c r="Z178" s="20">
        <v>0</v>
      </c>
      <c r="AA178" s="21">
        <f t="shared" si="15"/>
        <v>297</v>
      </c>
      <c r="AB178" s="20">
        <v>5</v>
      </c>
      <c r="AC178" s="20">
        <v>82</v>
      </c>
      <c r="AD178" s="20">
        <v>0</v>
      </c>
      <c r="AE178" s="20">
        <v>210</v>
      </c>
      <c r="AF178" s="20">
        <v>0</v>
      </c>
      <c r="AG178" s="21">
        <f t="shared" si="16"/>
        <v>298</v>
      </c>
      <c r="AH178" s="20">
        <v>5</v>
      </c>
      <c r="AI178" s="20">
        <v>81</v>
      </c>
      <c r="AJ178" s="20">
        <v>0</v>
      </c>
      <c r="AK178" s="20">
        <v>212</v>
      </c>
      <c r="AL178" s="20">
        <v>0</v>
      </c>
    </row>
    <row r="179" spans="1:38" ht="25.5" outlineLevel="2" x14ac:dyDescent="0.2">
      <c r="A179" s="14" t="s">
        <v>36</v>
      </c>
      <c r="B179" s="15">
        <v>504106</v>
      </c>
      <c r="C179" s="23">
        <v>410601</v>
      </c>
      <c r="D179" s="24" t="s">
        <v>113</v>
      </c>
      <c r="E179" s="25">
        <v>1</v>
      </c>
      <c r="F179" s="24" t="s">
        <v>22</v>
      </c>
      <c r="G179" s="25" t="s">
        <v>23</v>
      </c>
      <c r="H179" s="26" t="s">
        <v>24</v>
      </c>
      <c r="I179" s="19">
        <f t="shared" si="14"/>
        <v>318</v>
      </c>
      <c r="J179" s="20">
        <f t="shared" si="19"/>
        <v>0</v>
      </c>
      <c r="K179" s="20">
        <f t="shared" si="19"/>
        <v>67</v>
      </c>
      <c r="L179" s="20">
        <f t="shared" si="19"/>
        <v>4</v>
      </c>
      <c r="M179" s="20">
        <f t="shared" si="19"/>
        <v>247</v>
      </c>
      <c r="N179" s="20">
        <f t="shared" si="19"/>
        <v>0</v>
      </c>
      <c r="O179" s="21">
        <f t="shared" si="17"/>
        <v>217</v>
      </c>
      <c r="P179" s="20">
        <v>0</v>
      </c>
      <c r="Q179" s="20">
        <v>46</v>
      </c>
      <c r="R179" s="20">
        <v>1</v>
      </c>
      <c r="S179" s="20">
        <v>170</v>
      </c>
      <c r="T179" s="20">
        <v>0</v>
      </c>
      <c r="U179" s="21">
        <f t="shared" si="18"/>
        <v>74</v>
      </c>
      <c r="V179" s="20">
        <v>0</v>
      </c>
      <c r="W179" s="20">
        <v>12</v>
      </c>
      <c r="X179" s="20">
        <v>2</v>
      </c>
      <c r="Y179" s="20">
        <v>60</v>
      </c>
      <c r="Z179" s="20">
        <v>0</v>
      </c>
      <c r="AA179" s="21">
        <f t="shared" si="15"/>
        <v>27</v>
      </c>
      <c r="AB179" s="20">
        <v>0</v>
      </c>
      <c r="AC179" s="20">
        <v>9</v>
      </c>
      <c r="AD179" s="20">
        <v>1</v>
      </c>
      <c r="AE179" s="20">
        <v>17</v>
      </c>
      <c r="AF179" s="20">
        <v>0</v>
      </c>
      <c r="AG179" s="21">
        <f t="shared" si="16"/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</row>
    <row r="180" spans="1:38" ht="25.5" outlineLevel="2" x14ac:dyDescent="0.2">
      <c r="A180" s="14" t="s">
        <v>36</v>
      </c>
      <c r="B180" s="15">
        <v>504106</v>
      </c>
      <c r="C180" s="23">
        <v>410601</v>
      </c>
      <c r="D180" s="24" t="s">
        <v>113</v>
      </c>
      <c r="E180" s="25">
        <v>1</v>
      </c>
      <c r="F180" s="24" t="s">
        <v>22</v>
      </c>
      <c r="G180" s="25">
        <v>22</v>
      </c>
      <c r="H180" s="26" t="s">
        <v>25</v>
      </c>
      <c r="I180" s="19">
        <f t="shared" si="14"/>
        <v>0</v>
      </c>
      <c r="J180" s="20">
        <f t="shared" si="19"/>
        <v>0</v>
      </c>
      <c r="K180" s="20">
        <f t="shared" si="19"/>
        <v>0</v>
      </c>
      <c r="L180" s="20">
        <f t="shared" si="19"/>
        <v>0</v>
      </c>
      <c r="M180" s="20">
        <f t="shared" si="19"/>
        <v>0</v>
      </c>
      <c r="N180" s="20">
        <f t="shared" si="19"/>
        <v>0</v>
      </c>
      <c r="O180" s="21">
        <f t="shared" si="17"/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1">
        <f t="shared" si="18"/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1">
        <f t="shared" si="15"/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1">
        <f t="shared" si="16"/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</row>
    <row r="181" spans="1:38" ht="25.5" outlineLevel="2" x14ac:dyDescent="0.2">
      <c r="A181" s="14" t="s">
        <v>20</v>
      </c>
      <c r="B181" s="15">
        <v>504114</v>
      </c>
      <c r="C181" s="23">
        <v>411401</v>
      </c>
      <c r="D181" s="24" t="s">
        <v>114</v>
      </c>
      <c r="E181" s="25">
        <v>1</v>
      </c>
      <c r="F181" s="24" t="s">
        <v>22</v>
      </c>
      <c r="G181" s="25" t="s">
        <v>23</v>
      </c>
      <c r="H181" s="26" t="s">
        <v>24</v>
      </c>
      <c r="I181" s="19">
        <f t="shared" si="14"/>
        <v>390</v>
      </c>
      <c r="J181" s="20">
        <f t="shared" si="19"/>
        <v>52</v>
      </c>
      <c r="K181" s="20">
        <f t="shared" si="19"/>
        <v>99</v>
      </c>
      <c r="L181" s="20">
        <f t="shared" si="19"/>
        <v>0</v>
      </c>
      <c r="M181" s="20">
        <f t="shared" si="19"/>
        <v>238</v>
      </c>
      <c r="N181" s="20">
        <f t="shared" si="19"/>
        <v>1</v>
      </c>
      <c r="O181" s="21">
        <f t="shared" si="17"/>
        <v>90</v>
      </c>
      <c r="P181" s="20">
        <v>8</v>
      </c>
      <c r="Q181" s="20">
        <v>23</v>
      </c>
      <c r="R181" s="20">
        <v>0</v>
      </c>
      <c r="S181" s="20">
        <v>58</v>
      </c>
      <c r="T181" s="20">
        <v>1</v>
      </c>
      <c r="U181" s="21">
        <f t="shared" si="18"/>
        <v>90</v>
      </c>
      <c r="V181" s="20">
        <v>12</v>
      </c>
      <c r="W181" s="20">
        <v>25</v>
      </c>
      <c r="X181" s="20">
        <v>0</v>
      </c>
      <c r="Y181" s="20">
        <v>53</v>
      </c>
      <c r="Z181" s="20">
        <v>0</v>
      </c>
      <c r="AA181" s="21">
        <f t="shared" si="15"/>
        <v>119</v>
      </c>
      <c r="AB181" s="20">
        <v>30</v>
      </c>
      <c r="AC181" s="20">
        <v>25</v>
      </c>
      <c r="AD181" s="20">
        <v>0</v>
      </c>
      <c r="AE181" s="20">
        <v>64</v>
      </c>
      <c r="AF181" s="20">
        <v>0</v>
      </c>
      <c r="AG181" s="21">
        <f t="shared" si="16"/>
        <v>91</v>
      </c>
      <c r="AH181" s="20">
        <v>2</v>
      </c>
      <c r="AI181" s="20">
        <v>26</v>
      </c>
      <c r="AJ181" s="20">
        <v>0</v>
      </c>
      <c r="AK181" s="20">
        <v>63</v>
      </c>
      <c r="AL181" s="20">
        <v>0</v>
      </c>
    </row>
    <row r="182" spans="1:38" ht="25.5" outlineLevel="2" x14ac:dyDescent="0.2">
      <c r="A182" s="14" t="s">
        <v>20</v>
      </c>
      <c r="B182" s="15">
        <v>504114</v>
      </c>
      <c r="C182" s="23">
        <v>411401</v>
      </c>
      <c r="D182" s="24" t="s">
        <v>114</v>
      </c>
      <c r="E182" s="25">
        <v>1</v>
      </c>
      <c r="F182" s="24" t="s">
        <v>22</v>
      </c>
      <c r="G182" s="25">
        <v>22</v>
      </c>
      <c r="H182" s="26" t="s">
        <v>25</v>
      </c>
      <c r="I182" s="19">
        <f t="shared" si="14"/>
        <v>0</v>
      </c>
      <c r="J182" s="20">
        <f t="shared" si="19"/>
        <v>0</v>
      </c>
      <c r="K182" s="20">
        <f t="shared" si="19"/>
        <v>0</v>
      </c>
      <c r="L182" s="20">
        <f t="shared" si="19"/>
        <v>0</v>
      </c>
      <c r="M182" s="20">
        <f t="shared" si="19"/>
        <v>0</v>
      </c>
      <c r="N182" s="20">
        <f t="shared" si="19"/>
        <v>0</v>
      </c>
      <c r="O182" s="21">
        <f t="shared" si="17"/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1">
        <f t="shared" si="18"/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1">
        <f t="shared" si="15"/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1">
        <f t="shared" si="16"/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</row>
    <row r="183" spans="1:38" ht="25.5" outlineLevel="2" x14ac:dyDescent="0.2">
      <c r="A183" s="14" t="s">
        <v>27</v>
      </c>
      <c r="B183" s="15">
        <v>504124</v>
      </c>
      <c r="C183" s="23">
        <v>412401</v>
      </c>
      <c r="D183" s="24" t="s">
        <v>115</v>
      </c>
      <c r="E183" s="25">
        <v>1</v>
      </c>
      <c r="F183" s="24" t="s">
        <v>22</v>
      </c>
      <c r="G183" s="25" t="s">
        <v>23</v>
      </c>
      <c r="H183" s="26" t="s">
        <v>24</v>
      </c>
      <c r="I183" s="19">
        <f t="shared" si="14"/>
        <v>433</v>
      </c>
      <c r="J183" s="20">
        <f t="shared" si="19"/>
        <v>68</v>
      </c>
      <c r="K183" s="20">
        <f t="shared" si="19"/>
        <v>152</v>
      </c>
      <c r="L183" s="20">
        <f t="shared" si="19"/>
        <v>2</v>
      </c>
      <c r="M183" s="20">
        <f t="shared" si="19"/>
        <v>211</v>
      </c>
      <c r="N183" s="20">
        <f t="shared" si="19"/>
        <v>0</v>
      </c>
      <c r="O183" s="21">
        <f t="shared" si="17"/>
        <v>107</v>
      </c>
      <c r="P183" s="20">
        <v>25</v>
      </c>
      <c r="Q183" s="20">
        <v>40</v>
      </c>
      <c r="R183" s="20">
        <v>0</v>
      </c>
      <c r="S183" s="20">
        <v>42</v>
      </c>
      <c r="T183" s="20">
        <v>0</v>
      </c>
      <c r="U183" s="21">
        <f t="shared" si="18"/>
        <v>103</v>
      </c>
      <c r="V183" s="20">
        <v>28</v>
      </c>
      <c r="W183" s="20">
        <v>41</v>
      </c>
      <c r="X183" s="20">
        <v>0</v>
      </c>
      <c r="Y183" s="20">
        <v>34</v>
      </c>
      <c r="Z183" s="20">
        <v>0</v>
      </c>
      <c r="AA183" s="21">
        <f t="shared" si="15"/>
        <v>114</v>
      </c>
      <c r="AB183" s="20">
        <v>9</v>
      </c>
      <c r="AC183" s="20">
        <v>36</v>
      </c>
      <c r="AD183" s="20">
        <v>1</v>
      </c>
      <c r="AE183" s="20">
        <v>68</v>
      </c>
      <c r="AF183" s="20">
        <v>0</v>
      </c>
      <c r="AG183" s="21">
        <f t="shared" si="16"/>
        <v>109</v>
      </c>
      <c r="AH183" s="20">
        <v>6</v>
      </c>
      <c r="AI183" s="20">
        <v>35</v>
      </c>
      <c r="AJ183" s="20">
        <v>1</v>
      </c>
      <c r="AK183" s="20">
        <v>67</v>
      </c>
      <c r="AL183" s="20">
        <v>0</v>
      </c>
    </row>
    <row r="184" spans="1:38" ht="25.5" outlineLevel="2" x14ac:dyDescent="0.2">
      <c r="A184" s="14" t="s">
        <v>27</v>
      </c>
      <c r="B184" s="15">
        <v>504124</v>
      </c>
      <c r="C184" s="23">
        <v>412401</v>
      </c>
      <c r="D184" s="24" t="s">
        <v>115</v>
      </c>
      <c r="E184" s="25">
        <v>1</v>
      </c>
      <c r="F184" s="24" t="s">
        <v>22</v>
      </c>
      <c r="G184" s="25">
        <v>22</v>
      </c>
      <c r="H184" s="26" t="s">
        <v>25</v>
      </c>
      <c r="I184" s="19">
        <f t="shared" si="14"/>
        <v>0</v>
      </c>
      <c r="J184" s="20">
        <f t="shared" si="19"/>
        <v>0</v>
      </c>
      <c r="K184" s="20">
        <f t="shared" si="19"/>
        <v>0</v>
      </c>
      <c r="L184" s="20">
        <f t="shared" si="19"/>
        <v>0</v>
      </c>
      <c r="M184" s="20">
        <f t="shared" si="19"/>
        <v>0</v>
      </c>
      <c r="N184" s="20">
        <f t="shared" si="19"/>
        <v>0</v>
      </c>
      <c r="O184" s="21">
        <f t="shared" si="17"/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1">
        <f t="shared" si="18"/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1">
        <f t="shared" si="15"/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1">
        <f t="shared" si="16"/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</row>
    <row r="185" spans="1:38" ht="25.5" outlineLevel="2" x14ac:dyDescent="0.2">
      <c r="A185" s="14" t="s">
        <v>20</v>
      </c>
      <c r="B185" s="15">
        <v>504201</v>
      </c>
      <c r="C185" s="23">
        <v>420101</v>
      </c>
      <c r="D185" s="24" t="s">
        <v>116</v>
      </c>
      <c r="E185" s="25">
        <v>1</v>
      </c>
      <c r="F185" s="24" t="s">
        <v>22</v>
      </c>
      <c r="G185" s="25" t="s">
        <v>23</v>
      </c>
      <c r="H185" s="26" t="s">
        <v>24</v>
      </c>
      <c r="I185" s="19">
        <f t="shared" si="14"/>
        <v>3744</v>
      </c>
      <c r="J185" s="20">
        <f t="shared" si="19"/>
        <v>36</v>
      </c>
      <c r="K185" s="20">
        <f t="shared" si="19"/>
        <v>1911</v>
      </c>
      <c r="L185" s="20">
        <f t="shared" si="19"/>
        <v>1</v>
      </c>
      <c r="M185" s="20">
        <f t="shared" si="19"/>
        <v>1796</v>
      </c>
      <c r="N185" s="20">
        <f t="shared" si="19"/>
        <v>0</v>
      </c>
      <c r="O185" s="21">
        <f t="shared" si="17"/>
        <v>916</v>
      </c>
      <c r="P185" s="20">
        <v>10</v>
      </c>
      <c r="Q185" s="20">
        <v>476</v>
      </c>
      <c r="R185" s="20">
        <v>0</v>
      </c>
      <c r="S185" s="20">
        <v>430</v>
      </c>
      <c r="T185" s="20">
        <v>0</v>
      </c>
      <c r="U185" s="21">
        <f t="shared" si="18"/>
        <v>981</v>
      </c>
      <c r="V185" s="20">
        <v>3</v>
      </c>
      <c r="W185" s="20">
        <v>558</v>
      </c>
      <c r="X185" s="20">
        <v>1</v>
      </c>
      <c r="Y185" s="20">
        <v>419</v>
      </c>
      <c r="Z185" s="20">
        <v>0</v>
      </c>
      <c r="AA185" s="21">
        <f t="shared" si="15"/>
        <v>930</v>
      </c>
      <c r="AB185" s="20">
        <v>18</v>
      </c>
      <c r="AC185" s="20">
        <v>439</v>
      </c>
      <c r="AD185" s="20">
        <v>0</v>
      </c>
      <c r="AE185" s="20">
        <v>473</v>
      </c>
      <c r="AF185" s="20">
        <v>0</v>
      </c>
      <c r="AG185" s="21">
        <f t="shared" si="16"/>
        <v>917</v>
      </c>
      <c r="AH185" s="20">
        <v>5</v>
      </c>
      <c r="AI185" s="20">
        <v>438</v>
      </c>
      <c r="AJ185" s="20">
        <v>0</v>
      </c>
      <c r="AK185" s="20">
        <v>474</v>
      </c>
      <c r="AL185" s="20">
        <v>0</v>
      </c>
    </row>
    <row r="186" spans="1:38" ht="25.5" outlineLevel="2" x14ac:dyDescent="0.2">
      <c r="A186" s="14" t="s">
        <v>20</v>
      </c>
      <c r="B186" s="15">
        <v>504201</v>
      </c>
      <c r="C186" s="23">
        <v>420101</v>
      </c>
      <c r="D186" s="24" t="s">
        <v>116</v>
      </c>
      <c r="E186" s="25">
        <v>1</v>
      </c>
      <c r="F186" s="24" t="s">
        <v>22</v>
      </c>
      <c r="G186" s="25">
        <v>22</v>
      </c>
      <c r="H186" s="26" t="s">
        <v>25</v>
      </c>
      <c r="I186" s="19">
        <f t="shared" si="14"/>
        <v>0</v>
      </c>
      <c r="J186" s="20">
        <f t="shared" si="19"/>
        <v>0</v>
      </c>
      <c r="K186" s="20">
        <f t="shared" si="19"/>
        <v>0</v>
      </c>
      <c r="L186" s="20">
        <f t="shared" si="19"/>
        <v>0</v>
      </c>
      <c r="M186" s="20">
        <f t="shared" si="19"/>
        <v>0</v>
      </c>
      <c r="N186" s="20">
        <f t="shared" si="19"/>
        <v>0</v>
      </c>
      <c r="O186" s="21">
        <f t="shared" si="17"/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1">
        <f t="shared" si="18"/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1">
        <f t="shared" si="15"/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1">
        <f t="shared" si="16"/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</row>
    <row r="187" spans="1:38" ht="25.5" outlineLevel="2" x14ac:dyDescent="0.2">
      <c r="A187" s="14" t="s">
        <v>20</v>
      </c>
      <c r="B187" s="15">
        <v>504403</v>
      </c>
      <c r="C187" s="23">
        <v>440101</v>
      </c>
      <c r="D187" s="24" t="s">
        <v>117</v>
      </c>
      <c r="E187" s="25">
        <v>1</v>
      </c>
      <c r="F187" s="24" t="s">
        <v>22</v>
      </c>
      <c r="G187" s="25" t="s">
        <v>23</v>
      </c>
      <c r="H187" s="26" t="s">
        <v>24</v>
      </c>
      <c r="I187" s="19">
        <f t="shared" si="14"/>
        <v>9029</v>
      </c>
      <c r="J187" s="20">
        <f t="shared" si="19"/>
        <v>866</v>
      </c>
      <c r="K187" s="20">
        <f t="shared" si="19"/>
        <v>3436</v>
      </c>
      <c r="L187" s="20">
        <f t="shared" si="19"/>
        <v>910</v>
      </c>
      <c r="M187" s="20">
        <f t="shared" si="19"/>
        <v>3815</v>
      </c>
      <c r="N187" s="20">
        <f t="shared" si="19"/>
        <v>2</v>
      </c>
      <c r="O187" s="21">
        <f t="shared" si="17"/>
        <v>2072</v>
      </c>
      <c r="P187" s="20">
        <v>190</v>
      </c>
      <c r="Q187" s="20">
        <v>810</v>
      </c>
      <c r="R187" s="20">
        <v>194</v>
      </c>
      <c r="S187" s="20">
        <v>877</v>
      </c>
      <c r="T187" s="20">
        <v>1</v>
      </c>
      <c r="U187" s="21">
        <f t="shared" si="18"/>
        <v>2190</v>
      </c>
      <c r="V187" s="20">
        <v>177</v>
      </c>
      <c r="W187" s="20">
        <v>798</v>
      </c>
      <c r="X187" s="20">
        <v>243</v>
      </c>
      <c r="Y187" s="20">
        <v>971</v>
      </c>
      <c r="Z187" s="20">
        <v>1</v>
      </c>
      <c r="AA187" s="21">
        <f t="shared" si="15"/>
        <v>2524</v>
      </c>
      <c r="AB187" s="20">
        <v>387</v>
      </c>
      <c r="AC187" s="20">
        <v>918</v>
      </c>
      <c r="AD187" s="20">
        <v>236</v>
      </c>
      <c r="AE187" s="20">
        <v>983</v>
      </c>
      <c r="AF187" s="20">
        <v>0</v>
      </c>
      <c r="AG187" s="21">
        <f t="shared" si="16"/>
        <v>2243</v>
      </c>
      <c r="AH187" s="20">
        <v>112</v>
      </c>
      <c r="AI187" s="20">
        <v>910</v>
      </c>
      <c r="AJ187" s="20">
        <v>237</v>
      </c>
      <c r="AK187" s="20">
        <v>984</v>
      </c>
      <c r="AL187" s="20">
        <v>0</v>
      </c>
    </row>
    <row r="188" spans="1:38" ht="25.5" outlineLevel="2" x14ac:dyDescent="0.2">
      <c r="A188" s="14" t="s">
        <v>20</v>
      </c>
      <c r="B188" s="15">
        <v>504403</v>
      </c>
      <c r="C188" s="23">
        <v>440101</v>
      </c>
      <c r="D188" s="24" t="s">
        <v>117</v>
      </c>
      <c r="E188" s="25">
        <v>1</v>
      </c>
      <c r="F188" s="24" t="s">
        <v>22</v>
      </c>
      <c r="G188" s="25">
        <v>22</v>
      </c>
      <c r="H188" s="26" t="s">
        <v>25</v>
      </c>
      <c r="I188" s="19">
        <f t="shared" si="14"/>
        <v>0</v>
      </c>
      <c r="J188" s="20">
        <f t="shared" si="19"/>
        <v>0</v>
      </c>
      <c r="K188" s="20">
        <f t="shared" si="19"/>
        <v>0</v>
      </c>
      <c r="L188" s="20">
        <f t="shared" si="19"/>
        <v>0</v>
      </c>
      <c r="M188" s="20">
        <f t="shared" si="19"/>
        <v>0</v>
      </c>
      <c r="N188" s="20">
        <f t="shared" si="19"/>
        <v>0</v>
      </c>
      <c r="O188" s="21">
        <f t="shared" si="17"/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1">
        <f t="shared" si="18"/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1">
        <f t="shared" si="15"/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1">
        <f t="shared" si="16"/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</row>
    <row r="189" spans="1:38" ht="25.5" outlineLevel="2" x14ac:dyDescent="0.2">
      <c r="A189" s="14" t="s">
        <v>20</v>
      </c>
      <c r="B189" s="15">
        <v>504404</v>
      </c>
      <c r="C189" s="23">
        <v>440103</v>
      </c>
      <c r="D189" s="24" t="s">
        <v>118</v>
      </c>
      <c r="E189" s="25">
        <v>1</v>
      </c>
      <c r="F189" s="24" t="s">
        <v>22</v>
      </c>
      <c r="G189" s="25" t="s">
        <v>23</v>
      </c>
      <c r="H189" s="26" t="s">
        <v>24</v>
      </c>
      <c r="I189" s="19">
        <f t="shared" si="14"/>
        <v>4350</v>
      </c>
      <c r="J189" s="20">
        <f t="shared" si="19"/>
        <v>227</v>
      </c>
      <c r="K189" s="20">
        <f t="shared" si="19"/>
        <v>1740</v>
      </c>
      <c r="L189" s="20">
        <f t="shared" si="19"/>
        <v>433</v>
      </c>
      <c r="M189" s="20">
        <f t="shared" si="19"/>
        <v>1947</v>
      </c>
      <c r="N189" s="20">
        <f t="shared" si="19"/>
        <v>3</v>
      </c>
      <c r="O189" s="21">
        <f t="shared" si="17"/>
        <v>968</v>
      </c>
      <c r="P189" s="20">
        <v>76</v>
      </c>
      <c r="Q189" s="20">
        <v>378</v>
      </c>
      <c r="R189" s="20">
        <v>93</v>
      </c>
      <c r="S189" s="20">
        <v>421</v>
      </c>
      <c r="T189" s="20">
        <v>0</v>
      </c>
      <c r="U189" s="21">
        <f t="shared" si="18"/>
        <v>1018</v>
      </c>
      <c r="V189" s="20">
        <v>66</v>
      </c>
      <c r="W189" s="20">
        <v>422</v>
      </c>
      <c r="X189" s="20">
        <v>110</v>
      </c>
      <c r="Y189" s="20">
        <v>417</v>
      </c>
      <c r="Z189" s="20">
        <v>3</v>
      </c>
      <c r="AA189" s="21">
        <f t="shared" si="15"/>
        <v>1183</v>
      </c>
      <c r="AB189" s="20">
        <v>44</v>
      </c>
      <c r="AC189" s="20">
        <v>471</v>
      </c>
      <c r="AD189" s="20">
        <v>115</v>
      </c>
      <c r="AE189" s="20">
        <v>553</v>
      </c>
      <c r="AF189" s="20">
        <v>0</v>
      </c>
      <c r="AG189" s="21">
        <f t="shared" si="16"/>
        <v>1181</v>
      </c>
      <c r="AH189" s="20">
        <v>41</v>
      </c>
      <c r="AI189" s="20">
        <v>469</v>
      </c>
      <c r="AJ189" s="20">
        <v>115</v>
      </c>
      <c r="AK189" s="20">
        <v>556</v>
      </c>
      <c r="AL189" s="20">
        <v>0</v>
      </c>
    </row>
    <row r="190" spans="1:38" ht="25.5" outlineLevel="2" x14ac:dyDescent="0.2">
      <c r="A190" s="14" t="s">
        <v>20</v>
      </c>
      <c r="B190" s="15">
        <v>504404</v>
      </c>
      <c r="C190" s="23">
        <v>440103</v>
      </c>
      <c r="D190" s="24" t="s">
        <v>118</v>
      </c>
      <c r="E190" s="25">
        <v>1</v>
      </c>
      <c r="F190" s="24" t="s">
        <v>22</v>
      </c>
      <c r="G190" s="25">
        <v>22</v>
      </c>
      <c r="H190" s="26" t="s">
        <v>25</v>
      </c>
      <c r="I190" s="19">
        <f t="shared" si="14"/>
        <v>0</v>
      </c>
      <c r="J190" s="20">
        <f t="shared" si="19"/>
        <v>0</v>
      </c>
      <c r="K190" s="20">
        <f t="shared" si="19"/>
        <v>0</v>
      </c>
      <c r="L190" s="20">
        <f t="shared" si="19"/>
        <v>0</v>
      </c>
      <c r="M190" s="20">
        <f t="shared" si="19"/>
        <v>0</v>
      </c>
      <c r="N190" s="20">
        <f t="shared" si="19"/>
        <v>0</v>
      </c>
      <c r="O190" s="21">
        <f t="shared" si="17"/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1">
        <f t="shared" si="18"/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1">
        <f t="shared" si="15"/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1">
        <f t="shared" si="16"/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</row>
    <row r="191" spans="1:38" ht="25.5" outlineLevel="2" x14ac:dyDescent="0.2">
      <c r="A191" s="14" t="s">
        <v>20</v>
      </c>
      <c r="B191" s="15">
        <v>504408</v>
      </c>
      <c r="C191" s="23">
        <v>440501</v>
      </c>
      <c r="D191" s="24" t="s">
        <v>119</v>
      </c>
      <c r="E191" s="25">
        <v>1</v>
      </c>
      <c r="F191" s="24" t="s">
        <v>22</v>
      </c>
      <c r="G191" s="25" t="s">
        <v>23</v>
      </c>
      <c r="H191" s="26" t="s">
        <v>24</v>
      </c>
      <c r="I191" s="19">
        <f t="shared" si="14"/>
        <v>7090</v>
      </c>
      <c r="J191" s="20">
        <f t="shared" si="19"/>
        <v>403</v>
      </c>
      <c r="K191" s="20">
        <f t="shared" si="19"/>
        <v>2739</v>
      </c>
      <c r="L191" s="20">
        <f t="shared" si="19"/>
        <v>744</v>
      </c>
      <c r="M191" s="20">
        <f t="shared" si="19"/>
        <v>3162</v>
      </c>
      <c r="N191" s="20">
        <f t="shared" si="19"/>
        <v>42</v>
      </c>
      <c r="O191" s="21">
        <f t="shared" si="17"/>
        <v>1590</v>
      </c>
      <c r="P191" s="20">
        <v>86</v>
      </c>
      <c r="Q191" s="20">
        <v>627</v>
      </c>
      <c r="R191" s="20">
        <v>177</v>
      </c>
      <c r="S191" s="20">
        <v>689</v>
      </c>
      <c r="T191" s="20">
        <v>11</v>
      </c>
      <c r="U191" s="21">
        <f t="shared" si="18"/>
        <v>1934</v>
      </c>
      <c r="V191" s="20">
        <v>138</v>
      </c>
      <c r="W191" s="20">
        <v>744</v>
      </c>
      <c r="X191" s="20">
        <v>216</v>
      </c>
      <c r="Y191" s="20">
        <v>829</v>
      </c>
      <c r="Z191" s="20">
        <v>7</v>
      </c>
      <c r="AA191" s="21">
        <f t="shared" si="15"/>
        <v>1784</v>
      </c>
      <c r="AB191" s="20">
        <v>92</v>
      </c>
      <c r="AC191" s="20">
        <v>687</v>
      </c>
      <c r="AD191" s="20">
        <v>177</v>
      </c>
      <c r="AE191" s="20">
        <v>817</v>
      </c>
      <c r="AF191" s="20">
        <v>11</v>
      </c>
      <c r="AG191" s="21">
        <f t="shared" si="16"/>
        <v>1782</v>
      </c>
      <c r="AH191" s="20">
        <v>87</v>
      </c>
      <c r="AI191" s="20">
        <v>681</v>
      </c>
      <c r="AJ191" s="20">
        <v>174</v>
      </c>
      <c r="AK191" s="20">
        <v>827</v>
      </c>
      <c r="AL191" s="20">
        <v>13</v>
      </c>
    </row>
    <row r="192" spans="1:38" ht="25.5" outlineLevel="2" x14ac:dyDescent="0.2">
      <c r="A192" s="14" t="s">
        <v>20</v>
      </c>
      <c r="B192" s="15">
        <v>504408</v>
      </c>
      <c r="C192" s="23">
        <v>440501</v>
      </c>
      <c r="D192" s="24" t="s">
        <v>119</v>
      </c>
      <c r="E192" s="25">
        <v>1</v>
      </c>
      <c r="F192" s="24" t="s">
        <v>22</v>
      </c>
      <c r="G192" s="25">
        <v>22</v>
      </c>
      <c r="H192" s="26" t="s">
        <v>25</v>
      </c>
      <c r="I192" s="19">
        <f t="shared" si="14"/>
        <v>2021</v>
      </c>
      <c r="J192" s="20">
        <f t="shared" si="19"/>
        <v>157</v>
      </c>
      <c r="K192" s="20">
        <f t="shared" si="19"/>
        <v>843</v>
      </c>
      <c r="L192" s="20">
        <f t="shared" si="19"/>
        <v>206</v>
      </c>
      <c r="M192" s="20">
        <f t="shared" si="19"/>
        <v>801</v>
      </c>
      <c r="N192" s="20">
        <f t="shared" si="19"/>
        <v>14</v>
      </c>
      <c r="O192" s="21">
        <f t="shared" si="17"/>
        <v>474</v>
      </c>
      <c r="P192" s="20">
        <v>62</v>
      </c>
      <c r="Q192" s="20">
        <v>212</v>
      </c>
      <c r="R192" s="20">
        <v>52</v>
      </c>
      <c r="S192" s="20">
        <v>147</v>
      </c>
      <c r="T192" s="20">
        <v>1</v>
      </c>
      <c r="U192" s="21">
        <f t="shared" si="18"/>
        <v>582</v>
      </c>
      <c r="V192" s="20">
        <v>51</v>
      </c>
      <c r="W192" s="20">
        <v>250</v>
      </c>
      <c r="X192" s="20">
        <v>59</v>
      </c>
      <c r="Y192" s="20">
        <v>216</v>
      </c>
      <c r="Z192" s="20">
        <v>6</v>
      </c>
      <c r="AA192" s="21">
        <f t="shared" si="15"/>
        <v>482</v>
      </c>
      <c r="AB192" s="20">
        <v>23</v>
      </c>
      <c r="AC192" s="20">
        <v>190</v>
      </c>
      <c r="AD192" s="20">
        <v>48</v>
      </c>
      <c r="AE192" s="20">
        <v>218</v>
      </c>
      <c r="AF192" s="20">
        <v>3</v>
      </c>
      <c r="AG192" s="21">
        <f t="shared" si="16"/>
        <v>483</v>
      </c>
      <c r="AH192" s="20">
        <v>21</v>
      </c>
      <c r="AI192" s="20">
        <v>191</v>
      </c>
      <c r="AJ192" s="20">
        <v>47</v>
      </c>
      <c r="AK192" s="20">
        <v>220</v>
      </c>
      <c r="AL192" s="20">
        <v>4</v>
      </c>
    </row>
    <row r="193" spans="1:38" ht="25.5" outlineLevel="2" x14ac:dyDescent="0.2">
      <c r="A193" s="14" t="s">
        <v>20</v>
      </c>
      <c r="B193" s="15">
        <v>504507</v>
      </c>
      <c r="C193" s="23">
        <v>450701</v>
      </c>
      <c r="D193" s="24" t="s">
        <v>120</v>
      </c>
      <c r="E193" s="25">
        <v>1</v>
      </c>
      <c r="F193" s="24" t="s">
        <v>22</v>
      </c>
      <c r="G193" s="25" t="s">
        <v>23</v>
      </c>
      <c r="H193" s="26" t="s">
        <v>24</v>
      </c>
      <c r="I193" s="19">
        <f t="shared" si="14"/>
        <v>18748</v>
      </c>
      <c r="J193" s="20">
        <f t="shared" si="19"/>
        <v>2138</v>
      </c>
      <c r="K193" s="20">
        <f t="shared" si="19"/>
        <v>12867</v>
      </c>
      <c r="L193" s="20">
        <f t="shared" si="19"/>
        <v>67</v>
      </c>
      <c r="M193" s="20">
        <f t="shared" si="19"/>
        <v>3661</v>
      </c>
      <c r="N193" s="20">
        <f t="shared" si="19"/>
        <v>15</v>
      </c>
      <c r="O193" s="21">
        <f t="shared" si="17"/>
        <v>3389</v>
      </c>
      <c r="P193" s="20">
        <v>423</v>
      </c>
      <c r="Q193" s="20">
        <v>2452</v>
      </c>
      <c r="R193" s="20">
        <v>13</v>
      </c>
      <c r="S193" s="20">
        <v>499</v>
      </c>
      <c r="T193" s="20">
        <v>2</v>
      </c>
      <c r="U193" s="21">
        <f t="shared" si="18"/>
        <v>4242</v>
      </c>
      <c r="V193" s="20">
        <v>687</v>
      </c>
      <c r="W193" s="20">
        <v>2766</v>
      </c>
      <c r="X193" s="20">
        <v>28</v>
      </c>
      <c r="Y193" s="20">
        <v>757</v>
      </c>
      <c r="Z193" s="20">
        <v>4</v>
      </c>
      <c r="AA193" s="21">
        <f t="shared" si="15"/>
        <v>6697</v>
      </c>
      <c r="AB193" s="20">
        <v>848</v>
      </c>
      <c r="AC193" s="20">
        <v>3928</v>
      </c>
      <c r="AD193" s="20">
        <v>13</v>
      </c>
      <c r="AE193" s="20">
        <v>1901</v>
      </c>
      <c r="AF193" s="20">
        <v>7</v>
      </c>
      <c r="AG193" s="21">
        <f t="shared" si="16"/>
        <v>4420</v>
      </c>
      <c r="AH193" s="20">
        <v>180</v>
      </c>
      <c r="AI193" s="20">
        <v>3721</v>
      </c>
      <c r="AJ193" s="20">
        <v>13</v>
      </c>
      <c r="AK193" s="20">
        <v>504</v>
      </c>
      <c r="AL193" s="20">
        <v>2</v>
      </c>
    </row>
    <row r="194" spans="1:38" ht="25.5" outlineLevel="2" x14ac:dyDescent="0.2">
      <c r="A194" s="14" t="s">
        <v>20</v>
      </c>
      <c r="B194" s="15">
        <v>504507</v>
      </c>
      <c r="C194" s="23">
        <v>450701</v>
      </c>
      <c r="D194" s="24" t="s">
        <v>120</v>
      </c>
      <c r="E194" s="25">
        <v>1</v>
      </c>
      <c r="F194" s="24" t="s">
        <v>22</v>
      </c>
      <c r="G194" s="25">
        <v>22</v>
      </c>
      <c r="H194" s="26" t="s">
        <v>25</v>
      </c>
      <c r="I194" s="19">
        <f t="shared" si="14"/>
        <v>911</v>
      </c>
      <c r="J194" s="20">
        <f t="shared" si="19"/>
        <v>30</v>
      </c>
      <c r="K194" s="20">
        <f t="shared" si="19"/>
        <v>772</v>
      </c>
      <c r="L194" s="20">
        <f t="shared" si="19"/>
        <v>3</v>
      </c>
      <c r="M194" s="20">
        <f t="shared" si="19"/>
        <v>106</v>
      </c>
      <c r="N194" s="20">
        <f t="shared" si="19"/>
        <v>0</v>
      </c>
      <c r="O194" s="21">
        <f t="shared" si="17"/>
        <v>163</v>
      </c>
      <c r="P194" s="20">
        <v>1</v>
      </c>
      <c r="Q194" s="20">
        <v>140</v>
      </c>
      <c r="R194" s="20">
        <v>1</v>
      </c>
      <c r="S194" s="20">
        <v>21</v>
      </c>
      <c r="T194" s="20">
        <v>0</v>
      </c>
      <c r="U194" s="21">
        <f t="shared" si="18"/>
        <v>21</v>
      </c>
      <c r="V194" s="20">
        <v>1</v>
      </c>
      <c r="W194" s="20">
        <v>15</v>
      </c>
      <c r="X194" s="20">
        <v>2</v>
      </c>
      <c r="Y194" s="20">
        <v>3</v>
      </c>
      <c r="Z194" s="20">
        <v>0</v>
      </c>
      <c r="AA194" s="21">
        <f t="shared" si="15"/>
        <v>363</v>
      </c>
      <c r="AB194" s="20">
        <v>14</v>
      </c>
      <c r="AC194" s="20">
        <v>308</v>
      </c>
      <c r="AD194" s="20">
        <v>0</v>
      </c>
      <c r="AE194" s="20">
        <v>41</v>
      </c>
      <c r="AF194" s="20">
        <v>0</v>
      </c>
      <c r="AG194" s="21">
        <f t="shared" si="16"/>
        <v>364</v>
      </c>
      <c r="AH194" s="20">
        <v>14</v>
      </c>
      <c r="AI194" s="20">
        <v>309</v>
      </c>
      <c r="AJ194" s="20">
        <v>0</v>
      </c>
      <c r="AK194" s="20">
        <v>41</v>
      </c>
      <c r="AL194" s="20">
        <v>0</v>
      </c>
    </row>
    <row r="195" spans="1:38" ht="25.5" outlineLevel="2" x14ac:dyDescent="0.2">
      <c r="A195" s="14" t="s">
        <v>20</v>
      </c>
      <c r="B195" s="15">
        <v>504615</v>
      </c>
      <c r="C195" s="23">
        <v>461501</v>
      </c>
      <c r="D195" s="24" t="s">
        <v>121</v>
      </c>
      <c r="E195" s="25">
        <v>1</v>
      </c>
      <c r="F195" s="24" t="s">
        <v>22</v>
      </c>
      <c r="G195" s="25" t="s">
        <v>23</v>
      </c>
      <c r="H195" s="26" t="s">
        <v>24</v>
      </c>
      <c r="I195" s="19">
        <f t="shared" si="14"/>
        <v>15370</v>
      </c>
      <c r="J195" s="20">
        <f t="shared" si="19"/>
        <v>588</v>
      </c>
      <c r="K195" s="20">
        <f t="shared" si="19"/>
        <v>8500</v>
      </c>
      <c r="L195" s="20">
        <f t="shared" si="19"/>
        <v>65</v>
      </c>
      <c r="M195" s="20">
        <f t="shared" si="19"/>
        <v>6196</v>
      </c>
      <c r="N195" s="20">
        <f t="shared" si="19"/>
        <v>21</v>
      </c>
      <c r="O195" s="21">
        <f t="shared" si="17"/>
        <v>3473</v>
      </c>
      <c r="P195" s="20">
        <v>40</v>
      </c>
      <c r="Q195" s="20">
        <v>2149</v>
      </c>
      <c r="R195" s="20">
        <v>14</v>
      </c>
      <c r="S195" s="20">
        <v>1269</v>
      </c>
      <c r="T195" s="20">
        <v>1</v>
      </c>
      <c r="U195" s="21">
        <f t="shared" si="18"/>
        <v>4122</v>
      </c>
      <c r="V195" s="20">
        <v>54</v>
      </c>
      <c r="W195" s="20">
        <v>2490</v>
      </c>
      <c r="X195" s="20">
        <v>15</v>
      </c>
      <c r="Y195" s="20">
        <v>1562</v>
      </c>
      <c r="Z195" s="20">
        <v>1</v>
      </c>
      <c r="AA195" s="21">
        <f t="shared" si="15"/>
        <v>3896</v>
      </c>
      <c r="AB195" s="20">
        <v>245</v>
      </c>
      <c r="AC195" s="20">
        <v>1927</v>
      </c>
      <c r="AD195" s="20">
        <v>26</v>
      </c>
      <c r="AE195" s="20">
        <v>1689</v>
      </c>
      <c r="AF195" s="20">
        <v>9</v>
      </c>
      <c r="AG195" s="21">
        <f t="shared" si="16"/>
        <v>3879</v>
      </c>
      <c r="AH195" s="20">
        <v>249</v>
      </c>
      <c r="AI195" s="20">
        <v>1934</v>
      </c>
      <c r="AJ195" s="20">
        <v>10</v>
      </c>
      <c r="AK195" s="20">
        <v>1676</v>
      </c>
      <c r="AL195" s="20">
        <v>10</v>
      </c>
    </row>
    <row r="196" spans="1:38" ht="25.5" outlineLevel="2" x14ac:dyDescent="0.2">
      <c r="A196" s="14" t="s">
        <v>20</v>
      </c>
      <c r="B196" s="15">
        <v>504615</v>
      </c>
      <c r="C196" s="23">
        <v>461501</v>
      </c>
      <c r="D196" s="24" t="s">
        <v>121</v>
      </c>
      <c r="E196" s="25">
        <v>1</v>
      </c>
      <c r="F196" s="24" t="s">
        <v>22</v>
      </c>
      <c r="G196" s="25">
        <v>22</v>
      </c>
      <c r="H196" s="26" t="s">
        <v>25</v>
      </c>
      <c r="I196" s="19">
        <f t="shared" si="14"/>
        <v>3</v>
      </c>
      <c r="J196" s="20">
        <f t="shared" si="19"/>
        <v>0</v>
      </c>
      <c r="K196" s="20">
        <f t="shared" si="19"/>
        <v>1</v>
      </c>
      <c r="L196" s="20">
        <f t="shared" si="19"/>
        <v>0</v>
      </c>
      <c r="M196" s="20">
        <f t="shared" si="19"/>
        <v>2</v>
      </c>
      <c r="N196" s="20">
        <f t="shared" si="19"/>
        <v>0</v>
      </c>
      <c r="O196" s="21">
        <f t="shared" si="17"/>
        <v>2</v>
      </c>
      <c r="P196" s="20">
        <v>0</v>
      </c>
      <c r="Q196" s="20">
        <v>1</v>
      </c>
      <c r="R196" s="20">
        <v>0</v>
      </c>
      <c r="S196" s="20">
        <v>1</v>
      </c>
      <c r="T196" s="27">
        <v>0</v>
      </c>
      <c r="U196" s="21">
        <f t="shared" si="18"/>
        <v>1</v>
      </c>
      <c r="V196" s="20">
        <v>0</v>
      </c>
      <c r="W196" s="20">
        <v>0</v>
      </c>
      <c r="X196" s="20">
        <v>0</v>
      </c>
      <c r="Y196" s="20">
        <v>1</v>
      </c>
      <c r="Z196" s="20">
        <v>0</v>
      </c>
      <c r="AA196" s="21">
        <f t="shared" si="15"/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1">
        <f t="shared" si="16"/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</row>
    <row r="197" spans="1:38" ht="25.5" outlineLevel="2" x14ac:dyDescent="0.2">
      <c r="A197" s="14" t="s">
        <v>20</v>
      </c>
      <c r="B197" s="15">
        <v>504701</v>
      </c>
      <c r="C197" s="23">
        <v>470101</v>
      </c>
      <c r="D197" s="24" t="s">
        <v>122</v>
      </c>
      <c r="E197" s="25">
        <v>1</v>
      </c>
      <c r="F197" s="24" t="s">
        <v>22</v>
      </c>
      <c r="G197" s="25" t="s">
        <v>23</v>
      </c>
      <c r="H197" s="26" t="s">
        <v>24</v>
      </c>
      <c r="I197" s="19">
        <f t="shared" si="14"/>
        <v>6708</v>
      </c>
      <c r="J197" s="20">
        <f t="shared" si="19"/>
        <v>5933</v>
      </c>
      <c r="K197" s="20">
        <f t="shared" si="19"/>
        <v>393</v>
      </c>
      <c r="L197" s="20">
        <f t="shared" si="19"/>
        <v>0</v>
      </c>
      <c r="M197" s="20">
        <f t="shared" si="19"/>
        <v>380</v>
      </c>
      <c r="N197" s="20">
        <f t="shared" si="19"/>
        <v>2</v>
      </c>
      <c r="O197" s="21">
        <f t="shared" si="17"/>
        <v>855</v>
      </c>
      <c r="P197" s="20">
        <v>786</v>
      </c>
      <c r="Q197" s="20">
        <v>54</v>
      </c>
      <c r="R197" s="20">
        <v>0</v>
      </c>
      <c r="S197" s="20">
        <v>15</v>
      </c>
      <c r="T197" s="20">
        <v>0</v>
      </c>
      <c r="U197" s="21">
        <f t="shared" si="18"/>
        <v>2119</v>
      </c>
      <c r="V197" s="20">
        <v>1813</v>
      </c>
      <c r="W197" s="20">
        <v>169</v>
      </c>
      <c r="X197" s="20">
        <v>0</v>
      </c>
      <c r="Y197" s="20">
        <v>135</v>
      </c>
      <c r="Z197" s="20">
        <v>2</v>
      </c>
      <c r="AA197" s="21">
        <f t="shared" si="15"/>
        <v>1867</v>
      </c>
      <c r="AB197" s="20">
        <v>1668</v>
      </c>
      <c r="AC197" s="20">
        <v>85</v>
      </c>
      <c r="AD197" s="20">
        <v>0</v>
      </c>
      <c r="AE197" s="20">
        <v>114</v>
      </c>
      <c r="AF197" s="20">
        <v>0</v>
      </c>
      <c r="AG197" s="21">
        <f t="shared" si="16"/>
        <v>1867</v>
      </c>
      <c r="AH197" s="20">
        <v>1666</v>
      </c>
      <c r="AI197" s="20">
        <v>85</v>
      </c>
      <c r="AJ197" s="20">
        <v>0</v>
      </c>
      <c r="AK197" s="20">
        <v>116</v>
      </c>
      <c r="AL197" s="20">
        <v>0</v>
      </c>
    </row>
    <row r="198" spans="1:38" ht="25.5" outlineLevel="2" x14ac:dyDescent="0.2">
      <c r="A198" s="14" t="s">
        <v>20</v>
      </c>
      <c r="B198" s="15">
        <v>504701</v>
      </c>
      <c r="C198" s="23">
        <v>470101</v>
      </c>
      <c r="D198" s="24" t="s">
        <v>122</v>
      </c>
      <c r="E198" s="25">
        <v>1</v>
      </c>
      <c r="F198" s="24" t="s">
        <v>22</v>
      </c>
      <c r="G198" s="25">
        <v>22</v>
      </c>
      <c r="H198" s="26" t="s">
        <v>25</v>
      </c>
      <c r="I198" s="19">
        <f t="shared" si="14"/>
        <v>0</v>
      </c>
      <c r="J198" s="20">
        <f t="shared" si="19"/>
        <v>0</v>
      </c>
      <c r="K198" s="20">
        <f t="shared" si="19"/>
        <v>0</v>
      </c>
      <c r="L198" s="20">
        <f t="shared" si="19"/>
        <v>0</v>
      </c>
      <c r="M198" s="20">
        <f t="shared" si="19"/>
        <v>0</v>
      </c>
      <c r="N198" s="20">
        <f t="shared" si="19"/>
        <v>0</v>
      </c>
      <c r="O198" s="21">
        <f t="shared" si="17"/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1">
        <f t="shared" si="18"/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1">
        <f t="shared" si="15"/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1">
        <f t="shared" si="16"/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</row>
    <row r="199" spans="1:38" ht="25.5" outlineLevel="2" x14ac:dyDescent="0.2">
      <c r="A199" s="14" t="s">
        <v>20</v>
      </c>
      <c r="B199" s="15">
        <v>504901</v>
      </c>
      <c r="C199" s="23">
        <v>490101</v>
      </c>
      <c r="D199" s="24" t="s">
        <v>123</v>
      </c>
      <c r="E199" s="25">
        <v>1</v>
      </c>
      <c r="F199" s="24" t="s">
        <v>22</v>
      </c>
      <c r="G199" s="25" t="s">
        <v>23</v>
      </c>
      <c r="H199" s="26" t="s">
        <v>24</v>
      </c>
      <c r="I199" s="19">
        <f t="shared" ref="I199:I262" si="20">SUM(J199:N199)</f>
        <v>9060</v>
      </c>
      <c r="J199" s="20">
        <f t="shared" si="19"/>
        <v>7011</v>
      </c>
      <c r="K199" s="20">
        <f t="shared" si="19"/>
        <v>300</v>
      </c>
      <c r="L199" s="20">
        <f t="shared" si="19"/>
        <v>5</v>
      </c>
      <c r="M199" s="20">
        <f t="shared" si="19"/>
        <v>1738</v>
      </c>
      <c r="N199" s="20">
        <f t="shared" si="19"/>
        <v>6</v>
      </c>
      <c r="O199" s="21">
        <f t="shared" si="17"/>
        <v>2128</v>
      </c>
      <c r="P199" s="20">
        <v>1340</v>
      </c>
      <c r="Q199" s="20">
        <v>109</v>
      </c>
      <c r="R199" s="20">
        <v>1</v>
      </c>
      <c r="S199" s="20">
        <v>674</v>
      </c>
      <c r="T199" s="20">
        <v>4</v>
      </c>
      <c r="U199" s="21">
        <f t="shared" si="18"/>
        <v>2558</v>
      </c>
      <c r="V199" s="20">
        <v>1668</v>
      </c>
      <c r="W199" s="20">
        <v>148</v>
      </c>
      <c r="X199" s="20">
        <v>4</v>
      </c>
      <c r="Y199" s="20">
        <v>736</v>
      </c>
      <c r="Z199" s="20">
        <v>2</v>
      </c>
      <c r="AA199" s="21">
        <f t="shared" ref="AA199:AA262" si="21">SUM(AB199:AF199)</f>
        <v>2187</v>
      </c>
      <c r="AB199" s="20">
        <v>2002</v>
      </c>
      <c r="AC199" s="20">
        <v>21</v>
      </c>
      <c r="AD199" s="20">
        <v>0</v>
      </c>
      <c r="AE199" s="20">
        <v>164</v>
      </c>
      <c r="AF199" s="20">
        <v>0</v>
      </c>
      <c r="AG199" s="21">
        <f t="shared" ref="AG199:AG262" si="22">SUM(AH199:AL199)</f>
        <v>2187</v>
      </c>
      <c r="AH199" s="20">
        <v>2001</v>
      </c>
      <c r="AI199" s="20">
        <v>22</v>
      </c>
      <c r="AJ199" s="20">
        <v>0</v>
      </c>
      <c r="AK199" s="20">
        <v>164</v>
      </c>
      <c r="AL199" s="20">
        <v>0</v>
      </c>
    </row>
    <row r="200" spans="1:38" ht="25.5" outlineLevel="2" x14ac:dyDescent="0.2">
      <c r="A200" s="14" t="s">
        <v>20</v>
      </c>
      <c r="B200" s="15">
        <v>504901</v>
      </c>
      <c r="C200" s="23">
        <v>490101</v>
      </c>
      <c r="D200" s="24" t="s">
        <v>123</v>
      </c>
      <c r="E200" s="25">
        <v>1</v>
      </c>
      <c r="F200" s="24" t="s">
        <v>22</v>
      </c>
      <c r="G200" s="25">
        <v>22</v>
      </c>
      <c r="H200" s="26" t="s">
        <v>25</v>
      </c>
      <c r="I200" s="19">
        <f t="shared" si="20"/>
        <v>0</v>
      </c>
      <c r="J200" s="20">
        <f t="shared" si="19"/>
        <v>0</v>
      </c>
      <c r="K200" s="20">
        <f t="shared" si="19"/>
        <v>0</v>
      </c>
      <c r="L200" s="20">
        <f t="shared" si="19"/>
        <v>0</v>
      </c>
      <c r="M200" s="20">
        <f t="shared" si="19"/>
        <v>0</v>
      </c>
      <c r="N200" s="20">
        <f t="shared" si="19"/>
        <v>0</v>
      </c>
      <c r="O200" s="21">
        <f t="shared" ref="O200:O263" si="23">SUM(P200:T200)</f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1">
        <f t="shared" ref="U200:U263" si="24">SUM(V200:Z200)</f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1">
        <f t="shared" si="21"/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1">
        <f t="shared" si="22"/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</row>
    <row r="201" spans="1:38" ht="25.5" outlineLevel="2" x14ac:dyDescent="0.2">
      <c r="A201" s="14" t="s">
        <v>20</v>
      </c>
      <c r="B201" s="15">
        <v>505001</v>
      </c>
      <c r="C201" s="23">
        <v>500101</v>
      </c>
      <c r="D201" s="24" t="s">
        <v>124</v>
      </c>
      <c r="E201" s="25">
        <v>1</v>
      </c>
      <c r="F201" s="24" t="s">
        <v>22</v>
      </c>
      <c r="G201" s="25" t="s">
        <v>23</v>
      </c>
      <c r="H201" s="26" t="s">
        <v>24</v>
      </c>
      <c r="I201" s="19">
        <f t="shared" si="20"/>
        <v>23237</v>
      </c>
      <c r="J201" s="20">
        <f t="shared" si="19"/>
        <v>8237</v>
      </c>
      <c r="K201" s="20">
        <f t="shared" si="19"/>
        <v>4622</v>
      </c>
      <c r="L201" s="20">
        <f t="shared" si="19"/>
        <v>538</v>
      </c>
      <c r="M201" s="20">
        <f t="shared" si="19"/>
        <v>9802</v>
      </c>
      <c r="N201" s="20">
        <f t="shared" si="19"/>
        <v>38</v>
      </c>
      <c r="O201" s="21">
        <f t="shared" si="23"/>
        <v>3180</v>
      </c>
      <c r="P201" s="20">
        <v>1271</v>
      </c>
      <c r="Q201" s="20">
        <v>684</v>
      </c>
      <c r="R201" s="20">
        <v>55</v>
      </c>
      <c r="S201" s="20">
        <v>1162</v>
      </c>
      <c r="T201" s="20">
        <v>8</v>
      </c>
      <c r="U201" s="21">
        <f t="shared" si="24"/>
        <v>4281</v>
      </c>
      <c r="V201" s="20">
        <v>1647</v>
      </c>
      <c r="W201" s="20">
        <v>847</v>
      </c>
      <c r="X201" s="20">
        <v>164</v>
      </c>
      <c r="Y201" s="20">
        <v>1618</v>
      </c>
      <c r="Z201" s="20">
        <v>5</v>
      </c>
      <c r="AA201" s="21">
        <f t="shared" si="21"/>
        <v>10231</v>
      </c>
      <c r="AB201" s="20">
        <v>3209</v>
      </c>
      <c r="AC201" s="20">
        <v>2634</v>
      </c>
      <c r="AD201" s="20">
        <v>180</v>
      </c>
      <c r="AE201" s="20">
        <v>4185</v>
      </c>
      <c r="AF201" s="20">
        <v>23</v>
      </c>
      <c r="AG201" s="21">
        <f t="shared" si="22"/>
        <v>5545</v>
      </c>
      <c r="AH201" s="20">
        <v>2110</v>
      </c>
      <c r="AI201" s="20">
        <v>457</v>
      </c>
      <c r="AJ201" s="20">
        <v>139</v>
      </c>
      <c r="AK201" s="20">
        <v>2837</v>
      </c>
      <c r="AL201" s="20">
        <v>2</v>
      </c>
    </row>
    <row r="202" spans="1:38" ht="25.5" outlineLevel="2" x14ac:dyDescent="0.2">
      <c r="A202" s="14" t="s">
        <v>20</v>
      </c>
      <c r="B202" s="15">
        <v>505001</v>
      </c>
      <c r="C202" s="23">
        <v>500101</v>
      </c>
      <c r="D202" s="24" t="s">
        <v>124</v>
      </c>
      <c r="E202" s="25">
        <v>1</v>
      </c>
      <c r="F202" s="24" t="s">
        <v>22</v>
      </c>
      <c r="G202" s="25">
        <v>22</v>
      </c>
      <c r="H202" s="26" t="s">
        <v>25</v>
      </c>
      <c r="I202" s="19">
        <f t="shared" si="20"/>
        <v>0</v>
      </c>
      <c r="J202" s="20">
        <f t="shared" si="19"/>
        <v>0</v>
      </c>
      <c r="K202" s="20">
        <f t="shared" si="19"/>
        <v>0</v>
      </c>
      <c r="L202" s="20">
        <f t="shared" si="19"/>
        <v>0</v>
      </c>
      <c r="M202" s="20">
        <f t="shared" si="19"/>
        <v>0</v>
      </c>
      <c r="N202" s="20">
        <f t="shared" si="19"/>
        <v>0</v>
      </c>
      <c r="O202" s="21">
        <f t="shared" si="23"/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1">
        <f t="shared" si="24"/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1">
        <f t="shared" si="21"/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1">
        <f t="shared" si="22"/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</row>
    <row r="203" spans="1:38" ht="25.5" outlineLevel="2" x14ac:dyDescent="0.2">
      <c r="A203" s="14" t="s">
        <v>20</v>
      </c>
      <c r="B203" s="15">
        <v>505112</v>
      </c>
      <c r="C203" s="23">
        <v>510112</v>
      </c>
      <c r="D203" s="24" t="s">
        <v>125</v>
      </c>
      <c r="E203" s="25">
        <v>1</v>
      </c>
      <c r="F203" s="24" t="s">
        <v>22</v>
      </c>
      <c r="G203" s="25" t="s">
        <v>23</v>
      </c>
      <c r="H203" s="26" t="s">
        <v>24</v>
      </c>
      <c r="I203" s="19">
        <f t="shared" si="20"/>
        <v>11862</v>
      </c>
      <c r="J203" s="20">
        <f t="shared" si="19"/>
        <v>209</v>
      </c>
      <c r="K203" s="20">
        <f t="shared" si="19"/>
        <v>5429</v>
      </c>
      <c r="L203" s="20">
        <f t="shared" si="19"/>
        <v>89</v>
      </c>
      <c r="M203" s="20">
        <f t="shared" si="19"/>
        <v>6131</v>
      </c>
      <c r="N203" s="20">
        <f t="shared" si="19"/>
        <v>4</v>
      </c>
      <c r="O203" s="21">
        <f t="shared" si="23"/>
        <v>2888</v>
      </c>
      <c r="P203" s="20">
        <v>54</v>
      </c>
      <c r="Q203" s="20">
        <v>1313</v>
      </c>
      <c r="R203" s="20">
        <v>30</v>
      </c>
      <c r="S203" s="20">
        <v>1489</v>
      </c>
      <c r="T203" s="20">
        <v>2</v>
      </c>
      <c r="U203" s="21">
        <f t="shared" si="24"/>
        <v>2965</v>
      </c>
      <c r="V203" s="20">
        <v>51</v>
      </c>
      <c r="W203" s="20">
        <v>1371</v>
      </c>
      <c r="X203" s="20">
        <v>25</v>
      </c>
      <c r="Y203" s="20">
        <v>1517</v>
      </c>
      <c r="Z203" s="20">
        <v>1</v>
      </c>
      <c r="AA203" s="21">
        <f t="shared" si="21"/>
        <v>3052</v>
      </c>
      <c r="AB203" s="20">
        <v>96</v>
      </c>
      <c r="AC203" s="20">
        <v>1408</v>
      </c>
      <c r="AD203" s="20">
        <v>27</v>
      </c>
      <c r="AE203" s="20">
        <v>1520</v>
      </c>
      <c r="AF203" s="20">
        <v>1</v>
      </c>
      <c r="AG203" s="21">
        <f t="shared" si="22"/>
        <v>2957</v>
      </c>
      <c r="AH203" s="20">
        <v>8</v>
      </c>
      <c r="AI203" s="20">
        <v>1337</v>
      </c>
      <c r="AJ203" s="20">
        <v>7</v>
      </c>
      <c r="AK203" s="20">
        <v>1605</v>
      </c>
      <c r="AL203" s="20">
        <v>0</v>
      </c>
    </row>
    <row r="204" spans="1:38" ht="25.5" outlineLevel="2" x14ac:dyDescent="0.2">
      <c r="A204" s="14" t="s">
        <v>20</v>
      </c>
      <c r="B204" s="15">
        <v>505112</v>
      </c>
      <c r="C204" s="23">
        <v>510112</v>
      </c>
      <c r="D204" s="24" t="s">
        <v>125</v>
      </c>
      <c r="E204" s="25">
        <v>1</v>
      </c>
      <c r="F204" s="24" t="s">
        <v>22</v>
      </c>
      <c r="G204" s="25">
        <v>22</v>
      </c>
      <c r="H204" s="26" t="s">
        <v>25</v>
      </c>
      <c r="I204" s="19">
        <f t="shared" si="20"/>
        <v>0</v>
      </c>
      <c r="J204" s="20">
        <f t="shared" si="19"/>
        <v>0</v>
      </c>
      <c r="K204" s="20">
        <f t="shared" si="19"/>
        <v>0</v>
      </c>
      <c r="L204" s="20">
        <f t="shared" si="19"/>
        <v>0</v>
      </c>
      <c r="M204" s="20">
        <f t="shared" si="19"/>
        <v>0</v>
      </c>
      <c r="N204" s="20">
        <f t="shared" si="19"/>
        <v>0</v>
      </c>
      <c r="O204" s="21">
        <f t="shared" si="23"/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1">
        <f t="shared" si="24"/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1">
        <f t="shared" si="21"/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1">
        <f t="shared" si="22"/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</row>
    <row r="205" spans="1:38" ht="25.5" outlineLevel="2" x14ac:dyDescent="0.2">
      <c r="A205" s="14" t="s">
        <v>36</v>
      </c>
      <c r="B205" s="15">
        <v>505105</v>
      </c>
      <c r="C205" s="23">
        <v>510501</v>
      </c>
      <c r="D205" s="24" t="s">
        <v>126</v>
      </c>
      <c r="E205" s="25">
        <v>1</v>
      </c>
      <c r="F205" s="24" t="s">
        <v>22</v>
      </c>
      <c r="G205" s="25" t="s">
        <v>23</v>
      </c>
      <c r="H205" s="26" t="s">
        <v>24</v>
      </c>
      <c r="I205" s="19">
        <f t="shared" si="20"/>
        <v>58</v>
      </c>
      <c r="J205" s="20">
        <f t="shared" si="19"/>
        <v>0</v>
      </c>
      <c r="K205" s="20">
        <f t="shared" si="19"/>
        <v>39</v>
      </c>
      <c r="L205" s="20">
        <f t="shared" si="19"/>
        <v>0</v>
      </c>
      <c r="M205" s="20">
        <f t="shared" si="19"/>
        <v>19</v>
      </c>
      <c r="N205" s="20">
        <f t="shared" si="19"/>
        <v>0</v>
      </c>
      <c r="O205" s="21">
        <f t="shared" si="23"/>
        <v>8</v>
      </c>
      <c r="P205" s="20">
        <v>0</v>
      </c>
      <c r="Q205" s="20">
        <v>5</v>
      </c>
      <c r="R205" s="20">
        <v>0</v>
      </c>
      <c r="S205" s="20">
        <v>3</v>
      </c>
      <c r="T205" s="27">
        <v>0</v>
      </c>
      <c r="U205" s="21">
        <f t="shared" si="24"/>
        <v>16</v>
      </c>
      <c r="V205" s="20">
        <v>0</v>
      </c>
      <c r="W205" s="20">
        <v>12</v>
      </c>
      <c r="X205" s="20">
        <v>0</v>
      </c>
      <c r="Y205" s="20">
        <v>4</v>
      </c>
      <c r="Z205" s="20">
        <v>0</v>
      </c>
      <c r="AA205" s="21">
        <f t="shared" si="21"/>
        <v>16</v>
      </c>
      <c r="AB205" s="20">
        <v>0</v>
      </c>
      <c r="AC205" s="20">
        <v>9</v>
      </c>
      <c r="AD205" s="20">
        <v>0</v>
      </c>
      <c r="AE205" s="20">
        <v>7</v>
      </c>
      <c r="AF205" s="20">
        <v>0</v>
      </c>
      <c r="AG205" s="21">
        <f t="shared" si="22"/>
        <v>18</v>
      </c>
      <c r="AH205" s="20">
        <v>0</v>
      </c>
      <c r="AI205" s="20">
        <v>13</v>
      </c>
      <c r="AJ205" s="20">
        <v>0</v>
      </c>
      <c r="AK205" s="20">
        <v>5</v>
      </c>
      <c r="AL205" s="20">
        <v>0</v>
      </c>
    </row>
    <row r="206" spans="1:38" ht="25.5" outlineLevel="2" x14ac:dyDescent="0.2">
      <c r="A206" s="14" t="s">
        <v>36</v>
      </c>
      <c r="B206" s="15">
        <v>505105</v>
      </c>
      <c r="C206" s="23">
        <v>510501</v>
      </c>
      <c r="D206" s="24" t="s">
        <v>126</v>
      </c>
      <c r="E206" s="25">
        <v>1</v>
      </c>
      <c r="F206" s="24" t="s">
        <v>22</v>
      </c>
      <c r="G206" s="25">
        <v>22</v>
      </c>
      <c r="H206" s="26" t="s">
        <v>25</v>
      </c>
      <c r="I206" s="19">
        <f t="shared" si="20"/>
        <v>0</v>
      </c>
      <c r="J206" s="20">
        <f t="shared" si="19"/>
        <v>0</v>
      </c>
      <c r="K206" s="20">
        <f t="shared" si="19"/>
        <v>0</v>
      </c>
      <c r="L206" s="20">
        <f t="shared" si="19"/>
        <v>0</v>
      </c>
      <c r="M206" s="20">
        <f t="shared" si="19"/>
        <v>0</v>
      </c>
      <c r="N206" s="20">
        <f t="shared" si="19"/>
        <v>0</v>
      </c>
      <c r="O206" s="21">
        <f t="shared" si="23"/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1">
        <f t="shared" si="24"/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1">
        <f t="shared" si="21"/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1">
        <f t="shared" si="22"/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</row>
    <row r="207" spans="1:38" ht="25.5" outlineLevel="2" x14ac:dyDescent="0.2">
      <c r="A207" s="14" t="s">
        <v>27</v>
      </c>
      <c r="B207" s="15">
        <v>505111</v>
      </c>
      <c r="C207" s="23">
        <v>511101</v>
      </c>
      <c r="D207" s="24" t="s">
        <v>127</v>
      </c>
      <c r="E207" s="25">
        <v>1</v>
      </c>
      <c r="F207" s="24" t="s">
        <v>22</v>
      </c>
      <c r="G207" s="25" t="s">
        <v>23</v>
      </c>
      <c r="H207" s="26" t="s">
        <v>24</v>
      </c>
      <c r="I207" s="19">
        <f t="shared" si="20"/>
        <v>301</v>
      </c>
      <c r="J207" s="20">
        <f t="shared" si="19"/>
        <v>17</v>
      </c>
      <c r="K207" s="20">
        <f t="shared" si="19"/>
        <v>153</v>
      </c>
      <c r="L207" s="20">
        <f t="shared" si="19"/>
        <v>21</v>
      </c>
      <c r="M207" s="20">
        <f t="shared" si="19"/>
        <v>107</v>
      </c>
      <c r="N207" s="20">
        <f t="shared" si="19"/>
        <v>3</v>
      </c>
      <c r="O207" s="21">
        <f t="shared" si="23"/>
        <v>19</v>
      </c>
      <c r="P207" s="20">
        <v>1</v>
      </c>
      <c r="Q207" s="20">
        <v>8</v>
      </c>
      <c r="R207" s="20">
        <v>1</v>
      </c>
      <c r="S207" s="20">
        <v>8</v>
      </c>
      <c r="T207" s="20">
        <v>1</v>
      </c>
      <c r="U207" s="21">
        <f t="shared" si="24"/>
        <v>45</v>
      </c>
      <c r="V207" s="20">
        <v>1</v>
      </c>
      <c r="W207" s="20">
        <v>24</v>
      </c>
      <c r="X207" s="20">
        <v>11</v>
      </c>
      <c r="Y207" s="20">
        <v>9</v>
      </c>
      <c r="Z207" s="20">
        <v>0</v>
      </c>
      <c r="AA207" s="21">
        <f t="shared" si="21"/>
        <v>154</v>
      </c>
      <c r="AB207" s="20">
        <v>8</v>
      </c>
      <c r="AC207" s="20">
        <v>60</v>
      </c>
      <c r="AD207" s="20">
        <v>8</v>
      </c>
      <c r="AE207" s="20">
        <v>77</v>
      </c>
      <c r="AF207" s="20">
        <v>1</v>
      </c>
      <c r="AG207" s="21">
        <f t="shared" si="22"/>
        <v>83</v>
      </c>
      <c r="AH207" s="20">
        <v>7</v>
      </c>
      <c r="AI207" s="20">
        <v>61</v>
      </c>
      <c r="AJ207" s="20">
        <v>1</v>
      </c>
      <c r="AK207" s="20">
        <v>13</v>
      </c>
      <c r="AL207" s="20">
        <v>1</v>
      </c>
    </row>
    <row r="208" spans="1:38" ht="25.5" outlineLevel="2" x14ac:dyDescent="0.2">
      <c r="A208" s="14" t="s">
        <v>27</v>
      </c>
      <c r="B208" s="15">
        <v>505111</v>
      </c>
      <c r="C208" s="23">
        <v>511101</v>
      </c>
      <c r="D208" s="24" t="s">
        <v>127</v>
      </c>
      <c r="E208" s="25">
        <v>1</v>
      </c>
      <c r="F208" s="24" t="s">
        <v>22</v>
      </c>
      <c r="G208" s="25">
        <v>22</v>
      </c>
      <c r="H208" s="26" t="s">
        <v>25</v>
      </c>
      <c r="I208" s="19">
        <f t="shared" si="20"/>
        <v>0</v>
      </c>
      <c r="J208" s="20">
        <f t="shared" si="19"/>
        <v>0</v>
      </c>
      <c r="K208" s="20">
        <f t="shared" si="19"/>
        <v>0</v>
      </c>
      <c r="L208" s="20">
        <f t="shared" si="19"/>
        <v>0</v>
      </c>
      <c r="M208" s="20">
        <f t="shared" si="19"/>
        <v>0</v>
      </c>
      <c r="N208" s="20">
        <f t="shared" si="19"/>
        <v>0</v>
      </c>
      <c r="O208" s="21">
        <f t="shared" si="23"/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1">
        <f t="shared" si="24"/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1">
        <f t="shared" si="21"/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1">
        <f t="shared" si="22"/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</row>
    <row r="209" spans="1:38" ht="25.5" outlineLevel="2" x14ac:dyDescent="0.2">
      <c r="A209" s="14" t="s">
        <v>20</v>
      </c>
      <c r="B209" s="15">
        <v>505201</v>
      </c>
      <c r="C209" s="23">
        <v>520101</v>
      </c>
      <c r="D209" s="24" t="s">
        <v>128</v>
      </c>
      <c r="E209" s="25">
        <v>1</v>
      </c>
      <c r="F209" s="24" t="s">
        <v>22</v>
      </c>
      <c r="G209" s="25" t="s">
        <v>23</v>
      </c>
      <c r="H209" s="26" t="s">
        <v>24</v>
      </c>
      <c r="I209" s="19">
        <f t="shared" si="20"/>
        <v>9834</v>
      </c>
      <c r="J209" s="20">
        <f t="shared" si="19"/>
        <v>323</v>
      </c>
      <c r="K209" s="20">
        <f t="shared" si="19"/>
        <v>2548</v>
      </c>
      <c r="L209" s="20">
        <f t="shared" si="19"/>
        <v>229</v>
      </c>
      <c r="M209" s="20">
        <f t="shared" si="19"/>
        <v>6726</v>
      </c>
      <c r="N209" s="20">
        <f t="shared" si="19"/>
        <v>8</v>
      </c>
      <c r="O209" s="21">
        <f t="shared" si="23"/>
        <v>2306</v>
      </c>
      <c r="P209" s="20">
        <v>28</v>
      </c>
      <c r="Q209" s="20">
        <v>548</v>
      </c>
      <c r="R209" s="20">
        <v>63</v>
      </c>
      <c r="S209" s="20">
        <v>1665</v>
      </c>
      <c r="T209" s="20">
        <v>2</v>
      </c>
      <c r="U209" s="21">
        <f t="shared" si="24"/>
        <v>2304</v>
      </c>
      <c r="V209" s="20">
        <v>39</v>
      </c>
      <c r="W209" s="20">
        <v>508</v>
      </c>
      <c r="X209" s="20">
        <v>94</v>
      </c>
      <c r="Y209" s="20">
        <v>1661</v>
      </c>
      <c r="Z209" s="20">
        <v>2</v>
      </c>
      <c r="AA209" s="21">
        <f t="shared" si="21"/>
        <v>2918</v>
      </c>
      <c r="AB209" s="20">
        <v>228</v>
      </c>
      <c r="AC209" s="20">
        <v>951</v>
      </c>
      <c r="AD209" s="20">
        <v>44</v>
      </c>
      <c r="AE209" s="20">
        <v>1693</v>
      </c>
      <c r="AF209" s="20">
        <v>2</v>
      </c>
      <c r="AG209" s="21">
        <f t="shared" si="22"/>
        <v>2306</v>
      </c>
      <c r="AH209" s="20">
        <v>28</v>
      </c>
      <c r="AI209" s="20">
        <v>541</v>
      </c>
      <c r="AJ209" s="20">
        <v>28</v>
      </c>
      <c r="AK209" s="20">
        <v>1707</v>
      </c>
      <c r="AL209" s="20">
        <v>2</v>
      </c>
    </row>
    <row r="210" spans="1:38" ht="25.5" outlineLevel="2" x14ac:dyDescent="0.2">
      <c r="A210" s="14" t="s">
        <v>20</v>
      </c>
      <c r="B210" s="15">
        <v>505201</v>
      </c>
      <c r="C210" s="23">
        <v>520101</v>
      </c>
      <c r="D210" s="24" t="s">
        <v>128</v>
      </c>
      <c r="E210" s="25">
        <v>1</v>
      </c>
      <c r="F210" s="24" t="s">
        <v>22</v>
      </c>
      <c r="G210" s="25">
        <v>22</v>
      </c>
      <c r="H210" s="26" t="s">
        <v>25</v>
      </c>
      <c r="I210" s="19">
        <f t="shared" si="20"/>
        <v>746</v>
      </c>
      <c r="J210" s="20">
        <f t="shared" si="19"/>
        <v>4</v>
      </c>
      <c r="K210" s="20">
        <f t="shared" si="19"/>
        <v>172</v>
      </c>
      <c r="L210" s="20">
        <f t="shared" si="19"/>
        <v>7</v>
      </c>
      <c r="M210" s="20">
        <f t="shared" si="19"/>
        <v>563</v>
      </c>
      <c r="N210" s="20">
        <f t="shared" si="19"/>
        <v>0</v>
      </c>
      <c r="O210" s="21">
        <f t="shared" si="23"/>
        <v>200</v>
      </c>
      <c r="P210" s="20">
        <v>0</v>
      </c>
      <c r="Q210" s="20">
        <v>56</v>
      </c>
      <c r="R210" s="20">
        <v>0</v>
      </c>
      <c r="S210" s="20">
        <v>144</v>
      </c>
      <c r="T210" s="20">
        <v>0</v>
      </c>
      <c r="U210" s="21">
        <f t="shared" si="24"/>
        <v>145</v>
      </c>
      <c r="V210" s="20">
        <v>0</v>
      </c>
      <c r="W210" s="20">
        <v>32</v>
      </c>
      <c r="X210" s="20">
        <v>0</v>
      </c>
      <c r="Y210" s="20">
        <v>113</v>
      </c>
      <c r="Z210" s="20">
        <v>0</v>
      </c>
      <c r="AA210" s="21">
        <f t="shared" si="21"/>
        <v>200</v>
      </c>
      <c r="AB210" s="20">
        <v>2</v>
      </c>
      <c r="AC210" s="20">
        <v>43</v>
      </c>
      <c r="AD210" s="20">
        <v>4</v>
      </c>
      <c r="AE210" s="20">
        <v>151</v>
      </c>
      <c r="AF210" s="20">
        <v>0</v>
      </c>
      <c r="AG210" s="21">
        <f t="shared" si="22"/>
        <v>201</v>
      </c>
      <c r="AH210" s="20">
        <v>2</v>
      </c>
      <c r="AI210" s="20">
        <v>41</v>
      </c>
      <c r="AJ210" s="20">
        <v>3</v>
      </c>
      <c r="AK210" s="20">
        <v>155</v>
      </c>
      <c r="AL210" s="20">
        <v>0</v>
      </c>
    </row>
    <row r="211" spans="1:38" ht="25.5" outlineLevel="2" x14ac:dyDescent="0.2">
      <c r="A211" s="14" t="s">
        <v>20</v>
      </c>
      <c r="B211" s="15">
        <v>506601</v>
      </c>
      <c r="C211" s="23">
        <v>520201</v>
      </c>
      <c r="D211" s="24" t="s">
        <v>129</v>
      </c>
      <c r="E211" s="25">
        <v>1</v>
      </c>
      <c r="F211" s="24" t="s">
        <v>22</v>
      </c>
      <c r="G211" s="25" t="s">
        <v>23</v>
      </c>
      <c r="H211" s="26" t="s">
        <v>24</v>
      </c>
      <c r="I211" s="19">
        <f t="shared" si="20"/>
        <v>4797</v>
      </c>
      <c r="J211" s="20">
        <f t="shared" si="19"/>
        <v>21</v>
      </c>
      <c r="K211" s="20">
        <f t="shared" si="19"/>
        <v>299</v>
      </c>
      <c r="L211" s="20">
        <f t="shared" si="19"/>
        <v>15</v>
      </c>
      <c r="M211" s="20">
        <f t="shared" si="19"/>
        <v>4461</v>
      </c>
      <c r="N211" s="20">
        <f t="shared" si="19"/>
        <v>1</v>
      </c>
      <c r="O211" s="21">
        <f t="shared" si="23"/>
        <v>1306</v>
      </c>
      <c r="P211" s="20">
        <v>1</v>
      </c>
      <c r="Q211" s="20">
        <v>96</v>
      </c>
      <c r="R211" s="20">
        <v>6</v>
      </c>
      <c r="S211" s="20">
        <v>1202</v>
      </c>
      <c r="T211" s="27">
        <v>1</v>
      </c>
      <c r="U211" s="21">
        <f t="shared" si="24"/>
        <v>1246</v>
      </c>
      <c r="V211" s="20">
        <v>12</v>
      </c>
      <c r="W211" s="20">
        <v>89</v>
      </c>
      <c r="X211" s="20">
        <v>9</v>
      </c>
      <c r="Y211" s="20">
        <v>1136</v>
      </c>
      <c r="Z211" s="20">
        <v>0</v>
      </c>
      <c r="AA211" s="21">
        <f t="shared" si="21"/>
        <v>1126</v>
      </c>
      <c r="AB211" s="20">
        <v>8</v>
      </c>
      <c r="AC211" s="20">
        <v>57</v>
      </c>
      <c r="AD211" s="20">
        <v>0</v>
      </c>
      <c r="AE211" s="20">
        <v>1061</v>
      </c>
      <c r="AF211" s="20">
        <v>0</v>
      </c>
      <c r="AG211" s="21">
        <f t="shared" si="22"/>
        <v>1119</v>
      </c>
      <c r="AH211" s="20">
        <v>0</v>
      </c>
      <c r="AI211" s="20">
        <v>57</v>
      </c>
      <c r="AJ211" s="20">
        <v>0</v>
      </c>
      <c r="AK211" s="20">
        <v>1062</v>
      </c>
      <c r="AL211" s="20">
        <v>0</v>
      </c>
    </row>
    <row r="212" spans="1:38" ht="25.5" outlineLevel="2" x14ac:dyDescent="0.2">
      <c r="A212" s="14" t="s">
        <v>20</v>
      </c>
      <c r="B212" s="15">
        <v>506601</v>
      </c>
      <c r="C212" s="23">
        <v>520201</v>
      </c>
      <c r="D212" s="24" t="s">
        <v>129</v>
      </c>
      <c r="E212" s="25">
        <v>1</v>
      </c>
      <c r="F212" s="24" t="s">
        <v>22</v>
      </c>
      <c r="G212" s="25">
        <v>22</v>
      </c>
      <c r="H212" s="26" t="s">
        <v>25</v>
      </c>
      <c r="I212" s="19">
        <f t="shared" si="20"/>
        <v>0</v>
      </c>
      <c r="J212" s="20">
        <f t="shared" si="19"/>
        <v>0</v>
      </c>
      <c r="K212" s="20">
        <f t="shared" si="19"/>
        <v>0</v>
      </c>
      <c r="L212" s="20">
        <f t="shared" si="19"/>
        <v>0</v>
      </c>
      <c r="M212" s="20">
        <f t="shared" si="19"/>
        <v>0</v>
      </c>
      <c r="N212" s="20">
        <f t="shared" si="19"/>
        <v>0</v>
      </c>
      <c r="O212" s="21">
        <f t="shared" si="23"/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1">
        <f t="shared" si="24"/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1">
        <f t="shared" si="21"/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1">
        <f t="shared" si="22"/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</row>
    <row r="213" spans="1:38" ht="25.5" outlineLevel="2" x14ac:dyDescent="0.2">
      <c r="A213" s="14" t="s">
        <v>20</v>
      </c>
      <c r="B213" s="15">
        <v>505301</v>
      </c>
      <c r="C213" s="23">
        <v>530101</v>
      </c>
      <c r="D213" s="24" t="s">
        <v>130</v>
      </c>
      <c r="E213" s="25">
        <v>1</v>
      </c>
      <c r="F213" s="24" t="s">
        <v>22</v>
      </c>
      <c r="G213" s="25" t="s">
        <v>23</v>
      </c>
      <c r="H213" s="26" t="s">
        <v>24</v>
      </c>
      <c r="I213" s="19">
        <f t="shared" si="20"/>
        <v>2422</v>
      </c>
      <c r="J213" s="20">
        <f t="shared" si="19"/>
        <v>17</v>
      </c>
      <c r="K213" s="20">
        <f t="shared" si="19"/>
        <v>2333</v>
      </c>
      <c r="L213" s="20">
        <f t="shared" si="19"/>
        <v>5</v>
      </c>
      <c r="M213" s="20">
        <f t="shared" si="19"/>
        <v>67</v>
      </c>
      <c r="N213" s="20">
        <f t="shared" si="19"/>
        <v>0</v>
      </c>
      <c r="O213" s="21">
        <f t="shared" si="23"/>
        <v>623</v>
      </c>
      <c r="P213" s="20">
        <v>3</v>
      </c>
      <c r="Q213" s="20">
        <v>604</v>
      </c>
      <c r="R213" s="20">
        <v>3</v>
      </c>
      <c r="S213" s="20">
        <v>13</v>
      </c>
      <c r="T213" s="27">
        <v>0</v>
      </c>
      <c r="U213" s="21">
        <f t="shared" si="24"/>
        <v>621</v>
      </c>
      <c r="V213" s="20">
        <v>5</v>
      </c>
      <c r="W213" s="20">
        <v>598</v>
      </c>
      <c r="X213" s="20">
        <v>2</v>
      </c>
      <c r="Y213" s="20">
        <v>16</v>
      </c>
      <c r="Z213" s="20">
        <v>0</v>
      </c>
      <c r="AA213" s="21">
        <f t="shared" si="21"/>
        <v>590</v>
      </c>
      <c r="AB213" s="20">
        <v>6</v>
      </c>
      <c r="AC213" s="20">
        <v>565</v>
      </c>
      <c r="AD213" s="20">
        <v>0</v>
      </c>
      <c r="AE213" s="20">
        <v>19</v>
      </c>
      <c r="AF213" s="20">
        <v>0</v>
      </c>
      <c r="AG213" s="21">
        <f t="shared" si="22"/>
        <v>588</v>
      </c>
      <c r="AH213" s="20">
        <v>3</v>
      </c>
      <c r="AI213" s="20">
        <v>566</v>
      </c>
      <c r="AJ213" s="20">
        <v>0</v>
      </c>
      <c r="AK213" s="20">
        <v>19</v>
      </c>
      <c r="AL213" s="20">
        <v>0</v>
      </c>
    </row>
    <row r="214" spans="1:38" ht="25.5" outlineLevel="2" x14ac:dyDescent="0.2">
      <c r="A214" s="14" t="s">
        <v>20</v>
      </c>
      <c r="B214" s="15">
        <v>505301</v>
      </c>
      <c r="C214" s="23">
        <v>530101</v>
      </c>
      <c r="D214" s="24" t="s">
        <v>130</v>
      </c>
      <c r="E214" s="25">
        <v>1</v>
      </c>
      <c r="F214" s="24" t="s">
        <v>22</v>
      </c>
      <c r="G214" s="25">
        <v>22</v>
      </c>
      <c r="H214" s="26" t="s">
        <v>25</v>
      </c>
      <c r="I214" s="19">
        <f t="shared" si="20"/>
        <v>0</v>
      </c>
      <c r="J214" s="20">
        <f t="shared" si="19"/>
        <v>0</v>
      </c>
      <c r="K214" s="20">
        <f t="shared" si="19"/>
        <v>0</v>
      </c>
      <c r="L214" s="20">
        <f t="shared" si="19"/>
        <v>0</v>
      </c>
      <c r="M214" s="20">
        <f t="shared" si="19"/>
        <v>0</v>
      </c>
      <c r="N214" s="20">
        <f t="shared" si="19"/>
        <v>0</v>
      </c>
      <c r="O214" s="21">
        <f t="shared" si="23"/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1">
        <f t="shared" si="24"/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1">
        <f t="shared" si="21"/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1">
        <f t="shared" si="22"/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</row>
    <row r="215" spans="1:38" ht="25.5" outlineLevel="2" x14ac:dyDescent="0.2">
      <c r="A215" s="14" t="s">
        <v>20</v>
      </c>
      <c r="B215" s="15">
        <v>505408</v>
      </c>
      <c r="C215" s="23">
        <v>540901</v>
      </c>
      <c r="D215" s="24" t="s">
        <v>131</v>
      </c>
      <c r="E215" s="25">
        <v>1</v>
      </c>
      <c r="F215" s="24" t="s">
        <v>22</v>
      </c>
      <c r="G215" s="25" t="s">
        <v>23</v>
      </c>
      <c r="H215" s="26" t="s">
        <v>24</v>
      </c>
      <c r="I215" s="19">
        <f t="shared" si="20"/>
        <v>255</v>
      </c>
      <c r="J215" s="20">
        <f t="shared" si="19"/>
        <v>22</v>
      </c>
      <c r="K215" s="20">
        <f t="shared" si="19"/>
        <v>14</v>
      </c>
      <c r="L215" s="20">
        <f t="shared" si="19"/>
        <v>3</v>
      </c>
      <c r="M215" s="20">
        <f t="shared" si="19"/>
        <v>214</v>
      </c>
      <c r="N215" s="20">
        <f t="shared" si="19"/>
        <v>2</v>
      </c>
      <c r="O215" s="21">
        <f t="shared" si="23"/>
        <v>62</v>
      </c>
      <c r="P215" s="20">
        <v>4</v>
      </c>
      <c r="Q215" s="20">
        <v>0</v>
      </c>
      <c r="R215" s="20">
        <v>0</v>
      </c>
      <c r="S215" s="20">
        <v>58</v>
      </c>
      <c r="T215" s="20">
        <v>0</v>
      </c>
      <c r="U215" s="21">
        <f t="shared" si="24"/>
        <v>70</v>
      </c>
      <c r="V215" s="20">
        <v>8</v>
      </c>
      <c r="W215" s="20">
        <v>2</v>
      </c>
      <c r="X215" s="20">
        <v>1</v>
      </c>
      <c r="Y215" s="20">
        <v>59</v>
      </c>
      <c r="Z215" s="20">
        <v>0</v>
      </c>
      <c r="AA215" s="21">
        <f t="shared" si="21"/>
        <v>62</v>
      </c>
      <c r="AB215" s="20">
        <v>5</v>
      </c>
      <c r="AC215" s="20">
        <v>6</v>
      </c>
      <c r="AD215" s="20">
        <v>1</v>
      </c>
      <c r="AE215" s="20">
        <v>49</v>
      </c>
      <c r="AF215" s="20">
        <v>1</v>
      </c>
      <c r="AG215" s="21">
        <f t="shared" si="22"/>
        <v>61</v>
      </c>
      <c r="AH215" s="20">
        <v>5</v>
      </c>
      <c r="AI215" s="20">
        <v>6</v>
      </c>
      <c r="AJ215" s="20">
        <v>1</v>
      </c>
      <c r="AK215" s="20">
        <v>48</v>
      </c>
      <c r="AL215" s="20">
        <v>1</v>
      </c>
    </row>
    <row r="216" spans="1:38" ht="25.5" outlineLevel="2" x14ac:dyDescent="0.2">
      <c r="A216" s="14" t="s">
        <v>20</v>
      </c>
      <c r="B216" s="15">
        <v>505408</v>
      </c>
      <c r="C216" s="23">
        <v>540901</v>
      </c>
      <c r="D216" s="24" t="s">
        <v>131</v>
      </c>
      <c r="E216" s="25">
        <v>1</v>
      </c>
      <c r="F216" s="24" t="s">
        <v>22</v>
      </c>
      <c r="G216" s="25">
        <v>22</v>
      </c>
      <c r="H216" s="26" t="s">
        <v>25</v>
      </c>
      <c r="I216" s="19">
        <f t="shared" si="20"/>
        <v>0</v>
      </c>
      <c r="J216" s="20">
        <f t="shared" si="19"/>
        <v>0</v>
      </c>
      <c r="K216" s="20">
        <f t="shared" si="19"/>
        <v>0</v>
      </c>
      <c r="L216" s="20">
        <f t="shared" si="19"/>
        <v>0</v>
      </c>
      <c r="M216" s="20">
        <f t="shared" si="19"/>
        <v>0</v>
      </c>
      <c r="N216" s="20">
        <f t="shared" si="19"/>
        <v>0</v>
      </c>
      <c r="O216" s="21">
        <f t="shared" si="23"/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1">
        <f t="shared" si="24"/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1">
        <f t="shared" si="21"/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1">
        <f t="shared" si="22"/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</row>
    <row r="217" spans="1:38" ht="25.5" outlineLevel="2" x14ac:dyDescent="0.2">
      <c r="A217" s="14" t="s">
        <v>20</v>
      </c>
      <c r="B217" s="15">
        <v>505426</v>
      </c>
      <c r="C217" s="23">
        <v>542601</v>
      </c>
      <c r="D217" s="24" t="s">
        <v>132</v>
      </c>
      <c r="E217" s="25">
        <v>1</v>
      </c>
      <c r="F217" s="24" t="s">
        <v>22</v>
      </c>
      <c r="G217" s="25" t="s">
        <v>23</v>
      </c>
      <c r="H217" s="26" t="s">
        <v>24</v>
      </c>
      <c r="I217" s="19">
        <f t="shared" si="20"/>
        <v>11284</v>
      </c>
      <c r="J217" s="20">
        <f t="shared" si="19"/>
        <v>3050</v>
      </c>
      <c r="K217" s="20">
        <f t="shared" si="19"/>
        <v>1107</v>
      </c>
      <c r="L217" s="20">
        <f t="shared" si="19"/>
        <v>43</v>
      </c>
      <c r="M217" s="20">
        <f t="shared" si="19"/>
        <v>7055</v>
      </c>
      <c r="N217" s="20">
        <f t="shared" si="19"/>
        <v>29</v>
      </c>
      <c r="O217" s="21">
        <f t="shared" si="23"/>
        <v>2613</v>
      </c>
      <c r="P217" s="20">
        <v>599</v>
      </c>
      <c r="Q217" s="20">
        <v>314</v>
      </c>
      <c r="R217" s="20">
        <v>13</v>
      </c>
      <c r="S217" s="20">
        <v>1676</v>
      </c>
      <c r="T217" s="20">
        <v>11</v>
      </c>
      <c r="U217" s="21">
        <f t="shared" si="24"/>
        <v>2710</v>
      </c>
      <c r="V217" s="20">
        <v>667</v>
      </c>
      <c r="W217" s="20">
        <v>277</v>
      </c>
      <c r="X217" s="20">
        <v>11</v>
      </c>
      <c r="Y217" s="20">
        <v>1753</v>
      </c>
      <c r="Z217" s="20">
        <v>2</v>
      </c>
      <c r="AA217" s="21">
        <f t="shared" si="21"/>
        <v>3261</v>
      </c>
      <c r="AB217" s="20">
        <v>1172</v>
      </c>
      <c r="AC217" s="20">
        <v>258</v>
      </c>
      <c r="AD217" s="20">
        <v>10</v>
      </c>
      <c r="AE217" s="20">
        <v>1813</v>
      </c>
      <c r="AF217" s="20">
        <v>8</v>
      </c>
      <c r="AG217" s="21">
        <f t="shared" si="22"/>
        <v>2700</v>
      </c>
      <c r="AH217" s="20">
        <v>612</v>
      </c>
      <c r="AI217" s="20">
        <v>258</v>
      </c>
      <c r="AJ217" s="20">
        <v>9</v>
      </c>
      <c r="AK217" s="20">
        <v>1813</v>
      </c>
      <c r="AL217" s="20">
        <v>8</v>
      </c>
    </row>
    <row r="218" spans="1:38" ht="25.5" outlineLevel="2" x14ac:dyDescent="0.2">
      <c r="A218" s="14" t="s">
        <v>20</v>
      </c>
      <c r="B218" s="15">
        <v>505426</v>
      </c>
      <c r="C218" s="23">
        <v>542601</v>
      </c>
      <c r="D218" s="24" t="s">
        <v>132</v>
      </c>
      <c r="E218" s="25">
        <v>1</v>
      </c>
      <c r="F218" s="24" t="s">
        <v>22</v>
      </c>
      <c r="G218" s="25">
        <v>22</v>
      </c>
      <c r="H218" s="26" t="s">
        <v>25</v>
      </c>
      <c r="I218" s="19">
        <f t="shared" si="20"/>
        <v>0</v>
      </c>
      <c r="J218" s="20">
        <f t="shared" si="19"/>
        <v>0</v>
      </c>
      <c r="K218" s="20">
        <f t="shared" si="19"/>
        <v>0</v>
      </c>
      <c r="L218" s="20">
        <f t="shared" si="19"/>
        <v>0</v>
      </c>
      <c r="M218" s="20">
        <f t="shared" si="19"/>
        <v>0</v>
      </c>
      <c r="N218" s="20">
        <f t="shared" si="19"/>
        <v>0</v>
      </c>
      <c r="O218" s="21">
        <f t="shared" si="23"/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1">
        <f t="shared" si="24"/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1">
        <f t="shared" si="21"/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1">
        <f t="shared" si="22"/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</row>
    <row r="219" spans="1:38" ht="25.5" outlineLevel="2" x14ac:dyDescent="0.2">
      <c r="A219" s="14" t="s">
        <v>20</v>
      </c>
      <c r="B219" s="15">
        <v>505429</v>
      </c>
      <c r="C219" s="23">
        <v>542901</v>
      </c>
      <c r="D219" s="24" t="s">
        <v>133</v>
      </c>
      <c r="E219" s="25">
        <v>1</v>
      </c>
      <c r="F219" s="24" t="s">
        <v>22</v>
      </c>
      <c r="G219" s="25" t="s">
        <v>23</v>
      </c>
      <c r="H219" s="26" t="s">
        <v>24</v>
      </c>
      <c r="I219" s="19">
        <f t="shared" si="20"/>
        <v>23130</v>
      </c>
      <c r="J219" s="20">
        <f t="shared" si="19"/>
        <v>1905</v>
      </c>
      <c r="K219" s="20">
        <f t="shared" si="19"/>
        <v>810</v>
      </c>
      <c r="L219" s="20">
        <f t="shared" si="19"/>
        <v>15</v>
      </c>
      <c r="M219" s="20">
        <f t="shared" si="19"/>
        <v>20388</v>
      </c>
      <c r="N219" s="20">
        <f t="shared" si="19"/>
        <v>12</v>
      </c>
      <c r="O219" s="21">
        <f t="shared" si="23"/>
        <v>5007</v>
      </c>
      <c r="P219" s="20">
        <v>616</v>
      </c>
      <c r="Q219" s="20">
        <v>218</v>
      </c>
      <c r="R219" s="20">
        <v>9</v>
      </c>
      <c r="S219" s="20">
        <v>4158</v>
      </c>
      <c r="T219" s="20">
        <v>6</v>
      </c>
      <c r="U219" s="21">
        <f t="shared" si="24"/>
        <v>5532</v>
      </c>
      <c r="V219" s="20">
        <v>615</v>
      </c>
      <c r="W219" s="20">
        <v>286</v>
      </c>
      <c r="X219" s="20">
        <v>6</v>
      </c>
      <c r="Y219" s="20">
        <v>4619</v>
      </c>
      <c r="Z219" s="20">
        <v>6</v>
      </c>
      <c r="AA219" s="21">
        <f t="shared" si="21"/>
        <v>6297</v>
      </c>
      <c r="AB219" s="20">
        <v>359</v>
      </c>
      <c r="AC219" s="20">
        <v>131</v>
      </c>
      <c r="AD219" s="20">
        <v>0</v>
      </c>
      <c r="AE219" s="20">
        <v>5807</v>
      </c>
      <c r="AF219" s="20">
        <v>0</v>
      </c>
      <c r="AG219" s="21">
        <f t="shared" si="22"/>
        <v>6294</v>
      </c>
      <c r="AH219" s="20">
        <v>315</v>
      </c>
      <c r="AI219" s="20">
        <v>175</v>
      </c>
      <c r="AJ219" s="20">
        <v>0</v>
      </c>
      <c r="AK219" s="20">
        <v>5804</v>
      </c>
      <c r="AL219" s="20">
        <v>0</v>
      </c>
    </row>
    <row r="220" spans="1:38" ht="25.5" outlineLevel="2" x14ac:dyDescent="0.2">
      <c r="A220" s="14" t="s">
        <v>20</v>
      </c>
      <c r="B220" s="15">
        <v>505429</v>
      </c>
      <c r="C220" s="23">
        <v>542901</v>
      </c>
      <c r="D220" s="24" t="s">
        <v>133</v>
      </c>
      <c r="E220" s="25">
        <v>1</v>
      </c>
      <c r="F220" s="24" t="s">
        <v>22</v>
      </c>
      <c r="G220" s="25">
        <v>22</v>
      </c>
      <c r="H220" s="26" t="s">
        <v>25</v>
      </c>
      <c r="I220" s="19">
        <f t="shared" si="20"/>
        <v>1291</v>
      </c>
      <c r="J220" s="20">
        <f t="shared" si="19"/>
        <v>255</v>
      </c>
      <c r="K220" s="20">
        <f t="shared" si="19"/>
        <v>10</v>
      </c>
      <c r="L220" s="20">
        <f t="shared" si="19"/>
        <v>0</v>
      </c>
      <c r="M220" s="20">
        <f t="shared" si="19"/>
        <v>1024</v>
      </c>
      <c r="N220" s="20">
        <f t="shared" si="19"/>
        <v>2</v>
      </c>
      <c r="O220" s="21">
        <f t="shared" si="23"/>
        <v>216</v>
      </c>
      <c r="P220" s="20">
        <v>39</v>
      </c>
      <c r="Q220" s="20">
        <v>2</v>
      </c>
      <c r="R220" s="20">
        <v>0</v>
      </c>
      <c r="S220" s="20">
        <v>175</v>
      </c>
      <c r="T220" s="27">
        <v>0</v>
      </c>
      <c r="U220" s="21">
        <f t="shared" si="24"/>
        <v>395</v>
      </c>
      <c r="V220" s="20">
        <v>68</v>
      </c>
      <c r="W220" s="20">
        <v>4</v>
      </c>
      <c r="X220" s="20">
        <v>0</v>
      </c>
      <c r="Y220" s="20">
        <v>321</v>
      </c>
      <c r="Z220" s="20">
        <v>2</v>
      </c>
      <c r="AA220" s="21">
        <f t="shared" si="21"/>
        <v>340</v>
      </c>
      <c r="AB220" s="20">
        <v>74</v>
      </c>
      <c r="AC220" s="20">
        <v>2</v>
      </c>
      <c r="AD220" s="20">
        <v>0</v>
      </c>
      <c r="AE220" s="20">
        <v>264</v>
      </c>
      <c r="AF220" s="20">
        <v>0</v>
      </c>
      <c r="AG220" s="21">
        <f t="shared" si="22"/>
        <v>340</v>
      </c>
      <c r="AH220" s="20">
        <v>74</v>
      </c>
      <c r="AI220" s="20">
        <v>2</v>
      </c>
      <c r="AJ220" s="20">
        <v>0</v>
      </c>
      <c r="AK220" s="20">
        <v>264</v>
      </c>
      <c r="AL220" s="20">
        <v>0</v>
      </c>
    </row>
    <row r="221" spans="1:38" ht="25.5" outlineLevel="2" x14ac:dyDescent="0.2">
      <c r="A221" s="14" t="s">
        <v>20</v>
      </c>
      <c r="B221" s="15">
        <v>505501</v>
      </c>
      <c r="C221" s="23">
        <v>550101</v>
      </c>
      <c r="D221" s="24" t="s">
        <v>134</v>
      </c>
      <c r="E221" s="25">
        <v>1</v>
      </c>
      <c r="F221" s="24" t="s">
        <v>22</v>
      </c>
      <c r="G221" s="25" t="s">
        <v>23</v>
      </c>
      <c r="H221" s="26" t="s">
        <v>24</v>
      </c>
      <c r="I221" s="19">
        <f t="shared" si="20"/>
        <v>16468</v>
      </c>
      <c r="J221" s="20">
        <f t="shared" si="19"/>
        <v>5482</v>
      </c>
      <c r="K221" s="20">
        <f t="shared" si="19"/>
        <v>1042</v>
      </c>
      <c r="L221" s="20">
        <f t="shared" si="19"/>
        <v>15</v>
      </c>
      <c r="M221" s="20">
        <f t="shared" si="19"/>
        <v>9916</v>
      </c>
      <c r="N221" s="20">
        <f t="shared" si="19"/>
        <v>13</v>
      </c>
      <c r="O221" s="21">
        <f t="shared" si="23"/>
        <v>3586</v>
      </c>
      <c r="P221" s="20">
        <v>1060</v>
      </c>
      <c r="Q221" s="20">
        <v>211</v>
      </c>
      <c r="R221" s="20">
        <v>1</v>
      </c>
      <c r="S221" s="20">
        <v>2312</v>
      </c>
      <c r="T221" s="20">
        <v>2</v>
      </c>
      <c r="U221" s="21">
        <f t="shared" si="24"/>
        <v>4427</v>
      </c>
      <c r="V221" s="20">
        <v>1495</v>
      </c>
      <c r="W221" s="20">
        <v>332</v>
      </c>
      <c r="X221" s="20">
        <v>5</v>
      </c>
      <c r="Y221" s="20">
        <v>2592</v>
      </c>
      <c r="Z221" s="20">
        <v>3</v>
      </c>
      <c r="AA221" s="21">
        <f t="shared" si="21"/>
        <v>4589</v>
      </c>
      <c r="AB221" s="20">
        <v>1650</v>
      </c>
      <c r="AC221" s="20">
        <v>415</v>
      </c>
      <c r="AD221" s="20">
        <v>9</v>
      </c>
      <c r="AE221" s="20">
        <v>2507</v>
      </c>
      <c r="AF221" s="20">
        <v>8</v>
      </c>
      <c r="AG221" s="21">
        <f t="shared" si="22"/>
        <v>3866</v>
      </c>
      <c r="AH221" s="20">
        <v>1277</v>
      </c>
      <c r="AI221" s="20">
        <v>84</v>
      </c>
      <c r="AJ221" s="20">
        <v>0</v>
      </c>
      <c r="AK221" s="20">
        <v>2505</v>
      </c>
      <c r="AL221" s="20">
        <v>0</v>
      </c>
    </row>
    <row r="222" spans="1:38" ht="25.5" outlineLevel="2" x14ac:dyDescent="0.2">
      <c r="A222" s="14" t="s">
        <v>20</v>
      </c>
      <c r="B222" s="15">
        <v>505501</v>
      </c>
      <c r="C222" s="23">
        <v>550101</v>
      </c>
      <c r="D222" s="24" t="s">
        <v>134</v>
      </c>
      <c r="E222" s="25">
        <v>1</v>
      </c>
      <c r="F222" s="24" t="s">
        <v>22</v>
      </c>
      <c r="G222" s="25">
        <v>22</v>
      </c>
      <c r="H222" s="26" t="s">
        <v>25</v>
      </c>
      <c r="I222" s="19">
        <f t="shared" si="20"/>
        <v>1379</v>
      </c>
      <c r="J222" s="20">
        <f t="shared" si="19"/>
        <v>518</v>
      </c>
      <c r="K222" s="20">
        <f t="shared" si="19"/>
        <v>15</v>
      </c>
      <c r="L222" s="20">
        <f t="shared" si="19"/>
        <v>0</v>
      </c>
      <c r="M222" s="20">
        <f t="shared" si="19"/>
        <v>846</v>
      </c>
      <c r="N222" s="20">
        <f t="shared" si="19"/>
        <v>0</v>
      </c>
      <c r="O222" s="21">
        <f t="shared" si="23"/>
        <v>323</v>
      </c>
      <c r="P222" s="20">
        <v>139</v>
      </c>
      <c r="Q222" s="20">
        <v>4</v>
      </c>
      <c r="R222" s="20">
        <v>0</v>
      </c>
      <c r="S222" s="20">
        <v>180</v>
      </c>
      <c r="T222" s="20">
        <v>0</v>
      </c>
      <c r="U222" s="21">
        <f t="shared" si="24"/>
        <v>329</v>
      </c>
      <c r="V222" s="20">
        <v>139</v>
      </c>
      <c r="W222" s="20">
        <v>3</v>
      </c>
      <c r="X222" s="20">
        <v>0</v>
      </c>
      <c r="Y222" s="20">
        <v>187</v>
      </c>
      <c r="Z222" s="20">
        <v>0</v>
      </c>
      <c r="AA222" s="21">
        <f t="shared" si="21"/>
        <v>364</v>
      </c>
      <c r="AB222" s="20">
        <v>120</v>
      </c>
      <c r="AC222" s="20">
        <v>4</v>
      </c>
      <c r="AD222" s="20">
        <v>0</v>
      </c>
      <c r="AE222" s="20">
        <v>240</v>
      </c>
      <c r="AF222" s="20">
        <v>0</v>
      </c>
      <c r="AG222" s="21">
        <f t="shared" si="22"/>
        <v>363</v>
      </c>
      <c r="AH222" s="20">
        <v>120</v>
      </c>
      <c r="AI222" s="20">
        <v>4</v>
      </c>
      <c r="AJ222" s="20">
        <v>0</v>
      </c>
      <c r="AK222" s="20">
        <v>239</v>
      </c>
      <c r="AL222" s="20">
        <v>0</v>
      </c>
    </row>
    <row r="223" spans="1:38" ht="25.5" outlineLevel="2" x14ac:dyDescent="0.2">
      <c r="A223" s="14" t="s">
        <v>36</v>
      </c>
      <c r="B223" s="15">
        <v>505502</v>
      </c>
      <c r="C223" s="23">
        <v>550201</v>
      </c>
      <c r="D223" s="24" t="s">
        <v>135</v>
      </c>
      <c r="E223" s="25">
        <v>1</v>
      </c>
      <c r="F223" s="24" t="s">
        <v>22</v>
      </c>
      <c r="G223" s="25" t="s">
        <v>23</v>
      </c>
      <c r="H223" s="26" t="s">
        <v>24</v>
      </c>
      <c r="I223" s="19">
        <f t="shared" si="20"/>
        <v>1222</v>
      </c>
      <c r="J223" s="20">
        <f t="shared" si="19"/>
        <v>623</v>
      </c>
      <c r="K223" s="20">
        <f t="shared" si="19"/>
        <v>75</v>
      </c>
      <c r="L223" s="20">
        <f t="shared" si="19"/>
        <v>3</v>
      </c>
      <c r="M223" s="20">
        <f t="shared" si="19"/>
        <v>518</v>
      </c>
      <c r="N223" s="20">
        <f t="shared" si="19"/>
        <v>3</v>
      </c>
      <c r="O223" s="21">
        <f t="shared" si="23"/>
        <v>824</v>
      </c>
      <c r="P223" s="20">
        <v>443</v>
      </c>
      <c r="Q223" s="20">
        <v>28</v>
      </c>
      <c r="R223" s="20">
        <v>1</v>
      </c>
      <c r="S223" s="20">
        <v>352</v>
      </c>
      <c r="T223" s="20">
        <v>0</v>
      </c>
      <c r="U223" s="21">
        <f t="shared" si="24"/>
        <v>93</v>
      </c>
      <c r="V223" s="20">
        <v>37</v>
      </c>
      <c r="W223" s="20">
        <v>10</v>
      </c>
      <c r="X223" s="20">
        <v>0</v>
      </c>
      <c r="Y223" s="20">
        <v>46</v>
      </c>
      <c r="Z223" s="20">
        <v>0</v>
      </c>
      <c r="AA223" s="21">
        <f t="shared" si="21"/>
        <v>211</v>
      </c>
      <c r="AB223" s="20">
        <v>103</v>
      </c>
      <c r="AC223" s="20">
        <v>37</v>
      </c>
      <c r="AD223" s="20">
        <v>2</v>
      </c>
      <c r="AE223" s="20">
        <v>66</v>
      </c>
      <c r="AF223" s="20">
        <v>3</v>
      </c>
      <c r="AG223" s="21">
        <f t="shared" si="22"/>
        <v>94</v>
      </c>
      <c r="AH223" s="20">
        <v>40</v>
      </c>
      <c r="AI223" s="20">
        <v>0</v>
      </c>
      <c r="AJ223" s="20">
        <v>0</v>
      </c>
      <c r="AK223" s="20">
        <v>54</v>
      </c>
      <c r="AL223" s="20">
        <v>0</v>
      </c>
    </row>
    <row r="224" spans="1:38" ht="25.5" outlineLevel="2" x14ac:dyDescent="0.2">
      <c r="A224" s="14" t="s">
        <v>36</v>
      </c>
      <c r="B224" s="15">
        <v>505502</v>
      </c>
      <c r="C224" s="23">
        <v>550201</v>
      </c>
      <c r="D224" s="24" t="s">
        <v>135</v>
      </c>
      <c r="E224" s="25">
        <v>1</v>
      </c>
      <c r="F224" s="24" t="s">
        <v>22</v>
      </c>
      <c r="G224" s="25">
        <v>22</v>
      </c>
      <c r="H224" s="26" t="s">
        <v>25</v>
      </c>
      <c r="I224" s="19">
        <f t="shared" si="20"/>
        <v>0</v>
      </c>
      <c r="J224" s="20">
        <f t="shared" si="19"/>
        <v>0</v>
      </c>
      <c r="K224" s="20">
        <f t="shared" si="19"/>
        <v>0</v>
      </c>
      <c r="L224" s="20">
        <f t="shared" si="19"/>
        <v>0</v>
      </c>
      <c r="M224" s="20">
        <f t="shared" si="19"/>
        <v>0</v>
      </c>
      <c r="N224" s="20">
        <f t="shared" si="19"/>
        <v>0</v>
      </c>
      <c r="O224" s="21">
        <f t="shared" si="23"/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1">
        <f t="shared" si="24"/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1">
        <f t="shared" si="21"/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1">
        <f t="shared" si="22"/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</row>
    <row r="225" spans="1:38" ht="25.5" outlineLevel="2" x14ac:dyDescent="0.2">
      <c r="A225" s="14" t="s">
        <v>27</v>
      </c>
      <c r="B225" s="15">
        <v>505505</v>
      </c>
      <c r="C225" s="23">
        <v>550701</v>
      </c>
      <c r="D225" s="24" t="s">
        <v>136</v>
      </c>
      <c r="E225" s="25">
        <v>1</v>
      </c>
      <c r="F225" s="24" t="s">
        <v>22</v>
      </c>
      <c r="G225" s="25" t="s">
        <v>23</v>
      </c>
      <c r="H225" s="26" t="s">
        <v>24</v>
      </c>
      <c r="I225" s="19">
        <f t="shared" si="20"/>
        <v>127</v>
      </c>
      <c r="J225" s="20">
        <f t="shared" si="19"/>
        <v>43</v>
      </c>
      <c r="K225" s="20">
        <f t="shared" si="19"/>
        <v>22</v>
      </c>
      <c r="L225" s="20">
        <f t="shared" si="19"/>
        <v>1</v>
      </c>
      <c r="M225" s="20">
        <f t="shared" si="19"/>
        <v>61</v>
      </c>
      <c r="N225" s="20">
        <f t="shared" si="19"/>
        <v>0</v>
      </c>
      <c r="O225" s="21">
        <f t="shared" si="23"/>
        <v>15</v>
      </c>
      <c r="P225" s="20">
        <v>2</v>
      </c>
      <c r="Q225" s="20">
        <v>3</v>
      </c>
      <c r="R225" s="20">
        <v>0</v>
      </c>
      <c r="S225" s="20">
        <v>10</v>
      </c>
      <c r="T225" s="20">
        <v>0</v>
      </c>
      <c r="U225" s="21">
        <f t="shared" si="24"/>
        <v>35</v>
      </c>
      <c r="V225" s="20">
        <v>11</v>
      </c>
      <c r="W225" s="20">
        <v>8</v>
      </c>
      <c r="X225" s="20">
        <v>1</v>
      </c>
      <c r="Y225" s="20">
        <v>15</v>
      </c>
      <c r="Z225" s="20">
        <v>0</v>
      </c>
      <c r="AA225" s="21">
        <f t="shared" si="21"/>
        <v>42</v>
      </c>
      <c r="AB225" s="20">
        <v>15</v>
      </c>
      <c r="AC225" s="20">
        <v>9</v>
      </c>
      <c r="AD225" s="20">
        <v>0</v>
      </c>
      <c r="AE225" s="20">
        <v>18</v>
      </c>
      <c r="AF225" s="20">
        <v>0</v>
      </c>
      <c r="AG225" s="21">
        <f t="shared" si="22"/>
        <v>35</v>
      </c>
      <c r="AH225" s="20">
        <v>15</v>
      </c>
      <c r="AI225" s="20">
        <v>2</v>
      </c>
      <c r="AJ225" s="20">
        <v>0</v>
      </c>
      <c r="AK225" s="20">
        <v>18</v>
      </c>
      <c r="AL225" s="20">
        <v>0</v>
      </c>
    </row>
    <row r="226" spans="1:38" ht="25.5" outlineLevel="2" x14ac:dyDescent="0.2">
      <c r="A226" s="14" t="s">
        <v>27</v>
      </c>
      <c r="B226" s="15">
        <v>505505</v>
      </c>
      <c r="C226" s="23">
        <v>550701</v>
      </c>
      <c r="D226" s="24" t="s">
        <v>136</v>
      </c>
      <c r="E226" s="25">
        <v>1</v>
      </c>
      <c r="F226" s="24" t="s">
        <v>22</v>
      </c>
      <c r="G226" s="25">
        <v>22</v>
      </c>
      <c r="H226" s="26" t="s">
        <v>25</v>
      </c>
      <c r="I226" s="19">
        <f t="shared" si="20"/>
        <v>0</v>
      </c>
      <c r="J226" s="20">
        <f t="shared" si="19"/>
        <v>0</v>
      </c>
      <c r="K226" s="20">
        <f t="shared" si="19"/>
        <v>0</v>
      </c>
      <c r="L226" s="20">
        <f t="shared" si="19"/>
        <v>0</v>
      </c>
      <c r="M226" s="20">
        <f t="shared" si="19"/>
        <v>0</v>
      </c>
      <c r="N226" s="20">
        <f t="shared" si="19"/>
        <v>0</v>
      </c>
      <c r="O226" s="21">
        <f t="shared" si="23"/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1">
        <f t="shared" si="24"/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1">
        <f t="shared" si="21"/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1">
        <f t="shared" si="22"/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</row>
    <row r="227" spans="1:38" ht="25.5" outlineLevel="2" x14ac:dyDescent="0.2">
      <c r="A227" s="14" t="s">
        <v>36</v>
      </c>
      <c r="B227" s="15">
        <v>505601</v>
      </c>
      <c r="C227" s="23">
        <v>560101</v>
      </c>
      <c r="D227" s="24" t="s">
        <v>137</v>
      </c>
      <c r="E227" s="25">
        <v>1</v>
      </c>
      <c r="F227" s="24" t="s">
        <v>22</v>
      </c>
      <c r="G227" s="25" t="s">
        <v>23</v>
      </c>
      <c r="H227" s="26" t="s">
        <v>24</v>
      </c>
      <c r="I227" s="19">
        <f t="shared" si="20"/>
        <v>699</v>
      </c>
      <c r="J227" s="20">
        <f t="shared" ref="J227:N277" si="25">P227+V227+AB227+AH227</f>
        <v>37</v>
      </c>
      <c r="K227" s="20">
        <f t="shared" si="25"/>
        <v>50</v>
      </c>
      <c r="L227" s="20">
        <f t="shared" si="25"/>
        <v>0</v>
      </c>
      <c r="M227" s="20">
        <f t="shared" si="25"/>
        <v>611</v>
      </c>
      <c r="N227" s="20">
        <f t="shared" si="25"/>
        <v>1</v>
      </c>
      <c r="O227" s="21">
        <f t="shared" si="23"/>
        <v>699</v>
      </c>
      <c r="P227" s="20">
        <v>37</v>
      </c>
      <c r="Q227" s="20">
        <v>50</v>
      </c>
      <c r="R227" s="20">
        <v>0</v>
      </c>
      <c r="S227" s="20">
        <v>611</v>
      </c>
      <c r="T227" s="20">
        <v>1</v>
      </c>
      <c r="U227" s="21">
        <f t="shared" si="24"/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1">
        <f t="shared" si="21"/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1">
        <f t="shared" si="22"/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</row>
    <row r="228" spans="1:38" ht="25.5" outlineLevel="2" x14ac:dyDescent="0.2">
      <c r="A228" s="14" t="s">
        <v>36</v>
      </c>
      <c r="B228" s="15">
        <v>505601</v>
      </c>
      <c r="C228" s="23">
        <v>560101</v>
      </c>
      <c r="D228" s="24" t="s">
        <v>137</v>
      </c>
      <c r="E228" s="25">
        <v>1</v>
      </c>
      <c r="F228" s="24" t="s">
        <v>22</v>
      </c>
      <c r="G228" s="25">
        <v>22</v>
      </c>
      <c r="H228" s="26" t="s">
        <v>25</v>
      </c>
      <c r="I228" s="19">
        <f t="shared" si="20"/>
        <v>0</v>
      </c>
      <c r="J228" s="20">
        <f t="shared" si="25"/>
        <v>0</v>
      </c>
      <c r="K228" s="20">
        <f t="shared" si="25"/>
        <v>0</v>
      </c>
      <c r="L228" s="20">
        <f t="shared" si="25"/>
        <v>0</v>
      </c>
      <c r="M228" s="20">
        <f t="shared" si="25"/>
        <v>0</v>
      </c>
      <c r="N228" s="20">
        <f t="shared" si="25"/>
        <v>0</v>
      </c>
      <c r="O228" s="21">
        <f t="shared" si="23"/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1">
        <f t="shared" si="24"/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1">
        <f t="shared" si="21"/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1">
        <f t="shared" si="22"/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</row>
    <row r="229" spans="1:38" ht="25.5" outlineLevel="2" x14ac:dyDescent="0.2">
      <c r="A229" s="14" t="s">
        <v>20</v>
      </c>
      <c r="B229" s="15">
        <v>505901</v>
      </c>
      <c r="C229" s="23">
        <v>590101</v>
      </c>
      <c r="D229" s="24" t="s">
        <v>138</v>
      </c>
      <c r="E229" s="25">
        <v>1</v>
      </c>
      <c r="F229" s="24" t="s">
        <v>22</v>
      </c>
      <c r="G229" s="25" t="s">
        <v>23</v>
      </c>
      <c r="H229" s="26" t="s">
        <v>24</v>
      </c>
      <c r="I229" s="19">
        <f t="shared" si="20"/>
        <v>5362</v>
      </c>
      <c r="J229" s="20">
        <f t="shared" si="25"/>
        <v>864</v>
      </c>
      <c r="K229" s="20">
        <f t="shared" si="25"/>
        <v>359</v>
      </c>
      <c r="L229" s="20">
        <f t="shared" si="25"/>
        <v>4</v>
      </c>
      <c r="M229" s="20">
        <f t="shared" si="25"/>
        <v>4129</v>
      </c>
      <c r="N229" s="20">
        <f t="shared" si="25"/>
        <v>6</v>
      </c>
      <c r="O229" s="21">
        <f t="shared" si="23"/>
        <v>742</v>
      </c>
      <c r="P229" s="20">
        <v>260</v>
      </c>
      <c r="Q229" s="20">
        <v>104</v>
      </c>
      <c r="R229" s="20">
        <v>2</v>
      </c>
      <c r="S229" s="20">
        <v>376</v>
      </c>
      <c r="T229" s="20">
        <v>0</v>
      </c>
      <c r="U229" s="21">
        <f t="shared" si="24"/>
        <v>1727</v>
      </c>
      <c r="V229" s="20">
        <v>325</v>
      </c>
      <c r="W229" s="20">
        <v>126</v>
      </c>
      <c r="X229" s="20">
        <v>2</v>
      </c>
      <c r="Y229" s="20">
        <v>1269</v>
      </c>
      <c r="Z229" s="20">
        <v>5</v>
      </c>
      <c r="AA229" s="21">
        <f t="shared" si="21"/>
        <v>1549</v>
      </c>
      <c r="AB229" s="20">
        <v>212</v>
      </c>
      <c r="AC229" s="20">
        <v>100</v>
      </c>
      <c r="AD229" s="20">
        <v>0</v>
      </c>
      <c r="AE229" s="20">
        <v>1236</v>
      </c>
      <c r="AF229" s="20">
        <v>1</v>
      </c>
      <c r="AG229" s="21">
        <f t="shared" si="22"/>
        <v>1344</v>
      </c>
      <c r="AH229" s="20">
        <v>67</v>
      </c>
      <c r="AI229" s="20">
        <v>29</v>
      </c>
      <c r="AJ229" s="20">
        <v>0</v>
      </c>
      <c r="AK229" s="20">
        <v>1248</v>
      </c>
      <c r="AL229" s="20">
        <v>0</v>
      </c>
    </row>
    <row r="230" spans="1:38" ht="25.5" outlineLevel="2" x14ac:dyDescent="0.2">
      <c r="A230" s="14" t="s">
        <v>20</v>
      </c>
      <c r="B230" s="15">
        <v>505901</v>
      </c>
      <c r="C230" s="23">
        <v>590101</v>
      </c>
      <c r="D230" s="24" t="s">
        <v>138</v>
      </c>
      <c r="E230" s="25">
        <v>1</v>
      </c>
      <c r="F230" s="24" t="s">
        <v>22</v>
      </c>
      <c r="G230" s="25">
        <v>22</v>
      </c>
      <c r="H230" s="26" t="s">
        <v>25</v>
      </c>
      <c r="I230" s="19">
        <f t="shared" si="20"/>
        <v>0</v>
      </c>
      <c r="J230" s="20">
        <f t="shared" si="25"/>
        <v>0</v>
      </c>
      <c r="K230" s="20">
        <f t="shared" si="25"/>
        <v>0</v>
      </c>
      <c r="L230" s="20">
        <f t="shared" si="25"/>
        <v>0</v>
      </c>
      <c r="M230" s="20">
        <f t="shared" si="25"/>
        <v>0</v>
      </c>
      <c r="N230" s="20">
        <f t="shared" si="25"/>
        <v>0</v>
      </c>
      <c r="O230" s="21">
        <f t="shared" si="23"/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1">
        <f t="shared" si="24"/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1">
        <f t="shared" si="21"/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1">
        <f t="shared" si="22"/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</row>
    <row r="231" spans="1:38" ht="25.5" outlineLevel="2" x14ac:dyDescent="0.2">
      <c r="A231" s="14" t="s">
        <v>20</v>
      </c>
      <c r="B231" s="15">
        <v>506001</v>
      </c>
      <c r="C231" s="23">
        <v>600101</v>
      </c>
      <c r="D231" s="24" t="s">
        <v>139</v>
      </c>
      <c r="E231" s="25">
        <v>1</v>
      </c>
      <c r="F231" s="24" t="s">
        <v>22</v>
      </c>
      <c r="G231" s="25" t="s">
        <v>23</v>
      </c>
      <c r="H231" s="26" t="s">
        <v>24</v>
      </c>
      <c r="I231" s="19">
        <f t="shared" si="20"/>
        <v>5764</v>
      </c>
      <c r="J231" s="20">
        <f t="shared" si="25"/>
        <v>2546</v>
      </c>
      <c r="K231" s="20">
        <f t="shared" si="25"/>
        <v>1129</v>
      </c>
      <c r="L231" s="20">
        <f t="shared" si="25"/>
        <v>132</v>
      </c>
      <c r="M231" s="20">
        <f t="shared" si="25"/>
        <v>1955</v>
      </c>
      <c r="N231" s="20">
        <f t="shared" si="25"/>
        <v>2</v>
      </c>
      <c r="O231" s="21">
        <f t="shared" si="23"/>
        <v>1403</v>
      </c>
      <c r="P231" s="20">
        <v>554</v>
      </c>
      <c r="Q231" s="20">
        <v>355</v>
      </c>
      <c r="R231" s="20">
        <v>51</v>
      </c>
      <c r="S231" s="20">
        <v>443</v>
      </c>
      <c r="T231" s="20">
        <v>0</v>
      </c>
      <c r="U231" s="21">
        <f t="shared" si="24"/>
        <v>1501</v>
      </c>
      <c r="V231" s="20">
        <v>623</v>
      </c>
      <c r="W231" s="20">
        <v>379</v>
      </c>
      <c r="X231" s="20">
        <v>64</v>
      </c>
      <c r="Y231" s="20">
        <v>434</v>
      </c>
      <c r="Z231" s="20">
        <v>1</v>
      </c>
      <c r="AA231" s="21">
        <f t="shared" si="21"/>
        <v>1431</v>
      </c>
      <c r="AB231" s="20">
        <v>687</v>
      </c>
      <c r="AC231" s="20">
        <v>194</v>
      </c>
      <c r="AD231" s="20">
        <v>6</v>
      </c>
      <c r="AE231" s="20">
        <v>544</v>
      </c>
      <c r="AF231" s="20">
        <v>0</v>
      </c>
      <c r="AG231" s="21">
        <f t="shared" si="22"/>
        <v>1429</v>
      </c>
      <c r="AH231" s="20">
        <v>682</v>
      </c>
      <c r="AI231" s="20">
        <v>201</v>
      </c>
      <c r="AJ231" s="20">
        <v>11</v>
      </c>
      <c r="AK231" s="20">
        <v>534</v>
      </c>
      <c r="AL231" s="20">
        <v>1</v>
      </c>
    </row>
    <row r="232" spans="1:38" ht="25.5" outlineLevel="2" x14ac:dyDescent="0.2">
      <c r="A232" s="14" t="s">
        <v>20</v>
      </c>
      <c r="B232" s="15">
        <v>506001</v>
      </c>
      <c r="C232" s="23">
        <v>600101</v>
      </c>
      <c r="D232" s="24" t="s">
        <v>139</v>
      </c>
      <c r="E232" s="25">
        <v>1</v>
      </c>
      <c r="F232" s="24" t="s">
        <v>22</v>
      </c>
      <c r="G232" s="25">
        <v>22</v>
      </c>
      <c r="H232" s="26" t="s">
        <v>25</v>
      </c>
      <c r="I232" s="19">
        <f t="shared" si="20"/>
        <v>0</v>
      </c>
      <c r="J232" s="20">
        <f t="shared" si="25"/>
        <v>0</v>
      </c>
      <c r="K232" s="20">
        <f t="shared" si="25"/>
        <v>0</v>
      </c>
      <c r="L232" s="20">
        <f t="shared" si="25"/>
        <v>0</v>
      </c>
      <c r="M232" s="20">
        <f t="shared" si="25"/>
        <v>0</v>
      </c>
      <c r="N232" s="20">
        <f t="shared" si="25"/>
        <v>0</v>
      </c>
      <c r="O232" s="21">
        <f t="shared" si="23"/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1">
        <f t="shared" si="24"/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1">
        <f t="shared" si="21"/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1">
        <f t="shared" si="22"/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</row>
    <row r="233" spans="1:38" ht="25.5" outlineLevel="2" x14ac:dyDescent="0.2">
      <c r="A233" s="14" t="s">
        <v>36</v>
      </c>
      <c r="B233" s="15">
        <v>506101</v>
      </c>
      <c r="C233" s="23">
        <v>610101</v>
      </c>
      <c r="D233" s="24" t="s">
        <v>140</v>
      </c>
      <c r="E233" s="25">
        <v>1</v>
      </c>
      <c r="F233" s="24" t="s">
        <v>22</v>
      </c>
      <c r="G233" s="25" t="s">
        <v>23</v>
      </c>
      <c r="H233" s="26" t="s">
        <v>24</v>
      </c>
      <c r="I233" s="19">
        <f t="shared" si="20"/>
        <v>390</v>
      </c>
      <c r="J233" s="20">
        <f t="shared" si="25"/>
        <v>165</v>
      </c>
      <c r="K233" s="20">
        <f t="shared" si="25"/>
        <v>100</v>
      </c>
      <c r="L233" s="20">
        <f t="shared" si="25"/>
        <v>15</v>
      </c>
      <c r="M233" s="20">
        <f t="shared" si="25"/>
        <v>110</v>
      </c>
      <c r="N233" s="20">
        <f t="shared" si="25"/>
        <v>0</v>
      </c>
      <c r="O233" s="21">
        <f t="shared" si="23"/>
        <v>390</v>
      </c>
      <c r="P233" s="20">
        <v>165</v>
      </c>
      <c r="Q233" s="20">
        <v>100</v>
      </c>
      <c r="R233" s="20">
        <v>15</v>
      </c>
      <c r="S233" s="20">
        <v>110</v>
      </c>
      <c r="T233" s="20">
        <v>0</v>
      </c>
      <c r="U233" s="21">
        <f t="shared" si="24"/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1">
        <f t="shared" si="21"/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1">
        <f t="shared" si="22"/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</row>
    <row r="234" spans="1:38" ht="25.5" outlineLevel="2" x14ac:dyDescent="0.2">
      <c r="A234" s="14" t="s">
        <v>36</v>
      </c>
      <c r="B234" s="15">
        <v>506101</v>
      </c>
      <c r="C234" s="23">
        <v>610101</v>
      </c>
      <c r="D234" s="24" t="s">
        <v>140</v>
      </c>
      <c r="E234" s="25">
        <v>1</v>
      </c>
      <c r="F234" s="24" t="s">
        <v>22</v>
      </c>
      <c r="G234" s="25">
        <v>22</v>
      </c>
      <c r="H234" s="26" t="s">
        <v>25</v>
      </c>
      <c r="I234" s="19">
        <f t="shared" si="20"/>
        <v>1</v>
      </c>
      <c r="J234" s="20">
        <f t="shared" si="25"/>
        <v>1</v>
      </c>
      <c r="K234" s="20">
        <f t="shared" si="25"/>
        <v>0</v>
      </c>
      <c r="L234" s="20">
        <f t="shared" si="25"/>
        <v>0</v>
      </c>
      <c r="M234" s="20">
        <f t="shared" si="25"/>
        <v>0</v>
      </c>
      <c r="N234" s="20">
        <f t="shared" si="25"/>
        <v>0</v>
      </c>
      <c r="O234" s="21">
        <f t="shared" si="23"/>
        <v>1</v>
      </c>
      <c r="P234" s="20">
        <v>1</v>
      </c>
      <c r="Q234" s="20">
        <v>0</v>
      </c>
      <c r="R234" s="20">
        <v>0</v>
      </c>
      <c r="S234" s="20">
        <v>0</v>
      </c>
      <c r="T234" s="20">
        <v>0</v>
      </c>
      <c r="U234" s="21">
        <f t="shared" si="24"/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1">
        <f t="shared" si="21"/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1">
        <f t="shared" si="22"/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</row>
    <row r="235" spans="1:38" ht="63.75" outlineLevel="2" x14ac:dyDescent="0.2">
      <c r="A235" s="14" t="s">
        <v>36</v>
      </c>
      <c r="B235" s="15">
        <v>508944</v>
      </c>
      <c r="C235" s="23">
        <v>894501</v>
      </c>
      <c r="D235" s="24" t="s">
        <v>141</v>
      </c>
      <c r="E235" s="25">
        <v>1</v>
      </c>
      <c r="F235" s="24" t="s">
        <v>22</v>
      </c>
      <c r="G235" s="25" t="s">
        <v>23</v>
      </c>
      <c r="H235" s="26" t="s">
        <v>24</v>
      </c>
      <c r="I235" s="19">
        <f t="shared" si="20"/>
        <v>8142</v>
      </c>
      <c r="J235" s="20">
        <f t="shared" si="25"/>
        <v>2803</v>
      </c>
      <c r="K235" s="20">
        <f t="shared" si="25"/>
        <v>2027</v>
      </c>
      <c r="L235" s="20">
        <f t="shared" si="25"/>
        <v>58</v>
      </c>
      <c r="M235" s="20">
        <f t="shared" si="25"/>
        <v>3166</v>
      </c>
      <c r="N235" s="20">
        <f t="shared" si="25"/>
        <v>88</v>
      </c>
      <c r="O235" s="21">
        <f t="shared" si="23"/>
        <v>1671</v>
      </c>
      <c r="P235" s="20">
        <v>691</v>
      </c>
      <c r="Q235" s="20">
        <v>495</v>
      </c>
      <c r="R235" s="20">
        <v>17</v>
      </c>
      <c r="S235" s="20">
        <v>451</v>
      </c>
      <c r="T235" s="20">
        <v>17</v>
      </c>
      <c r="U235" s="21">
        <f t="shared" si="24"/>
        <v>1742</v>
      </c>
      <c r="V235" s="20">
        <v>622</v>
      </c>
      <c r="W235" s="20">
        <v>624</v>
      </c>
      <c r="X235" s="20">
        <v>6</v>
      </c>
      <c r="Y235" s="20">
        <v>459</v>
      </c>
      <c r="Z235" s="20">
        <v>31</v>
      </c>
      <c r="AA235" s="21">
        <f t="shared" si="21"/>
        <v>4394</v>
      </c>
      <c r="AB235" s="20">
        <v>1400</v>
      </c>
      <c r="AC235" s="20">
        <v>820</v>
      </c>
      <c r="AD235" s="20">
        <v>20</v>
      </c>
      <c r="AE235" s="20">
        <v>2134</v>
      </c>
      <c r="AF235" s="20">
        <v>20</v>
      </c>
      <c r="AG235" s="21">
        <f t="shared" si="22"/>
        <v>335</v>
      </c>
      <c r="AH235" s="20">
        <v>90</v>
      </c>
      <c r="AI235" s="20">
        <v>88</v>
      </c>
      <c r="AJ235" s="20">
        <v>15</v>
      </c>
      <c r="AK235" s="20">
        <v>122</v>
      </c>
      <c r="AL235" s="20">
        <v>20</v>
      </c>
    </row>
    <row r="236" spans="1:38" ht="63.75" outlineLevel="2" x14ac:dyDescent="0.2">
      <c r="A236" s="14" t="s">
        <v>36</v>
      </c>
      <c r="B236" s="15">
        <v>508944</v>
      </c>
      <c r="C236" s="23">
        <v>894501</v>
      </c>
      <c r="D236" s="24" t="s">
        <v>141</v>
      </c>
      <c r="E236" s="25">
        <v>1</v>
      </c>
      <c r="F236" s="24" t="s">
        <v>22</v>
      </c>
      <c r="G236" s="25">
        <v>22</v>
      </c>
      <c r="H236" s="26" t="s">
        <v>25</v>
      </c>
      <c r="I236" s="19">
        <f t="shared" si="20"/>
        <v>0</v>
      </c>
      <c r="J236" s="20">
        <f t="shared" si="25"/>
        <v>0</v>
      </c>
      <c r="K236" s="20">
        <f t="shared" si="25"/>
        <v>0</v>
      </c>
      <c r="L236" s="20">
        <f t="shared" si="25"/>
        <v>0</v>
      </c>
      <c r="M236" s="20">
        <f t="shared" si="25"/>
        <v>0</v>
      </c>
      <c r="N236" s="20">
        <f t="shared" si="25"/>
        <v>0</v>
      </c>
      <c r="O236" s="21">
        <f t="shared" si="23"/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1">
        <f t="shared" si="24"/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1">
        <f t="shared" si="21"/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1">
        <f t="shared" si="22"/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</row>
    <row r="237" spans="1:38" ht="38.25" outlineLevel="2" x14ac:dyDescent="0.2">
      <c r="A237" s="14" t="s">
        <v>36</v>
      </c>
      <c r="B237" s="15">
        <v>509101</v>
      </c>
      <c r="C237" s="23">
        <v>910201</v>
      </c>
      <c r="D237" s="24" t="s">
        <v>142</v>
      </c>
      <c r="E237" s="25">
        <v>1</v>
      </c>
      <c r="F237" s="24" t="s">
        <v>22</v>
      </c>
      <c r="G237" s="25" t="s">
        <v>23</v>
      </c>
      <c r="H237" s="26" t="s">
        <v>24</v>
      </c>
      <c r="I237" s="19">
        <f t="shared" si="20"/>
        <v>3899</v>
      </c>
      <c r="J237" s="20">
        <f t="shared" si="25"/>
        <v>451</v>
      </c>
      <c r="K237" s="20">
        <f t="shared" si="25"/>
        <v>2293</v>
      </c>
      <c r="L237" s="20">
        <f t="shared" si="25"/>
        <v>232</v>
      </c>
      <c r="M237" s="20">
        <f t="shared" si="25"/>
        <v>915</v>
      </c>
      <c r="N237" s="20">
        <f t="shared" si="25"/>
        <v>8</v>
      </c>
      <c r="O237" s="21">
        <f t="shared" si="23"/>
        <v>1000</v>
      </c>
      <c r="P237" s="20">
        <v>124</v>
      </c>
      <c r="Q237" s="20">
        <v>519</v>
      </c>
      <c r="R237" s="20">
        <v>55</v>
      </c>
      <c r="S237" s="20">
        <v>302</v>
      </c>
      <c r="T237" s="27">
        <v>0</v>
      </c>
      <c r="U237" s="21">
        <f t="shared" si="24"/>
        <v>729</v>
      </c>
      <c r="V237" s="20">
        <v>99</v>
      </c>
      <c r="W237" s="20">
        <v>372</v>
      </c>
      <c r="X237" s="20">
        <v>37</v>
      </c>
      <c r="Y237" s="20">
        <v>214</v>
      </c>
      <c r="Z237" s="20">
        <v>7</v>
      </c>
      <c r="AA237" s="21">
        <f t="shared" si="21"/>
        <v>1086</v>
      </c>
      <c r="AB237" s="20">
        <v>116</v>
      </c>
      <c r="AC237" s="20">
        <v>699</v>
      </c>
      <c r="AD237" s="20">
        <v>68</v>
      </c>
      <c r="AE237" s="20">
        <v>202</v>
      </c>
      <c r="AF237" s="20">
        <v>1</v>
      </c>
      <c r="AG237" s="21">
        <f t="shared" si="22"/>
        <v>1084</v>
      </c>
      <c r="AH237" s="20">
        <v>112</v>
      </c>
      <c r="AI237" s="20">
        <v>703</v>
      </c>
      <c r="AJ237" s="20">
        <v>72</v>
      </c>
      <c r="AK237" s="20">
        <v>197</v>
      </c>
      <c r="AL237" s="20">
        <v>0</v>
      </c>
    </row>
    <row r="238" spans="1:38" ht="38.25" outlineLevel="2" x14ac:dyDescent="0.2">
      <c r="A238" s="14" t="s">
        <v>36</v>
      </c>
      <c r="B238" s="15">
        <v>509101</v>
      </c>
      <c r="C238" s="23">
        <v>910201</v>
      </c>
      <c r="D238" s="24" t="s">
        <v>142</v>
      </c>
      <c r="E238" s="25">
        <v>1</v>
      </c>
      <c r="F238" s="24" t="s">
        <v>22</v>
      </c>
      <c r="G238" s="25">
        <v>22</v>
      </c>
      <c r="H238" s="26" t="s">
        <v>25</v>
      </c>
      <c r="I238" s="19">
        <f t="shared" si="20"/>
        <v>4</v>
      </c>
      <c r="J238" s="20">
        <f t="shared" si="25"/>
        <v>0</v>
      </c>
      <c r="K238" s="20">
        <f t="shared" si="25"/>
        <v>4</v>
      </c>
      <c r="L238" s="20">
        <f t="shared" si="25"/>
        <v>0</v>
      </c>
      <c r="M238" s="20">
        <f t="shared" si="25"/>
        <v>0</v>
      </c>
      <c r="N238" s="20">
        <f t="shared" si="25"/>
        <v>0</v>
      </c>
      <c r="O238" s="21">
        <f t="shared" si="23"/>
        <v>3</v>
      </c>
      <c r="P238" s="20">
        <v>0</v>
      </c>
      <c r="Q238" s="20">
        <v>3</v>
      </c>
      <c r="R238" s="20">
        <v>0</v>
      </c>
      <c r="S238" s="20">
        <v>0</v>
      </c>
      <c r="T238" s="27">
        <v>0</v>
      </c>
      <c r="U238" s="21">
        <f t="shared" si="24"/>
        <v>1</v>
      </c>
      <c r="V238" s="20">
        <v>0</v>
      </c>
      <c r="W238" s="20">
        <v>1</v>
      </c>
      <c r="X238" s="20">
        <v>0</v>
      </c>
      <c r="Y238" s="20">
        <v>0</v>
      </c>
      <c r="Z238" s="20">
        <v>0</v>
      </c>
      <c r="AA238" s="21">
        <f t="shared" si="21"/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1">
        <f t="shared" si="22"/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</row>
    <row r="239" spans="1:38" ht="25.5" outlineLevel="2" x14ac:dyDescent="0.2">
      <c r="A239" s="14" t="s">
        <v>36</v>
      </c>
      <c r="B239" s="15">
        <v>509103</v>
      </c>
      <c r="C239" s="23">
        <v>910801</v>
      </c>
      <c r="D239" s="24" t="s">
        <v>143</v>
      </c>
      <c r="E239" s="25">
        <v>1</v>
      </c>
      <c r="F239" s="24" t="s">
        <v>22</v>
      </c>
      <c r="G239" s="25" t="s">
        <v>23</v>
      </c>
      <c r="H239" s="26" t="s">
        <v>24</v>
      </c>
      <c r="I239" s="19">
        <f t="shared" si="20"/>
        <v>1132</v>
      </c>
      <c r="J239" s="20">
        <f t="shared" si="25"/>
        <v>16</v>
      </c>
      <c r="K239" s="20">
        <f t="shared" si="25"/>
        <v>498</v>
      </c>
      <c r="L239" s="20">
        <f t="shared" si="25"/>
        <v>2</v>
      </c>
      <c r="M239" s="20">
        <f t="shared" si="25"/>
        <v>615</v>
      </c>
      <c r="N239" s="20">
        <f t="shared" si="25"/>
        <v>1</v>
      </c>
      <c r="O239" s="21">
        <f t="shared" si="23"/>
        <v>97</v>
      </c>
      <c r="P239" s="20">
        <v>4</v>
      </c>
      <c r="Q239" s="20">
        <v>47</v>
      </c>
      <c r="R239" s="20">
        <v>2</v>
      </c>
      <c r="S239" s="20">
        <v>44</v>
      </c>
      <c r="T239" s="20">
        <v>0</v>
      </c>
      <c r="U239" s="21">
        <f t="shared" si="24"/>
        <v>91</v>
      </c>
      <c r="V239" s="20">
        <v>4</v>
      </c>
      <c r="W239" s="20">
        <v>39</v>
      </c>
      <c r="X239" s="20">
        <v>0</v>
      </c>
      <c r="Y239" s="20">
        <v>47</v>
      </c>
      <c r="Z239" s="20">
        <v>1</v>
      </c>
      <c r="AA239" s="21">
        <f t="shared" si="21"/>
        <v>472</v>
      </c>
      <c r="AB239" s="20">
        <v>4</v>
      </c>
      <c r="AC239" s="20">
        <v>205</v>
      </c>
      <c r="AD239" s="20">
        <v>0</v>
      </c>
      <c r="AE239" s="20">
        <v>263</v>
      </c>
      <c r="AF239" s="20">
        <v>0</v>
      </c>
      <c r="AG239" s="21">
        <f t="shared" si="22"/>
        <v>472</v>
      </c>
      <c r="AH239" s="20">
        <v>4</v>
      </c>
      <c r="AI239" s="20">
        <v>207</v>
      </c>
      <c r="AJ239" s="20">
        <v>0</v>
      </c>
      <c r="AK239" s="20">
        <v>261</v>
      </c>
      <c r="AL239" s="20">
        <v>0</v>
      </c>
    </row>
    <row r="240" spans="1:38" ht="25.5" outlineLevel="2" x14ac:dyDescent="0.2">
      <c r="A240" s="14" t="s">
        <v>36</v>
      </c>
      <c r="B240" s="15">
        <v>509103</v>
      </c>
      <c r="C240" s="23">
        <v>910801</v>
      </c>
      <c r="D240" s="24" t="s">
        <v>143</v>
      </c>
      <c r="E240" s="25">
        <v>1</v>
      </c>
      <c r="F240" s="24" t="s">
        <v>22</v>
      </c>
      <c r="G240" s="25">
        <v>22</v>
      </c>
      <c r="H240" s="26" t="s">
        <v>25</v>
      </c>
      <c r="I240" s="19">
        <f t="shared" si="20"/>
        <v>0</v>
      </c>
      <c r="J240" s="20">
        <f t="shared" si="25"/>
        <v>0</v>
      </c>
      <c r="K240" s="20">
        <f t="shared" si="25"/>
        <v>0</v>
      </c>
      <c r="L240" s="20">
        <f t="shared" si="25"/>
        <v>0</v>
      </c>
      <c r="M240" s="20">
        <f t="shared" si="25"/>
        <v>0</v>
      </c>
      <c r="N240" s="20">
        <f t="shared" si="25"/>
        <v>0</v>
      </c>
      <c r="O240" s="21">
        <f t="shared" si="23"/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1">
        <f t="shared" si="24"/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1">
        <f t="shared" si="21"/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1">
        <f t="shared" si="22"/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</row>
    <row r="241" spans="1:38" ht="25.5" outlineLevel="2" x14ac:dyDescent="0.2">
      <c r="A241" s="14" t="s">
        <v>27</v>
      </c>
      <c r="B241" s="15">
        <v>509401</v>
      </c>
      <c r="C241" s="23">
        <v>940101</v>
      </c>
      <c r="D241" s="24" t="s">
        <v>144</v>
      </c>
      <c r="E241" s="25">
        <v>1</v>
      </c>
      <c r="F241" s="24" t="s">
        <v>22</v>
      </c>
      <c r="G241" s="25" t="s">
        <v>23</v>
      </c>
      <c r="H241" s="26" t="s">
        <v>24</v>
      </c>
      <c r="I241" s="19">
        <f t="shared" si="20"/>
        <v>1106</v>
      </c>
      <c r="J241" s="20">
        <f t="shared" si="25"/>
        <v>30</v>
      </c>
      <c r="K241" s="20">
        <f t="shared" si="25"/>
        <v>680</v>
      </c>
      <c r="L241" s="20">
        <f t="shared" si="25"/>
        <v>0</v>
      </c>
      <c r="M241" s="20">
        <f t="shared" si="25"/>
        <v>395</v>
      </c>
      <c r="N241" s="20">
        <f t="shared" si="25"/>
        <v>1</v>
      </c>
      <c r="O241" s="21">
        <f t="shared" si="23"/>
        <v>173</v>
      </c>
      <c r="P241" s="20">
        <v>3</v>
      </c>
      <c r="Q241" s="20">
        <v>103</v>
      </c>
      <c r="R241" s="20">
        <v>0</v>
      </c>
      <c r="S241" s="20">
        <v>67</v>
      </c>
      <c r="T241" s="20">
        <v>0</v>
      </c>
      <c r="U241" s="21">
        <f t="shared" si="24"/>
        <v>235</v>
      </c>
      <c r="V241" s="20">
        <v>8</v>
      </c>
      <c r="W241" s="20">
        <v>135</v>
      </c>
      <c r="X241" s="20">
        <v>0</v>
      </c>
      <c r="Y241" s="20">
        <v>91</v>
      </c>
      <c r="Z241" s="20">
        <v>1</v>
      </c>
      <c r="AA241" s="21">
        <f t="shared" si="21"/>
        <v>350</v>
      </c>
      <c r="AB241" s="20">
        <v>10</v>
      </c>
      <c r="AC241" s="20">
        <v>221</v>
      </c>
      <c r="AD241" s="20">
        <v>0</v>
      </c>
      <c r="AE241" s="20">
        <v>119</v>
      </c>
      <c r="AF241" s="20">
        <v>0</v>
      </c>
      <c r="AG241" s="21">
        <f t="shared" si="22"/>
        <v>348</v>
      </c>
      <c r="AH241" s="20">
        <v>9</v>
      </c>
      <c r="AI241" s="20">
        <v>221</v>
      </c>
      <c r="AJ241" s="20">
        <v>0</v>
      </c>
      <c r="AK241" s="20">
        <v>118</v>
      </c>
      <c r="AL241" s="20">
        <v>0</v>
      </c>
    </row>
    <row r="242" spans="1:38" ht="25.5" outlineLevel="2" x14ac:dyDescent="0.2">
      <c r="A242" s="14" t="s">
        <v>27</v>
      </c>
      <c r="B242" s="15">
        <v>509401</v>
      </c>
      <c r="C242" s="23">
        <v>940101</v>
      </c>
      <c r="D242" s="24" t="s">
        <v>144</v>
      </c>
      <c r="E242" s="25">
        <v>1</v>
      </c>
      <c r="F242" s="24" t="s">
        <v>22</v>
      </c>
      <c r="G242" s="25">
        <v>22</v>
      </c>
      <c r="H242" s="26" t="s">
        <v>25</v>
      </c>
      <c r="I242" s="19">
        <f t="shared" si="20"/>
        <v>0</v>
      </c>
      <c r="J242" s="20">
        <f t="shared" si="25"/>
        <v>0</v>
      </c>
      <c r="K242" s="20">
        <f t="shared" si="25"/>
        <v>0</v>
      </c>
      <c r="L242" s="20">
        <f t="shared" si="25"/>
        <v>0</v>
      </c>
      <c r="M242" s="20">
        <f t="shared" si="25"/>
        <v>0</v>
      </c>
      <c r="N242" s="20">
        <f t="shared" si="25"/>
        <v>0</v>
      </c>
      <c r="O242" s="21">
        <f t="shared" si="23"/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1">
        <f t="shared" si="24"/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0</v>
      </c>
      <c r="AA242" s="21">
        <f t="shared" si="21"/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1">
        <f t="shared" si="22"/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</row>
    <row r="243" spans="1:38" ht="25.5" outlineLevel="2" x14ac:dyDescent="0.2">
      <c r="A243" s="14" t="s">
        <v>27</v>
      </c>
      <c r="B243" s="15">
        <v>509402</v>
      </c>
      <c r="C243" s="23">
        <v>940201</v>
      </c>
      <c r="D243" s="24" t="s">
        <v>145</v>
      </c>
      <c r="E243" s="25">
        <v>1</v>
      </c>
      <c r="F243" s="24" t="s">
        <v>22</v>
      </c>
      <c r="G243" s="25" t="s">
        <v>23</v>
      </c>
      <c r="H243" s="26" t="s">
        <v>24</v>
      </c>
      <c r="I243" s="19">
        <f t="shared" si="20"/>
        <v>1825</v>
      </c>
      <c r="J243" s="20">
        <f t="shared" si="25"/>
        <v>347</v>
      </c>
      <c r="K243" s="20">
        <f t="shared" si="25"/>
        <v>1132</v>
      </c>
      <c r="L243" s="20">
        <f t="shared" si="25"/>
        <v>35</v>
      </c>
      <c r="M243" s="20">
        <f t="shared" si="25"/>
        <v>283</v>
      </c>
      <c r="N243" s="20">
        <f t="shared" si="25"/>
        <v>28</v>
      </c>
      <c r="O243" s="21">
        <f t="shared" si="23"/>
        <v>333</v>
      </c>
      <c r="P243" s="20">
        <v>54</v>
      </c>
      <c r="Q243" s="20">
        <v>166</v>
      </c>
      <c r="R243" s="20">
        <v>5</v>
      </c>
      <c r="S243" s="20">
        <v>103</v>
      </c>
      <c r="T243" s="20">
        <v>5</v>
      </c>
      <c r="U243" s="21">
        <f t="shared" si="24"/>
        <v>540</v>
      </c>
      <c r="V243" s="20">
        <v>87</v>
      </c>
      <c r="W243" s="20">
        <v>296</v>
      </c>
      <c r="X243" s="20">
        <v>12</v>
      </c>
      <c r="Y243" s="20">
        <v>142</v>
      </c>
      <c r="Z243" s="20">
        <v>3</v>
      </c>
      <c r="AA243" s="21">
        <f t="shared" si="21"/>
        <v>488</v>
      </c>
      <c r="AB243" s="20">
        <v>99</v>
      </c>
      <c r="AC243" s="20">
        <v>339</v>
      </c>
      <c r="AD243" s="20">
        <v>9</v>
      </c>
      <c r="AE243" s="20">
        <v>31</v>
      </c>
      <c r="AF243" s="20">
        <v>10</v>
      </c>
      <c r="AG243" s="21">
        <f t="shared" si="22"/>
        <v>464</v>
      </c>
      <c r="AH243" s="20">
        <v>107</v>
      </c>
      <c r="AI243" s="20">
        <v>331</v>
      </c>
      <c r="AJ243" s="20">
        <v>9</v>
      </c>
      <c r="AK243" s="20">
        <v>7</v>
      </c>
      <c r="AL243" s="20">
        <v>10</v>
      </c>
    </row>
    <row r="244" spans="1:38" ht="25.5" outlineLevel="2" x14ac:dyDescent="0.2">
      <c r="A244" s="14" t="s">
        <v>27</v>
      </c>
      <c r="B244" s="15">
        <v>509402</v>
      </c>
      <c r="C244" s="23">
        <v>940201</v>
      </c>
      <c r="D244" s="24" t="s">
        <v>145</v>
      </c>
      <c r="E244" s="25">
        <v>1</v>
      </c>
      <c r="F244" s="24" t="s">
        <v>22</v>
      </c>
      <c r="G244" s="25">
        <v>22</v>
      </c>
      <c r="H244" s="26" t="s">
        <v>25</v>
      </c>
      <c r="I244" s="19">
        <f t="shared" si="20"/>
        <v>0</v>
      </c>
      <c r="J244" s="20">
        <f t="shared" si="25"/>
        <v>0</v>
      </c>
      <c r="K244" s="20">
        <f t="shared" si="25"/>
        <v>0</v>
      </c>
      <c r="L244" s="20">
        <f t="shared" si="25"/>
        <v>0</v>
      </c>
      <c r="M244" s="20">
        <f t="shared" si="25"/>
        <v>0</v>
      </c>
      <c r="N244" s="20">
        <f t="shared" si="25"/>
        <v>0</v>
      </c>
      <c r="O244" s="21">
        <f t="shared" si="23"/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1">
        <f t="shared" si="24"/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1">
        <f t="shared" si="21"/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1">
        <f t="shared" si="22"/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0</v>
      </c>
    </row>
    <row r="245" spans="1:38" ht="25.5" outlineLevel="2" x14ac:dyDescent="0.2">
      <c r="A245" s="14" t="s">
        <v>27</v>
      </c>
      <c r="B245" s="15">
        <v>509404</v>
      </c>
      <c r="C245" s="23">
        <v>940401</v>
      </c>
      <c r="D245" s="24" t="s">
        <v>146</v>
      </c>
      <c r="E245" s="25">
        <v>1</v>
      </c>
      <c r="F245" s="24" t="s">
        <v>22</v>
      </c>
      <c r="G245" s="25" t="s">
        <v>23</v>
      </c>
      <c r="H245" s="26" t="s">
        <v>24</v>
      </c>
      <c r="I245" s="19">
        <f t="shared" si="20"/>
        <v>479</v>
      </c>
      <c r="J245" s="20">
        <f t="shared" si="25"/>
        <v>181</v>
      </c>
      <c r="K245" s="20">
        <f t="shared" si="25"/>
        <v>135</v>
      </c>
      <c r="L245" s="20">
        <f t="shared" si="25"/>
        <v>1</v>
      </c>
      <c r="M245" s="20">
        <f t="shared" si="25"/>
        <v>160</v>
      </c>
      <c r="N245" s="20">
        <f t="shared" si="25"/>
        <v>2</v>
      </c>
      <c r="O245" s="21">
        <f t="shared" si="23"/>
        <v>119</v>
      </c>
      <c r="P245" s="20">
        <v>52</v>
      </c>
      <c r="Q245" s="20">
        <v>36</v>
      </c>
      <c r="R245" s="20">
        <v>1</v>
      </c>
      <c r="S245" s="20">
        <v>29</v>
      </c>
      <c r="T245" s="20">
        <v>1</v>
      </c>
      <c r="U245" s="21">
        <f t="shared" si="24"/>
        <v>121</v>
      </c>
      <c r="V245" s="20">
        <v>41</v>
      </c>
      <c r="W245" s="20">
        <v>39</v>
      </c>
      <c r="X245" s="20">
        <v>0</v>
      </c>
      <c r="Y245" s="20">
        <v>40</v>
      </c>
      <c r="Z245" s="20">
        <v>1</v>
      </c>
      <c r="AA245" s="21">
        <f t="shared" si="21"/>
        <v>120</v>
      </c>
      <c r="AB245" s="20">
        <v>44</v>
      </c>
      <c r="AC245" s="20">
        <v>30</v>
      </c>
      <c r="AD245" s="20">
        <v>0</v>
      </c>
      <c r="AE245" s="20">
        <v>46</v>
      </c>
      <c r="AF245" s="20">
        <v>0</v>
      </c>
      <c r="AG245" s="21">
        <f t="shared" si="22"/>
        <v>119</v>
      </c>
      <c r="AH245" s="20">
        <v>44</v>
      </c>
      <c r="AI245" s="20">
        <v>30</v>
      </c>
      <c r="AJ245" s="20">
        <v>0</v>
      </c>
      <c r="AK245" s="20">
        <v>45</v>
      </c>
      <c r="AL245" s="20">
        <v>0</v>
      </c>
    </row>
    <row r="246" spans="1:38" ht="25.5" outlineLevel="2" x14ac:dyDescent="0.2">
      <c r="A246" s="14" t="s">
        <v>27</v>
      </c>
      <c r="B246" s="15">
        <v>509404</v>
      </c>
      <c r="C246" s="23">
        <v>940401</v>
      </c>
      <c r="D246" s="24" t="s">
        <v>146</v>
      </c>
      <c r="E246" s="25">
        <v>1</v>
      </c>
      <c r="F246" s="24" t="s">
        <v>22</v>
      </c>
      <c r="G246" s="25">
        <v>22</v>
      </c>
      <c r="H246" s="26" t="s">
        <v>25</v>
      </c>
      <c r="I246" s="19">
        <f t="shared" si="20"/>
        <v>0</v>
      </c>
      <c r="J246" s="20">
        <f t="shared" si="25"/>
        <v>0</v>
      </c>
      <c r="K246" s="20">
        <f t="shared" si="25"/>
        <v>0</v>
      </c>
      <c r="L246" s="20">
        <f t="shared" si="25"/>
        <v>0</v>
      </c>
      <c r="M246" s="20">
        <f t="shared" si="25"/>
        <v>0</v>
      </c>
      <c r="N246" s="20">
        <f t="shared" si="25"/>
        <v>0</v>
      </c>
      <c r="O246" s="21">
        <f t="shared" si="23"/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1">
        <f t="shared" si="24"/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1">
        <f t="shared" si="21"/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1">
        <f t="shared" si="22"/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</row>
    <row r="247" spans="1:38" ht="25.5" outlineLevel="2" x14ac:dyDescent="0.2">
      <c r="A247" s="14" t="s">
        <v>27</v>
      </c>
      <c r="B247" s="15">
        <v>509409</v>
      </c>
      <c r="C247" s="23">
        <v>940901</v>
      </c>
      <c r="D247" s="24" t="s">
        <v>147</v>
      </c>
      <c r="E247" s="25">
        <v>1</v>
      </c>
      <c r="F247" s="24" t="s">
        <v>22</v>
      </c>
      <c r="G247" s="25" t="s">
        <v>23</v>
      </c>
      <c r="H247" s="26" t="s">
        <v>24</v>
      </c>
      <c r="I247" s="19">
        <f t="shared" si="20"/>
        <v>44</v>
      </c>
      <c r="J247" s="20">
        <f t="shared" si="25"/>
        <v>27</v>
      </c>
      <c r="K247" s="20">
        <f t="shared" si="25"/>
        <v>8</v>
      </c>
      <c r="L247" s="20">
        <f t="shared" si="25"/>
        <v>0</v>
      </c>
      <c r="M247" s="20">
        <f t="shared" si="25"/>
        <v>9</v>
      </c>
      <c r="N247" s="20">
        <f t="shared" si="25"/>
        <v>0</v>
      </c>
      <c r="O247" s="21">
        <f t="shared" si="23"/>
        <v>8</v>
      </c>
      <c r="P247" s="20">
        <v>6</v>
      </c>
      <c r="Q247" s="20">
        <v>1</v>
      </c>
      <c r="R247" s="20">
        <v>0</v>
      </c>
      <c r="S247" s="20">
        <v>1</v>
      </c>
      <c r="T247" s="20">
        <v>0</v>
      </c>
      <c r="U247" s="21">
        <f t="shared" si="24"/>
        <v>7</v>
      </c>
      <c r="V247" s="20">
        <v>6</v>
      </c>
      <c r="W247" s="20">
        <v>1</v>
      </c>
      <c r="X247" s="20">
        <v>0</v>
      </c>
      <c r="Y247" s="20">
        <v>0</v>
      </c>
      <c r="Z247" s="20">
        <v>0</v>
      </c>
      <c r="AA247" s="21">
        <f t="shared" si="21"/>
        <v>23</v>
      </c>
      <c r="AB247" s="20">
        <v>12</v>
      </c>
      <c r="AC247" s="20">
        <v>6</v>
      </c>
      <c r="AD247" s="20">
        <v>0</v>
      </c>
      <c r="AE247" s="20">
        <v>5</v>
      </c>
      <c r="AF247" s="20">
        <v>0</v>
      </c>
      <c r="AG247" s="21">
        <f t="shared" si="22"/>
        <v>6</v>
      </c>
      <c r="AH247" s="20">
        <v>3</v>
      </c>
      <c r="AI247" s="20">
        <v>0</v>
      </c>
      <c r="AJ247" s="20">
        <v>0</v>
      </c>
      <c r="AK247" s="20">
        <v>3</v>
      </c>
      <c r="AL247" s="20">
        <v>0</v>
      </c>
    </row>
    <row r="248" spans="1:38" ht="25.5" outlineLevel="2" x14ac:dyDescent="0.2">
      <c r="A248" s="14" t="s">
        <v>27</v>
      </c>
      <c r="B248" s="15">
        <v>509409</v>
      </c>
      <c r="C248" s="23">
        <v>940901</v>
      </c>
      <c r="D248" s="24" t="s">
        <v>147</v>
      </c>
      <c r="E248" s="25">
        <v>1</v>
      </c>
      <c r="F248" s="24" t="s">
        <v>22</v>
      </c>
      <c r="G248" s="25">
        <v>22</v>
      </c>
      <c r="H248" s="26" t="s">
        <v>25</v>
      </c>
      <c r="I248" s="19">
        <f t="shared" si="20"/>
        <v>0</v>
      </c>
      <c r="J248" s="20">
        <f t="shared" si="25"/>
        <v>0</v>
      </c>
      <c r="K248" s="20">
        <f t="shared" si="25"/>
        <v>0</v>
      </c>
      <c r="L248" s="20">
        <f t="shared" si="25"/>
        <v>0</v>
      </c>
      <c r="M248" s="20">
        <f t="shared" si="25"/>
        <v>0</v>
      </c>
      <c r="N248" s="20">
        <f t="shared" si="25"/>
        <v>0</v>
      </c>
      <c r="O248" s="21">
        <f t="shared" si="23"/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1">
        <f t="shared" si="24"/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1">
        <f t="shared" si="21"/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1">
        <f t="shared" si="22"/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</row>
    <row r="249" spans="1:38" ht="51" customHeight="1" outlineLevel="2" x14ac:dyDescent="0.2">
      <c r="A249" s="14" t="s">
        <v>27</v>
      </c>
      <c r="B249" s="15">
        <v>509501</v>
      </c>
      <c r="C249" s="23">
        <v>950101</v>
      </c>
      <c r="D249" s="24" t="s">
        <v>148</v>
      </c>
      <c r="E249" s="25">
        <v>1</v>
      </c>
      <c r="F249" s="24" t="s">
        <v>22</v>
      </c>
      <c r="G249" s="25" t="s">
        <v>23</v>
      </c>
      <c r="H249" s="26" t="s">
        <v>24</v>
      </c>
      <c r="I249" s="19">
        <f t="shared" si="20"/>
        <v>251</v>
      </c>
      <c r="J249" s="20">
        <f t="shared" si="25"/>
        <v>28</v>
      </c>
      <c r="K249" s="20">
        <f t="shared" si="25"/>
        <v>125</v>
      </c>
      <c r="L249" s="20">
        <f t="shared" si="25"/>
        <v>0</v>
      </c>
      <c r="M249" s="20">
        <f t="shared" si="25"/>
        <v>98</v>
      </c>
      <c r="N249" s="20">
        <f t="shared" si="25"/>
        <v>0</v>
      </c>
      <c r="O249" s="21">
        <f t="shared" si="23"/>
        <v>28</v>
      </c>
      <c r="P249" s="20">
        <v>5</v>
      </c>
      <c r="Q249" s="20">
        <v>14</v>
      </c>
      <c r="R249" s="20">
        <v>0</v>
      </c>
      <c r="S249" s="20">
        <v>9</v>
      </c>
      <c r="T249" s="20">
        <v>0</v>
      </c>
      <c r="U249" s="21">
        <f t="shared" si="24"/>
        <v>24</v>
      </c>
      <c r="V249" s="20">
        <v>4</v>
      </c>
      <c r="W249" s="20">
        <v>13</v>
      </c>
      <c r="X249" s="20">
        <v>0</v>
      </c>
      <c r="Y249" s="20">
        <v>7</v>
      </c>
      <c r="Z249" s="20">
        <v>0</v>
      </c>
      <c r="AA249" s="21">
        <f t="shared" si="21"/>
        <v>100</v>
      </c>
      <c r="AB249" s="20">
        <v>10</v>
      </c>
      <c r="AC249" s="20">
        <v>49</v>
      </c>
      <c r="AD249" s="20">
        <v>0</v>
      </c>
      <c r="AE249" s="20">
        <v>41</v>
      </c>
      <c r="AF249" s="20">
        <v>0</v>
      </c>
      <c r="AG249" s="21">
        <f t="shared" si="22"/>
        <v>99</v>
      </c>
      <c r="AH249" s="20">
        <v>9</v>
      </c>
      <c r="AI249" s="20">
        <v>49</v>
      </c>
      <c r="AJ249" s="20">
        <v>0</v>
      </c>
      <c r="AK249" s="20">
        <v>41</v>
      </c>
      <c r="AL249" s="20">
        <v>0</v>
      </c>
    </row>
    <row r="250" spans="1:38" ht="51" customHeight="1" outlineLevel="2" x14ac:dyDescent="0.2">
      <c r="A250" s="14" t="s">
        <v>27</v>
      </c>
      <c r="B250" s="15">
        <v>509501</v>
      </c>
      <c r="C250" s="23">
        <v>950101</v>
      </c>
      <c r="D250" s="24" t="s">
        <v>148</v>
      </c>
      <c r="E250" s="25">
        <v>1</v>
      </c>
      <c r="F250" s="24" t="s">
        <v>22</v>
      </c>
      <c r="G250" s="25">
        <v>22</v>
      </c>
      <c r="H250" s="26" t="s">
        <v>25</v>
      </c>
      <c r="I250" s="19">
        <f t="shared" si="20"/>
        <v>0</v>
      </c>
      <c r="J250" s="20">
        <f t="shared" si="25"/>
        <v>0</v>
      </c>
      <c r="K250" s="20">
        <f t="shared" si="25"/>
        <v>0</v>
      </c>
      <c r="L250" s="20">
        <f t="shared" si="25"/>
        <v>0</v>
      </c>
      <c r="M250" s="20">
        <f t="shared" si="25"/>
        <v>0</v>
      </c>
      <c r="N250" s="20">
        <f t="shared" si="25"/>
        <v>0</v>
      </c>
      <c r="O250" s="21">
        <f t="shared" si="23"/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1">
        <f t="shared" si="24"/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1">
        <f t="shared" si="21"/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1">
        <f t="shared" si="22"/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</row>
    <row r="251" spans="1:38" ht="25.5" outlineLevel="2" x14ac:dyDescent="0.2">
      <c r="A251" s="14" t="s">
        <v>27</v>
      </c>
      <c r="B251" s="15">
        <v>509606</v>
      </c>
      <c r="C251" s="23">
        <v>960601</v>
      </c>
      <c r="D251" s="24" t="s">
        <v>149</v>
      </c>
      <c r="E251" s="25">
        <v>1</v>
      </c>
      <c r="F251" s="24" t="s">
        <v>22</v>
      </c>
      <c r="G251" s="25" t="s">
        <v>23</v>
      </c>
      <c r="H251" s="26" t="s">
        <v>24</v>
      </c>
      <c r="I251" s="19">
        <f t="shared" si="20"/>
        <v>18153</v>
      </c>
      <c r="J251" s="20">
        <f t="shared" si="25"/>
        <v>4268</v>
      </c>
      <c r="K251" s="20">
        <f t="shared" si="25"/>
        <v>6537</v>
      </c>
      <c r="L251" s="20">
        <f t="shared" si="25"/>
        <v>1451</v>
      </c>
      <c r="M251" s="20">
        <f t="shared" si="25"/>
        <v>4672</v>
      </c>
      <c r="N251" s="20">
        <f t="shared" si="25"/>
        <v>1225</v>
      </c>
      <c r="O251" s="21">
        <f t="shared" si="23"/>
        <v>2340</v>
      </c>
      <c r="P251" s="20">
        <v>620</v>
      </c>
      <c r="Q251" s="20">
        <v>960</v>
      </c>
      <c r="R251" s="20">
        <v>60</v>
      </c>
      <c r="S251" s="20">
        <v>600</v>
      </c>
      <c r="T251" s="20">
        <v>100</v>
      </c>
      <c r="U251" s="21">
        <f t="shared" si="24"/>
        <v>2539</v>
      </c>
      <c r="V251" s="20">
        <v>700</v>
      </c>
      <c r="W251" s="20">
        <v>901</v>
      </c>
      <c r="X251" s="20">
        <v>72</v>
      </c>
      <c r="Y251" s="20">
        <v>658</v>
      </c>
      <c r="Z251" s="20">
        <v>208</v>
      </c>
      <c r="AA251" s="21">
        <f t="shared" si="21"/>
        <v>8577</v>
      </c>
      <c r="AB251" s="20">
        <v>1675</v>
      </c>
      <c r="AC251" s="20">
        <v>3281</v>
      </c>
      <c r="AD251" s="20">
        <v>660</v>
      </c>
      <c r="AE251" s="20">
        <v>2403</v>
      </c>
      <c r="AF251" s="20">
        <v>558</v>
      </c>
      <c r="AG251" s="21">
        <f t="shared" si="22"/>
        <v>4697</v>
      </c>
      <c r="AH251" s="20">
        <v>1273</v>
      </c>
      <c r="AI251" s="20">
        <v>1395</v>
      </c>
      <c r="AJ251" s="20">
        <v>659</v>
      </c>
      <c r="AK251" s="20">
        <v>1011</v>
      </c>
      <c r="AL251" s="20">
        <v>359</v>
      </c>
    </row>
    <row r="252" spans="1:38" ht="25.5" outlineLevel="2" x14ac:dyDescent="0.2">
      <c r="A252" s="14" t="s">
        <v>27</v>
      </c>
      <c r="B252" s="15">
        <v>509606</v>
      </c>
      <c r="C252" s="23">
        <v>960601</v>
      </c>
      <c r="D252" s="24" t="s">
        <v>149</v>
      </c>
      <c r="E252" s="25">
        <v>1</v>
      </c>
      <c r="F252" s="24" t="s">
        <v>22</v>
      </c>
      <c r="G252" s="25">
        <v>22</v>
      </c>
      <c r="H252" s="26" t="s">
        <v>25</v>
      </c>
      <c r="I252" s="19">
        <f t="shared" si="20"/>
        <v>9104</v>
      </c>
      <c r="J252" s="20">
        <f t="shared" si="25"/>
        <v>2822</v>
      </c>
      <c r="K252" s="20">
        <f t="shared" si="25"/>
        <v>3070</v>
      </c>
      <c r="L252" s="20">
        <f t="shared" si="25"/>
        <v>543</v>
      </c>
      <c r="M252" s="20">
        <f t="shared" si="25"/>
        <v>2165</v>
      </c>
      <c r="N252" s="20">
        <f t="shared" si="25"/>
        <v>504</v>
      </c>
      <c r="O252" s="21">
        <f t="shared" si="23"/>
        <v>2083</v>
      </c>
      <c r="P252" s="20">
        <v>608</v>
      </c>
      <c r="Q252" s="20">
        <v>803</v>
      </c>
      <c r="R252" s="20">
        <v>38</v>
      </c>
      <c r="S252" s="20">
        <v>597</v>
      </c>
      <c r="T252" s="20">
        <v>37</v>
      </c>
      <c r="U252" s="21">
        <f t="shared" si="24"/>
        <v>2242</v>
      </c>
      <c r="V252" s="20">
        <v>621</v>
      </c>
      <c r="W252" s="20">
        <v>901</v>
      </c>
      <c r="X252" s="20">
        <v>49</v>
      </c>
      <c r="Y252" s="20">
        <v>658</v>
      </c>
      <c r="Z252" s="20">
        <v>13</v>
      </c>
      <c r="AA252" s="21">
        <f t="shared" si="21"/>
        <v>2390</v>
      </c>
      <c r="AB252" s="20">
        <v>797</v>
      </c>
      <c r="AC252" s="20">
        <v>683</v>
      </c>
      <c r="AD252" s="20">
        <v>228</v>
      </c>
      <c r="AE252" s="20">
        <v>455</v>
      </c>
      <c r="AF252" s="20">
        <v>227</v>
      </c>
      <c r="AG252" s="21">
        <f t="shared" si="22"/>
        <v>2389</v>
      </c>
      <c r="AH252" s="20">
        <v>796</v>
      </c>
      <c r="AI252" s="20">
        <v>683</v>
      </c>
      <c r="AJ252" s="20">
        <v>228</v>
      </c>
      <c r="AK252" s="20">
        <v>455</v>
      </c>
      <c r="AL252" s="20">
        <v>227</v>
      </c>
    </row>
    <row r="253" spans="1:38" ht="25.5" outlineLevel="2" x14ac:dyDescent="0.2">
      <c r="A253" s="14" t="s">
        <v>27</v>
      </c>
      <c r="B253" s="15">
        <v>509622</v>
      </c>
      <c r="C253" s="23">
        <v>962201</v>
      </c>
      <c r="D253" s="24" t="s">
        <v>150</v>
      </c>
      <c r="E253" s="25">
        <v>1</v>
      </c>
      <c r="F253" s="24" t="s">
        <v>22</v>
      </c>
      <c r="G253" s="25" t="s">
        <v>23</v>
      </c>
      <c r="H253" s="26" t="s">
        <v>24</v>
      </c>
      <c r="I253" s="19">
        <f t="shared" si="20"/>
        <v>1415</v>
      </c>
      <c r="J253" s="20">
        <f t="shared" si="25"/>
        <v>541</v>
      </c>
      <c r="K253" s="20">
        <f t="shared" si="25"/>
        <v>357</v>
      </c>
      <c r="L253" s="20">
        <f t="shared" si="25"/>
        <v>5</v>
      </c>
      <c r="M253" s="20">
        <f t="shared" si="25"/>
        <v>499</v>
      </c>
      <c r="N253" s="20">
        <f t="shared" si="25"/>
        <v>13</v>
      </c>
      <c r="O253" s="21">
        <f t="shared" si="23"/>
        <v>208</v>
      </c>
      <c r="P253" s="20">
        <v>85</v>
      </c>
      <c r="Q253" s="20">
        <v>26</v>
      </c>
      <c r="R253" s="20">
        <v>0</v>
      </c>
      <c r="S253" s="20">
        <v>97</v>
      </c>
      <c r="T253" s="20">
        <v>0</v>
      </c>
      <c r="U253" s="21">
        <f t="shared" si="24"/>
        <v>418</v>
      </c>
      <c r="V253" s="20">
        <v>142</v>
      </c>
      <c r="W253" s="20">
        <v>109</v>
      </c>
      <c r="X253" s="20">
        <v>1</v>
      </c>
      <c r="Y253" s="20">
        <v>166</v>
      </c>
      <c r="Z253" s="20">
        <v>0</v>
      </c>
      <c r="AA253" s="21">
        <f t="shared" si="21"/>
        <v>395</v>
      </c>
      <c r="AB253" s="20">
        <v>156</v>
      </c>
      <c r="AC253" s="20">
        <v>111</v>
      </c>
      <c r="AD253" s="20">
        <v>2</v>
      </c>
      <c r="AE253" s="20">
        <v>119</v>
      </c>
      <c r="AF253" s="20">
        <v>7</v>
      </c>
      <c r="AG253" s="21">
        <f t="shared" si="22"/>
        <v>394</v>
      </c>
      <c r="AH253" s="20">
        <v>158</v>
      </c>
      <c r="AI253" s="20">
        <v>111</v>
      </c>
      <c r="AJ253" s="20">
        <v>2</v>
      </c>
      <c r="AK253" s="20">
        <v>117</v>
      </c>
      <c r="AL253" s="20">
        <v>6</v>
      </c>
    </row>
    <row r="254" spans="1:38" ht="25.5" outlineLevel="2" x14ac:dyDescent="0.2">
      <c r="A254" s="14" t="s">
        <v>27</v>
      </c>
      <c r="B254" s="15">
        <v>509622</v>
      </c>
      <c r="C254" s="23">
        <v>962201</v>
      </c>
      <c r="D254" s="24" t="s">
        <v>150</v>
      </c>
      <c r="E254" s="25">
        <v>1</v>
      </c>
      <c r="F254" s="24" t="s">
        <v>22</v>
      </c>
      <c r="G254" s="25">
        <v>22</v>
      </c>
      <c r="H254" s="26" t="s">
        <v>25</v>
      </c>
      <c r="I254" s="19">
        <f t="shared" si="20"/>
        <v>0</v>
      </c>
      <c r="J254" s="20">
        <f t="shared" si="25"/>
        <v>0</v>
      </c>
      <c r="K254" s="20">
        <f t="shared" si="25"/>
        <v>0</v>
      </c>
      <c r="L254" s="20">
        <f t="shared" si="25"/>
        <v>0</v>
      </c>
      <c r="M254" s="20">
        <f t="shared" si="25"/>
        <v>0</v>
      </c>
      <c r="N254" s="20">
        <f t="shared" si="25"/>
        <v>0</v>
      </c>
      <c r="O254" s="21">
        <f t="shared" si="23"/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1">
        <f t="shared" si="24"/>
        <v>0</v>
      </c>
      <c r="V254" s="20">
        <v>0</v>
      </c>
      <c r="W254" s="20">
        <v>0</v>
      </c>
      <c r="X254" s="20">
        <v>0</v>
      </c>
      <c r="Y254" s="20">
        <v>0</v>
      </c>
      <c r="Z254" s="20">
        <v>0</v>
      </c>
      <c r="AA254" s="21">
        <f t="shared" si="21"/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1">
        <f t="shared" si="22"/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</row>
    <row r="255" spans="1:38" ht="38.25" customHeight="1" outlineLevel="2" x14ac:dyDescent="0.2">
      <c r="A255" s="14" t="s">
        <v>27</v>
      </c>
      <c r="B255" s="15">
        <v>509633</v>
      </c>
      <c r="C255" s="23">
        <v>963301</v>
      </c>
      <c r="D255" s="24" t="s">
        <v>151</v>
      </c>
      <c r="E255" s="25">
        <v>1</v>
      </c>
      <c r="F255" s="24" t="s">
        <v>22</v>
      </c>
      <c r="G255" s="25" t="s">
        <v>23</v>
      </c>
      <c r="H255" s="26" t="s">
        <v>24</v>
      </c>
      <c r="I255" s="19">
        <f t="shared" si="20"/>
        <v>5129</v>
      </c>
      <c r="J255" s="20">
        <f t="shared" si="25"/>
        <v>1176</v>
      </c>
      <c r="K255" s="20">
        <f t="shared" si="25"/>
        <v>2859</v>
      </c>
      <c r="L255" s="20">
        <f t="shared" si="25"/>
        <v>227</v>
      </c>
      <c r="M255" s="20">
        <f t="shared" si="25"/>
        <v>830</v>
      </c>
      <c r="N255" s="20">
        <f t="shared" si="25"/>
        <v>37</v>
      </c>
      <c r="O255" s="21">
        <f t="shared" si="23"/>
        <v>823</v>
      </c>
      <c r="P255" s="20">
        <v>233</v>
      </c>
      <c r="Q255" s="20">
        <v>310</v>
      </c>
      <c r="R255" s="20">
        <v>106</v>
      </c>
      <c r="S255" s="20">
        <v>163</v>
      </c>
      <c r="T255" s="20">
        <v>11</v>
      </c>
      <c r="U255" s="21">
        <f t="shared" si="24"/>
        <v>804</v>
      </c>
      <c r="V255" s="20">
        <v>177</v>
      </c>
      <c r="W255" s="20">
        <v>383</v>
      </c>
      <c r="X255" s="20">
        <v>65</v>
      </c>
      <c r="Y255" s="20">
        <v>175</v>
      </c>
      <c r="Z255" s="20">
        <v>4</v>
      </c>
      <c r="AA255" s="21">
        <f t="shared" si="21"/>
        <v>1926</v>
      </c>
      <c r="AB255" s="20">
        <v>433</v>
      </c>
      <c r="AC255" s="20">
        <v>1173</v>
      </c>
      <c r="AD255" s="20">
        <v>28</v>
      </c>
      <c r="AE255" s="20">
        <v>281</v>
      </c>
      <c r="AF255" s="20">
        <v>11</v>
      </c>
      <c r="AG255" s="21">
        <f t="shared" si="22"/>
        <v>1576</v>
      </c>
      <c r="AH255" s="20">
        <v>333</v>
      </c>
      <c r="AI255" s="20">
        <v>993</v>
      </c>
      <c r="AJ255" s="20">
        <v>28</v>
      </c>
      <c r="AK255" s="20">
        <v>211</v>
      </c>
      <c r="AL255" s="20">
        <v>11</v>
      </c>
    </row>
    <row r="256" spans="1:38" ht="38.25" customHeight="1" outlineLevel="2" x14ac:dyDescent="0.2">
      <c r="A256" s="14" t="s">
        <v>27</v>
      </c>
      <c r="B256" s="15">
        <v>509633</v>
      </c>
      <c r="C256" s="23">
        <v>963301</v>
      </c>
      <c r="D256" s="24" t="s">
        <v>151</v>
      </c>
      <c r="E256" s="25">
        <v>1</v>
      </c>
      <c r="F256" s="24" t="s">
        <v>22</v>
      </c>
      <c r="G256" s="25">
        <v>22</v>
      </c>
      <c r="H256" s="26" t="s">
        <v>25</v>
      </c>
      <c r="I256" s="19">
        <f t="shared" si="20"/>
        <v>3624</v>
      </c>
      <c r="J256" s="20">
        <f t="shared" si="25"/>
        <v>819</v>
      </c>
      <c r="K256" s="20">
        <f t="shared" si="25"/>
        <v>1868</v>
      </c>
      <c r="L256" s="20">
        <f t="shared" si="25"/>
        <v>197</v>
      </c>
      <c r="M256" s="20">
        <f t="shared" si="25"/>
        <v>723</v>
      </c>
      <c r="N256" s="20">
        <f t="shared" si="25"/>
        <v>17</v>
      </c>
      <c r="O256" s="21">
        <f t="shared" si="23"/>
        <v>724</v>
      </c>
      <c r="P256" s="20">
        <v>210</v>
      </c>
      <c r="Q256" s="20">
        <v>247</v>
      </c>
      <c r="R256" s="20">
        <v>106</v>
      </c>
      <c r="S256" s="20">
        <v>160</v>
      </c>
      <c r="T256" s="20">
        <v>1</v>
      </c>
      <c r="U256" s="21">
        <f t="shared" si="24"/>
        <v>700</v>
      </c>
      <c r="V256" s="20">
        <v>177</v>
      </c>
      <c r="W256" s="20">
        <v>281</v>
      </c>
      <c r="X256" s="20">
        <v>65</v>
      </c>
      <c r="Y256" s="20">
        <v>175</v>
      </c>
      <c r="Z256" s="20">
        <v>2</v>
      </c>
      <c r="AA256" s="21">
        <f t="shared" si="21"/>
        <v>1100</v>
      </c>
      <c r="AB256" s="20">
        <v>216</v>
      </c>
      <c r="AC256" s="20">
        <v>670</v>
      </c>
      <c r="AD256" s="20">
        <v>13</v>
      </c>
      <c r="AE256" s="20">
        <v>194</v>
      </c>
      <c r="AF256" s="20">
        <v>7</v>
      </c>
      <c r="AG256" s="21">
        <f t="shared" si="22"/>
        <v>1100</v>
      </c>
      <c r="AH256" s="20">
        <v>216</v>
      </c>
      <c r="AI256" s="20">
        <v>670</v>
      </c>
      <c r="AJ256" s="20">
        <v>13</v>
      </c>
      <c r="AK256" s="20">
        <v>194</v>
      </c>
      <c r="AL256" s="20">
        <v>7</v>
      </c>
    </row>
    <row r="257" spans="1:38" ht="25.5" outlineLevel="2" x14ac:dyDescent="0.2">
      <c r="A257" s="14" t="s">
        <v>27</v>
      </c>
      <c r="B257" s="15">
        <v>509639</v>
      </c>
      <c r="C257" s="23">
        <v>963901</v>
      </c>
      <c r="D257" s="24" t="s">
        <v>152</v>
      </c>
      <c r="E257" s="25">
        <v>1</v>
      </c>
      <c r="F257" s="24" t="s">
        <v>22</v>
      </c>
      <c r="G257" s="25" t="s">
        <v>23</v>
      </c>
      <c r="H257" s="26" t="s">
        <v>24</v>
      </c>
      <c r="I257" s="19">
        <f t="shared" si="20"/>
        <v>1214</v>
      </c>
      <c r="J257" s="20">
        <f t="shared" si="25"/>
        <v>317</v>
      </c>
      <c r="K257" s="20">
        <f t="shared" si="25"/>
        <v>486</v>
      </c>
      <c r="L257" s="20">
        <f t="shared" si="25"/>
        <v>46</v>
      </c>
      <c r="M257" s="20">
        <f t="shared" si="25"/>
        <v>357</v>
      </c>
      <c r="N257" s="20">
        <f t="shared" si="25"/>
        <v>8</v>
      </c>
      <c r="O257" s="21">
        <f t="shared" si="23"/>
        <v>287</v>
      </c>
      <c r="P257" s="20">
        <v>93</v>
      </c>
      <c r="Q257" s="20">
        <v>71</v>
      </c>
      <c r="R257" s="20">
        <v>17</v>
      </c>
      <c r="S257" s="20">
        <v>106</v>
      </c>
      <c r="T257" s="20">
        <v>0</v>
      </c>
      <c r="U257" s="21">
        <f t="shared" si="24"/>
        <v>147</v>
      </c>
      <c r="V257" s="20">
        <v>48</v>
      </c>
      <c r="W257" s="20">
        <v>43</v>
      </c>
      <c r="X257" s="20">
        <v>9</v>
      </c>
      <c r="Y257" s="20">
        <v>47</v>
      </c>
      <c r="Z257" s="20">
        <v>0</v>
      </c>
      <c r="AA257" s="21">
        <f t="shared" si="21"/>
        <v>391</v>
      </c>
      <c r="AB257" s="20">
        <v>88</v>
      </c>
      <c r="AC257" s="20">
        <v>187</v>
      </c>
      <c r="AD257" s="20">
        <v>10</v>
      </c>
      <c r="AE257" s="20">
        <v>102</v>
      </c>
      <c r="AF257" s="20">
        <v>4</v>
      </c>
      <c r="AG257" s="21">
        <f t="shared" si="22"/>
        <v>389</v>
      </c>
      <c r="AH257" s="20">
        <v>88</v>
      </c>
      <c r="AI257" s="20">
        <v>185</v>
      </c>
      <c r="AJ257" s="20">
        <v>10</v>
      </c>
      <c r="AK257" s="20">
        <v>102</v>
      </c>
      <c r="AL257" s="20">
        <v>4</v>
      </c>
    </row>
    <row r="258" spans="1:38" ht="25.5" outlineLevel="2" x14ac:dyDescent="0.2">
      <c r="A258" s="14" t="s">
        <v>27</v>
      </c>
      <c r="B258" s="15">
        <v>509639</v>
      </c>
      <c r="C258" s="23">
        <v>963901</v>
      </c>
      <c r="D258" s="24" t="s">
        <v>152</v>
      </c>
      <c r="E258" s="25">
        <v>1</v>
      </c>
      <c r="F258" s="24" t="s">
        <v>22</v>
      </c>
      <c r="G258" s="25">
        <v>22</v>
      </c>
      <c r="H258" s="26" t="s">
        <v>25</v>
      </c>
      <c r="I258" s="19">
        <f t="shared" si="20"/>
        <v>1070</v>
      </c>
      <c r="J258" s="20">
        <f t="shared" si="25"/>
        <v>280</v>
      </c>
      <c r="K258" s="20">
        <f t="shared" si="25"/>
        <v>419</v>
      </c>
      <c r="L258" s="20">
        <f t="shared" si="25"/>
        <v>44</v>
      </c>
      <c r="M258" s="20">
        <f t="shared" si="25"/>
        <v>321</v>
      </c>
      <c r="N258" s="20">
        <f t="shared" si="25"/>
        <v>6</v>
      </c>
      <c r="O258" s="21">
        <f t="shared" si="23"/>
        <v>287</v>
      </c>
      <c r="P258" s="20">
        <v>93</v>
      </c>
      <c r="Q258" s="20">
        <v>71</v>
      </c>
      <c r="R258" s="20">
        <v>17</v>
      </c>
      <c r="S258" s="20">
        <v>106</v>
      </c>
      <c r="T258" s="20">
        <v>0</v>
      </c>
      <c r="U258" s="21">
        <f t="shared" si="24"/>
        <v>147</v>
      </c>
      <c r="V258" s="20">
        <v>48</v>
      </c>
      <c r="W258" s="20">
        <v>43</v>
      </c>
      <c r="X258" s="20">
        <v>9</v>
      </c>
      <c r="Y258" s="20">
        <v>47</v>
      </c>
      <c r="Z258" s="20">
        <v>0</v>
      </c>
      <c r="AA258" s="21">
        <f t="shared" si="21"/>
        <v>320</v>
      </c>
      <c r="AB258" s="20">
        <v>71</v>
      </c>
      <c r="AC258" s="20">
        <v>153</v>
      </c>
      <c r="AD258" s="20">
        <v>9</v>
      </c>
      <c r="AE258" s="20">
        <v>84</v>
      </c>
      <c r="AF258" s="20">
        <v>3</v>
      </c>
      <c r="AG258" s="21">
        <f t="shared" si="22"/>
        <v>316</v>
      </c>
      <c r="AH258" s="20">
        <v>68</v>
      </c>
      <c r="AI258" s="20">
        <v>152</v>
      </c>
      <c r="AJ258" s="20">
        <v>9</v>
      </c>
      <c r="AK258" s="20">
        <v>84</v>
      </c>
      <c r="AL258" s="20">
        <v>3</v>
      </c>
    </row>
    <row r="259" spans="1:38" ht="25.5" outlineLevel="2" x14ac:dyDescent="0.2">
      <c r="A259" s="14" t="s">
        <v>27</v>
      </c>
      <c r="B259" s="15">
        <v>509690</v>
      </c>
      <c r="C259" s="23">
        <v>967501</v>
      </c>
      <c r="D259" s="24" t="s">
        <v>153</v>
      </c>
      <c r="E259" s="25">
        <v>1</v>
      </c>
      <c r="F259" s="24" t="s">
        <v>22</v>
      </c>
      <c r="G259" s="25" t="s">
        <v>23</v>
      </c>
      <c r="H259" s="26" t="s">
        <v>24</v>
      </c>
      <c r="I259" s="19">
        <f t="shared" si="20"/>
        <v>161</v>
      </c>
      <c r="J259" s="20">
        <f t="shared" si="25"/>
        <v>32</v>
      </c>
      <c r="K259" s="20">
        <f t="shared" si="25"/>
        <v>87</v>
      </c>
      <c r="L259" s="20">
        <f t="shared" si="25"/>
        <v>2</v>
      </c>
      <c r="M259" s="20">
        <f t="shared" si="25"/>
        <v>36</v>
      </c>
      <c r="N259" s="20">
        <f t="shared" si="25"/>
        <v>4</v>
      </c>
      <c r="O259" s="21">
        <f t="shared" si="23"/>
        <v>32</v>
      </c>
      <c r="P259" s="20">
        <v>9</v>
      </c>
      <c r="Q259" s="20">
        <v>13</v>
      </c>
      <c r="R259" s="20">
        <v>0</v>
      </c>
      <c r="S259" s="20">
        <v>8</v>
      </c>
      <c r="T259" s="20">
        <v>2</v>
      </c>
      <c r="U259" s="21">
        <f t="shared" si="24"/>
        <v>41</v>
      </c>
      <c r="V259" s="20">
        <v>11</v>
      </c>
      <c r="W259" s="20">
        <v>19</v>
      </c>
      <c r="X259" s="20">
        <v>0</v>
      </c>
      <c r="Y259" s="20">
        <v>11</v>
      </c>
      <c r="Z259" s="20">
        <v>0</v>
      </c>
      <c r="AA259" s="21">
        <f t="shared" si="21"/>
        <v>57</v>
      </c>
      <c r="AB259" s="20">
        <v>6</v>
      </c>
      <c r="AC259" s="20">
        <v>40</v>
      </c>
      <c r="AD259" s="20">
        <v>1</v>
      </c>
      <c r="AE259" s="20">
        <v>9</v>
      </c>
      <c r="AF259" s="20">
        <v>1</v>
      </c>
      <c r="AG259" s="21">
        <f t="shared" si="22"/>
        <v>31</v>
      </c>
      <c r="AH259" s="20">
        <v>6</v>
      </c>
      <c r="AI259" s="20">
        <v>15</v>
      </c>
      <c r="AJ259" s="20">
        <v>1</v>
      </c>
      <c r="AK259" s="20">
        <v>8</v>
      </c>
      <c r="AL259" s="20">
        <v>1</v>
      </c>
    </row>
    <row r="260" spans="1:38" ht="25.5" outlineLevel="2" x14ac:dyDescent="0.2">
      <c r="A260" s="14" t="s">
        <v>27</v>
      </c>
      <c r="B260" s="15">
        <v>509690</v>
      </c>
      <c r="C260" s="23">
        <v>967501</v>
      </c>
      <c r="D260" s="24" t="s">
        <v>153</v>
      </c>
      <c r="E260" s="25">
        <v>1</v>
      </c>
      <c r="F260" s="24" t="s">
        <v>22</v>
      </c>
      <c r="G260" s="25">
        <v>22</v>
      </c>
      <c r="H260" s="26" t="s">
        <v>25</v>
      </c>
      <c r="I260" s="19">
        <f t="shared" si="20"/>
        <v>0</v>
      </c>
      <c r="J260" s="20">
        <f t="shared" si="25"/>
        <v>0</v>
      </c>
      <c r="K260" s="20">
        <f t="shared" si="25"/>
        <v>0</v>
      </c>
      <c r="L260" s="20">
        <f t="shared" si="25"/>
        <v>0</v>
      </c>
      <c r="M260" s="20">
        <f t="shared" si="25"/>
        <v>0</v>
      </c>
      <c r="N260" s="20">
        <f t="shared" si="25"/>
        <v>0</v>
      </c>
      <c r="O260" s="21">
        <f t="shared" si="23"/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1">
        <f t="shared" si="24"/>
        <v>0</v>
      </c>
      <c r="V260" s="20">
        <v>0</v>
      </c>
      <c r="W260" s="20">
        <v>0</v>
      </c>
      <c r="X260" s="20">
        <v>0</v>
      </c>
      <c r="Y260" s="20">
        <v>0</v>
      </c>
      <c r="Z260" s="20">
        <v>0</v>
      </c>
      <c r="AA260" s="21">
        <f t="shared" si="21"/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1">
        <f t="shared" si="22"/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</row>
    <row r="261" spans="1:38" ht="51" customHeight="1" outlineLevel="2" x14ac:dyDescent="0.2">
      <c r="A261" s="14" t="s">
        <v>27</v>
      </c>
      <c r="B261" s="15">
        <v>509714</v>
      </c>
      <c r="C261" s="23">
        <v>971401</v>
      </c>
      <c r="D261" s="24" t="s">
        <v>154</v>
      </c>
      <c r="E261" s="25">
        <v>1</v>
      </c>
      <c r="F261" s="24" t="s">
        <v>22</v>
      </c>
      <c r="G261" s="25" t="s">
        <v>23</v>
      </c>
      <c r="H261" s="26" t="s">
        <v>24</v>
      </c>
      <c r="I261" s="19">
        <f t="shared" si="20"/>
        <v>470</v>
      </c>
      <c r="J261" s="20">
        <f t="shared" si="25"/>
        <v>75</v>
      </c>
      <c r="K261" s="20">
        <f t="shared" si="25"/>
        <v>84</v>
      </c>
      <c r="L261" s="20">
        <f t="shared" si="25"/>
        <v>55</v>
      </c>
      <c r="M261" s="20">
        <f t="shared" si="25"/>
        <v>190</v>
      </c>
      <c r="N261" s="20">
        <f t="shared" si="25"/>
        <v>66</v>
      </c>
      <c r="O261" s="21">
        <f t="shared" si="23"/>
        <v>72</v>
      </c>
      <c r="P261" s="20">
        <v>3</v>
      </c>
      <c r="Q261" s="20">
        <v>11</v>
      </c>
      <c r="R261" s="20">
        <v>0</v>
      </c>
      <c r="S261" s="20">
        <v>58</v>
      </c>
      <c r="T261" s="20">
        <v>0</v>
      </c>
      <c r="U261" s="21">
        <f t="shared" si="24"/>
        <v>118</v>
      </c>
      <c r="V261" s="20">
        <v>24</v>
      </c>
      <c r="W261" s="20">
        <v>24</v>
      </c>
      <c r="X261" s="20">
        <v>5</v>
      </c>
      <c r="Y261" s="20">
        <v>49</v>
      </c>
      <c r="Z261" s="20">
        <v>16</v>
      </c>
      <c r="AA261" s="21">
        <f t="shared" si="21"/>
        <v>155</v>
      </c>
      <c r="AB261" s="20">
        <v>24</v>
      </c>
      <c r="AC261" s="20">
        <v>25</v>
      </c>
      <c r="AD261" s="20">
        <v>23</v>
      </c>
      <c r="AE261" s="20">
        <v>57</v>
      </c>
      <c r="AF261" s="20">
        <v>26</v>
      </c>
      <c r="AG261" s="21">
        <f t="shared" si="22"/>
        <v>125</v>
      </c>
      <c r="AH261" s="20">
        <v>24</v>
      </c>
      <c r="AI261" s="20">
        <v>24</v>
      </c>
      <c r="AJ261" s="20">
        <v>27</v>
      </c>
      <c r="AK261" s="20">
        <v>26</v>
      </c>
      <c r="AL261" s="20">
        <v>24</v>
      </c>
    </row>
    <row r="262" spans="1:38" ht="51" customHeight="1" outlineLevel="2" x14ac:dyDescent="0.2">
      <c r="A262" s="14" t="s">
        <v>27</v>
      </c>
      <c r="B262" s="15">
        <v>509714</v>
      </c>
      <c r="C262" s="23">
        <v>971401</v>
      </c>
      <c r="D262" s="24" t="s">
        <v>154</v>
      </c>
      <c r="E262" s="25">
        <v>1</v>
      </c>
      <c r="F262" s="24" t="s">
        <v>22</v>
      </c>
      <c r="G262" s="25">
        <v>22</v>
      </c>
      <c r="H262" s="26" t="s">
        <v>25</v>
      </c>
      <c r="I262" s="19">
        <f t="shared" si="20"/>
        <v>0</v>
      </c>
      <c r="J262" s="20">
        <f t="shared" si="25"/>
        <v>0</v>
      </c>
      <c r="K262" s="20">
        <f t="shared" si="25"/>
        <v>0</v>
      </c>
      <c r="L262" s="20">
        <f t="shared" si="25"/>
        <v>0</v>
      </c>
      <c r="M262" s="20">
        <f t="shared" si="25"/>
        <v>0</v>
      </c>
      <c r="N262" s="20">
        <f t="shared" si="25"/>
        <v>0</v>
      </c>
      <c r="O262" s="21">
        <f t="shared" si="23"/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1">
        <f t="shared" si="24"/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1">
        <f t="shared" si="21"/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1">
        <f t="shared" si="22"/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</row>
    <row r="263" spans="1:38" ht="25.5" outlineLevel="2" x14ac:dyDescent="0.2">
      <c r="A263" s="14" t="s">
        <v>27</v>
      </c>
      <c r="B263" s="15">
        <v>509727</v>
      </c>
      <c r="C263" s="28">
        <v>972701</v>
      </c>
      <c r="D263" s="29" t="s">
        <v>155</v>
      </c>
      <c r="E263" s="25">
        <v>1</v>
      </c>
      <c r="F263" s="24" t="s">
        <v>22</v>
      </c>
      <c r="G263" s="25" t="s">
        <v>23</v>
      </c>
      <c r="H263" s="26" t="s">
        <v>24</v>
      </c>
      <c r="I263" s="19">
        <f t="shared" ref="I263:I292" si="26">SUM(J263:N263)</f>
        <v>3558</v>
      </c>
      <c r="J263" s="20">
        <f t="shared" si="25"/>
        <v>815</v>
      </c>
      <c r="K263" s="20">
        <f t="shared" si="25"/>
        <v>1166</v>
      </c>
      <c r="L263" s="20">
        <f t="shared" si="25"/>
        <v>82</v>
      </c>
      <c r="M263" s="20">
        <f t="shared" si="25"/>
        <v>1461</v>
      </c>
      <c r="N263" s="20">
        <f t="shared" si="25"/>
        <v>34</v>
      </c>
      <c r="O263" s="21">
        <f t="shared" si="23"/>
        <v>581</v>
      </c>
      <c r="P263" s="20">
        <v>146</v>
      </c>
      <c r="Q263" s="20">
        <v>165</v>
      </c>
      <c r="R263" s="20">
        <v>8</v>
      </c>
      <c r="S263" s="20">
        <v>261</v>
      </c>
      <c r="T263" s="20">
        <v>1</v>
      </c>
      <c r="U263" s="21">
        <f t="shared" si="24"/>
        <v>1175</v>
      </c>
      <c r="V263" s="20">
        <v>328</v>
      </c>
      <c r="W263" s="20">
        <v>325</v>
      </c>
      <c r="X263" s="20">
        <v>29</v>
      </c>
      <c r="Y263" s="20">
        <v>488</v>
      </c>
      <c r="Z263" s="20">
        <v>5</v>
      </c>
      <c r="AA263" s="21">
        <f t="shared" ref="AA263:AA298" si="27">SUM(AB263:AF263)</f>
        <v>922</v>
      </c>
      <c r="AB263" s="20">
        <v>180</v>
      </c>
      <c r="AC263" s="20">
        <v>344</v>
      </c>
      <c r="AD263" s="20">
        <v>28</v>
      </c>
      <c r="AE263" s="20">
        <v>356</v>
      </c>
      <c r="AF263" s="20">
        <v>14</v>
      </c>
      <c r="AG263" s="21">
        <f t="shared" ref="AG263:AG298" si="28">SUM(AH263:AL263)</f>
        <v>880</v>
      </c>
      <c r="AH263" s="20">
        <v>161</v>
      </c>
      <c r="AI263" s="20">
        <v>332</v>
      </c>
      <c r="AJ263" s="20">
        <v>17</v>
      </c>
      <c r="AK263" s="20">
        <v>356</v>
      </c>
      <c r="AL263" s="20">
        <v>14</v>
      </c>
    </row>
    <row r="264" spans="1:38" ht="25.5" outlineLevel="2" x14ac:dyDescent="0.2">
      <c r="A264" s="14" t="s">
        <v>27</v>
      </c>
      <c r="B264" s="15">
        <v>509727</v>
      </c>
      <c r="C264" s="28">
        <v>972701</v>
      </c>
      <c r="D264" s="29" t="s">
        <v>155</v>
      </c>
      <c r="E264" s="25">
        <v>1</v>
      </c>
      <c r="F264" s="24" t="s">
        <v>22</v>
      </c>
      <c r="G264" s="25">
        <v>22</v>
      </c>
      <c r="H264" s="26" t="s">
        <v>25</v>
      </c>
      <c r="I264" s="19">
        <f t="shared" si="26"/>
        <v>3450</v>
      </c>
      <c r="J264" s="20">
        <f t="shared" si="25"/>
        <v>778</v>
      </c>
      <c r="K264" s="20">
        <f t="shared" si="25"/>
        <v>1141</v>
      </c>
      <c r="L264" s="20">
        <f t="shared" si="25"/>
        <v>72</v>
      </c>
      <c r="M264" s="20">
        <f t="shared" si="25"/>
        <v>1425</v>
      </c>
      <c r="N264" s="20">
        <f t="shared" si="25"/>
        <v>34</v>
      </c>
      <c r="O264" s="21">
        <f t="shared" ref="O264:O296" si="29">SUM(P264:T264)</f>
        <v>570</v>
      </c>
      <c r="P264" s="20">
        <v>146</v>
      </c>
      <c r="Q264" s="20">
        <v>165</v>
      </c>
      <c r="R264" s="20">
        <v>8</v>
      </c>
      <c r="S264" s="20">
        <v>250</v>
      </c>
      <c r="T264" s="20">
        <v>1</v>
      </c>
      <c r="U264" s="21">
        <f t="shared" ref="U264:U296" si="30">SUM(V264:Z264)</f>
        <v>1154</v>
      </c>
      <c r="V264" s="20">
        <v>318</v>
      </c>
      <c r="W264" s="20">
        <v>325</v>
      </c>
      <c r="X264" s="20">
        <v>29</v>
      </c>
      <c r="Y264" s="20">
        <v>477</v>
      </c>
      <c r="Z264" s="20">
        <v>5</v>
      </c>
      <c r="AA264" s="21">
        <f t="shared" si="27"/>
        <v>864</v>
      </c>
      <c r="AB264" s="20">
        <v>157</v>
      </c>
      <c r="AC264" s="20">
        <v>326</v>
      </c>
      <c r="AD264" s="20">
        <v>18</v>
      </c>
      <c r="AE264" s="20">
        <v>349</v>
      </c>
      <c r="AF264" s="20">
        <v>14</v>
      </c>
      <c r="AG264" s="21">
        <f t="shared" si="28"/>
        <v>862</v>
      </c>
      <c r="AH264" s="20">
        <v>157</v>
      </c>
      <c r="AI264" s="20">
        <v>325</v>
      </c>
      <c r="AJ264" s="20">
        <v>17</v>
      </c>
      <c r="AK264" s="20">
        <v>349</v>
      </c>
      <c r="AL264" s="20">
        <v>14</v>
      </c>
    </row>
    <row r="265" spans="1:38" ht="51" outlineLevel="2" x14ac:dyDescent="0.2">
      <c r="A265" s="14" t="s">
        <v>20</v>
      </c>
      <c r="B265" s="15">
        <v>509901</v>
      </c>
      <c r="C265" s="23">
        <v>990101</v>
      </c>
      <c r="D265" s="24" t="s">
        <v>156</v>
      </c>
      <c r="E265" s="25">
        <v>1</v>
      </c>
      <c r="F265" s="24" t="s">
        <v>22</v>
      </c>
      <c r="G265" s="25" t="s">
        <v>23</v>
      </c>
      <c r="H265" s="26" t="s">
        <v>24</v>
      </c>
      <c r="I265" s="19">
        <f t="shared" si="26"/>
        <v>25722</v>
      </c>
      <c r="J265" s="20">
        <f t="shared" si="25"/>
        <v>6320</v>
      </c>
      <c r="K265" s="20">
        <f t="shared" si="25"/>
        <v>10200</v>
      </c>
      <c r="L265" s="20">
        <f t="shared" si="25"/>
        <v>285</v>
      </c>
      <c r="M265" s="20">
        <f t="shared" si="25"/>
        <v>8821</v>
      </c>
      <c r="N265" s="20">
        <f t="shared" si="25"/>
        <v>96</v>
      </c>
      <c r="O265" s="21">
        <f t="shared" si="29"/>
        <v>5875</v>
      </c>
      <c r="P265" s="20">
        <v>1389</v>
      </c>
      <c r="Q265" s="20">
        <v>2408</v>
      </c>
      <c r="R265" s="20">
        <v>60</v>
      </c>
      <c r="S265" s="20">
        <v>1994</v>
      </c>
      <c r="T265" s="20">
        <v>24</v>
      </c>
      <c r="U265" s="21">
        <f t="shared" si="30"/>
        <v>7512</v>
      </c>
      <c r="V265" s="20">
        <v>1922</v>
      </c>
      <c r="W265" s="20">
        <v>2967</v>
      </c>
      <c r="X265" s="20">
        <v>111</v>
      </c>
      <c r="Y265" s="20">
        <v>2483</v>
      </c>
      <c r="Z265" s="20">
        <v>29</v>
      </c>
      <c r="AA265" s="21">
        <f t="shared" si="27"/>
        <v>6406</v>
      </c>
      <c r="AB265" s="20">
        <v>1589</v>
      </c>
      <c r="AC265" s="20">
        <v>2424</v>
      </c>
      <c r="AD265" s="20">
        <v>67</v>
      </c>
      <c r="AE265" s="20">
        <v>2298</v>
      </c>
      <c r="AF265" s="20">
        <v>28</v>
      </c>
      <c r="AG265" s="21">
        <f t="shared" si="28"/>
        <v>5929</v>
      </c>
      <c r="AH265" s="20">
        <v>1420</v>
      </c>
      <c r="AI265" s="20">
        <v>2401</v>
      </c>
      <c r="AJ265" s="20">
        <v>47</v>
      </c>
      <c r="AK265" s="20">
        <v>2046</v>
      </c>
      <c r="AL265" s="20">
        <v>15</v>
      </c>
    </row>
    <row r="266" spans="1:38" ht="51" outlineLevel="2" x14ac:dyDescent="0.2">
      <c r="A266" s="14" t="s">
        <v>20</v>
      </c>
      <c r="B266" s="15">
        <v>509901</v>
      </c>
      <c r="C266" s="23">
        <v>990101</v>
      </c>
      <c r="D266" s="24" t="s">
        <v>156</v>
      </c>
      <c r="E266" s="25">
        <v>1</v>
      </c>
      <c r="F266" s="24" t="s">
        <v>22</v>
      </c>
      <c r="G266" s="25">
        <v>22</v>
      </c>
      <c r="H266" s="26" t="s">
        <v>25</v>
      </c>
      <c r="I266" s="19">
        <f t="shared" si="26"/>
        <v>3304</v>
      </c>
      <c r="J266" s="20">
        <f t="shared" si="25"/>
        <v>843</v>
      </c>
      <c r="K266" s="20">
        <f t="shared" si="25"/>
        <v>1365</v>
      </c>
      <c r="L266" s="20">
        <f t="shared" si="25"/>
        <v>50</v>
      </c>
      <c r="M266" s="20">
        <f t="shared" si="25"/>
        <v>1035</v>
      </c>
      <c r="N266" s="20">
        <f t="shared" si="25"/>
        <v>11</v>
      </c>
      <c r="O266" s="21">
        <f t="shared" si="29"/>
        <v>686</v>
      </c>
      <c r="P266" s="20">
        <v>216</v>
      </c>
      <c r="Q266" s="20">
        <v>239</v>
      </c>
      <c r="R266" s="20">
        <v>20</v>
      </c>
      <c r="S266" s="20">
        <v>206</v>
      </c>
      <c r="T266" s="20">
        <v>5</v>
      </c>
      <c r="U266" s="21">
        <f t="shared" si="30"/>
        <v>853</v>
      </c>
      <c r="V266" s="20">
        <v>232</v>
      </c>
      <c r="W266" s="20">
        <v>350</v>
      </c>
      <c r="X266" s="20">
        <v>16</v>
      </c>
      <c r="Y266" s="20">
        <v>253</v>
      </c>
      <c r="Z266" s="20">
        <v>2</v>
      </c>
      <c r="AA266" s="21">
        <f t="shared" si="27"/>
        <v>883</v>
      </c>
      <c r="AB266" s="20">
        <v>198</v>
      </c>
      <c r="AC266" s="20">
        <v>388</v>
      </c>
      <c r="AD266" s="20">
        <v>7</v>
      </c>
      <c r="AE266" s="20">
        <v>288</v>
      </c>
      <c r="AF266" s="20">
        <v>2</v>
      </c>
      <c r="AG266" s="21">
        <f t="shared" si="28"/>
        <v>882</v>
      </c>
      <c r="AH266" s="20">
        <v>197</v>
      </c>
      <c r="AI266" s="20">
        <v>388</v>
      </c>
      <c r="AJ266" s="20">
        <v>7</v>
      </c>
      <c r="AK266" s="20">
        <v>288</v>
      </c>
      <c r="AL266" s="20">
        <v>2</v>
      </c>
    </row>
    <row r="267" spans="1:38" ht="38.25" outlineLevel="2" x14ac:dyDescent="0.2">
      <c r="A267" s="14" t="s">
        <v>20</v>
      </c>
      <c r="B267" s="15">
        <v>509902</v>
      </c>
      <c r="C267" s="23">
        <v>990201</v>
      </c>
      <c r="D267" s="24" t="s">
        <v>157</v>
      </c>
      <c r="E267" s="25">
        <v>1</v>
      </c>
      <c r="F267" s="24" t="s">
        <v>22</v>
      </c>
      <c r="G267" s="25" t="s">
        <v>23</v>
      </c>
      <c r="H267" s="26" t="s">
        <v>24</v>
      </c>
      <c r="I267" s="19">
        <f t="shared" si="26"/>
        <v>6662</v>
      </c>
      <c r="J267" s="20">
        <f t="shared" si="25"/>
        <v>2149</v>
      </c>
      <c r="K267" s="20">
        <f t="shared" si="25"/>
        <v>2305</v>
      </c>
      <c r="L267" s="20">
        <f t="shared" si="25"/>
        <v>120</v>
      </c>
      <c r="M267" s="20">
        <f t="shared" si="25"/>
        <v>2035</v>
      </c>
      <c r="N267" s="20">
        <f t="shared" si="25"/>
        <v>53</v>
      </c>
      <c r="O267" s="21">
        <f t="shared" si="29"/>
        <v>1531</v>
      </c>
      <c r="P267" s="20">
        <v>494</v>
      </c>
      <c r="Q267" s="20">
        <v>510</v>
      </c>
      <c r="R267" s="20">
        <v>12</v>
      </c>
      <c r="S267" s="20">
        <v>512</v>
      </c>
      <c r="T267" s="20">
        <v>3</v>
      </c>
      <c r="U267" s="21">
        <f t="shared" si="30"/>
        <v>1620</v>
      </c>
      <c r="V267" s="20">
        <v>425</v>
      </c>
      <c r="W267" s="20">
        <v>595</v>
      </c>
      <c r="X267" s="20">
        <v>63</v>
      </c>
      <c r="Y267" s="20">
        <v>525</v>
      </c>
      <c r="Z267" s="20">
        <v>12</v>
      </c>
      <c r="AA267" s="21">
        <f t="shared" si="27"/>
        <v>1973</v>
      </c>
      <c r="AB267" s="20">
        <v>830</v>
      </c>
      <c r="AC267" s="20">
        <v>600</v>
      </c>
      <c r="AD267" s="20">
        <v>25</v>
      </c>
      <c r="AE267" s="20">
        <v>499</v>
      </c>
      <c r="AF267" s="20">
        <v>19</v>
      </c>
      <c r="AG267" s="21">
        <f t="shared" si="28"/>
        <v>1538</v>
      </c>
      <c r="AH267" s="20">
        <v>400</v>
      </c>
      <c r="AI267" s="20">
        <v>600</v>
      </c>
      <c r="AJ267" s="20">
        <v>20</v>
      </c>
      <c r="AK267" s="20">
        <v>499</v>
      </c>
      <c r="AL267" s="20">
        <v>19</v>
      </c>
    </row>
    <row r="268" spans="1:38" ht="38.25" outlineLevel="2" x14ac:dyDescent="0.2">
      <c r="A268" s="14" t="s">
        <v>20</v>
      </c>
      <c r="B268" s="15">
        <v>509902</v>
      </c>
      <c r="C268" s="23">
        <v>990201</v>
      </c>
      <c r="D268" s="24" t="s">
        <v>157</v>
      </c>
      <c r="E268" s="25">
        <v>1</v>
      </c>
      <c r="F268" s="24" t="s">
        <v>22</v>
      </c>
      <c r="G268" s="25">
        <v>22</v>
      </c>
      <c r="H268" s="26" t="s">
        <v>25</v>
      </c>
      <c r="I268" s="19">
        <f t="shared" si="26"/>
        <v>49</v>
      </c>
      <c r="J268" s="20">
        <f t="shared" si="25"/>
        <v>17</v>
      </c>
      <c r="K268" s="20">
        <f t="shared" si="25"/>
        <v>9</v>
      </c>
      <c r="L268" s="20">
        <f t="shared" si="25"/>
        <v>5</v>
      </c>
      <c r="M268" s="20">
        <f t="shared" si="25"/>
        <v>15</v>
      </c>
      <c r="N268" s="20">
        <f t="shared" si="25"/>
        <v>3</v>
      </c>
      <c r="O268" s="21">
        <f t="shared" si="29"/>
        <v>7</v>
      </c>
      <c r="P268" s="20">
        <v>2</v>
      </c>
      <c r="Q268" s="20">
        <v>2</v>
      </c>
      <c r="R268" s="20">
        <v>0</v>
      </c>
      <c r="S268" s="20">
        <v>3</v>
      </c>
      <c r="T268" s="20">
        <v>0</v>
      </c>
      <c r="U268" s="21">
        <f t="shared" si="30"/>
        <v>13</v>
      </c>
      <c r="V268" s="20">
        <v>3</v>
      </c>
      <c r="W268" s="20">
        <v>3</v>
      </c>
      <c r="X268" s="20">
        <v>0</v>
      </c>
      <c r="Y268" s="20">
        <v>7</v>
      </c>
      <c r="Z268" s="20">
        <v>0</v>
      </c>
      <c r="AA268" s="21">
        <f t="shared" si="27"/>
        <v>14</v>
      </c>
      <c r="AB268" s="20">
        <v>6</v>
      </c>
      <c r="AC268" s="20">
        <v>2</v>
      </c>
      <c r="AD268" s="20">
        <v>3</v>
      </c>
      <c r="AE268" s="20">
        <v>3</v>
      </c>
      <c r="AF268" s="20">
        <v>0</v>
      </c>
      <c r="AG268" s="21">
        <f t="shared" si="28"/>
        <v>15</v>
      </c>
      <c r="AH268" s="20">
        <v>6</v>
      </c>
      <c r="AI268" s="20">
        <v>2</v>
      </c>
      <c r="AJ268" s="20">
        <v>2</v>
      </c>
      <c r="AK268" s="20">
        <v>2</v>
      </c>
      <c r="AL268" s="20">
        <v>3</v>
      </c>
    </row>
    <row r="269" spans="1:38" ht="38.25" outlineLevel="2" x14ac:dyDescent="0.2">
      <c r="A269" s="14" t="s">
        <v>20</v>
      </c>
      <c r="B269" s="15">
        <v>509903</v>
      </c>
      <c r="C269" s="23">
        <v>990301</v>
      </c>
      <c r="D269" s="24" t="s">
        <v>158</v>
      </c>
      <c r="E269" s="25">
        <v>1</v>
      </c>
      <c r="F269" s="24" t="s">
        <v>22</v>
      </c>
      <c r="G269" s="25" t="s">
        <v>23</v>
      </c>
      <c r="H269" s="26" t="s">
        <v>24</v>
      </c>
      <c r="I269" s="19">
        <f t="shared" si="26"/>
        <v>4118</v>
      </c>
      <c r="J269" s="20">
        <f t="shared" si="25"/>
        <v>920</v>
      </c>
      <c r="K269" s="20">
        <f t="shared" si="25"/>
        <v>1452</v>
      </c>
      <c r="L269" s="20">
        <f t="shared" si="25"/>
        <v>28</v>
      </c>
      <c r="M269" s="20">
        <f t="shared" si="25"/>
        <v>1695</v>
      </c>
      <c r="N269" s="20">
        <f t="shared" si="25"/>
        <v>23</v>
      </c>
      <c r="O269" s="21">
        <f t="shared" si="29"/>
        <v>905</v>
      </c>
      <c r="P269" s="20">
        <v>180</v>
      </c>
      <c r="Q269" s="20">
        <v>330</v>
      </c>
      <c r="R269" s="20">
        <v>6</v>
      </c>
      <c r="S269" s="20">
        <v>384</v>
      </c>
      <c r="T269" s="20">
        <v>5</v>
      </c>
      <c r="U269" s="21">
        <f t="shared" si="30"/>
        <v>1080</v>
      </c>
      <c r="V269" s="20">
        <v>237</v>
      </c>
      <c r="W269" s="20">
        <v>380</v>
      </c>
      <c r="X269" s="20">
        <v>8</v>
      </c>
      <c r="Y269" s="20">
        <v>452</v>
      </c>
      <c r="Z269" s="20">
        <v>3</v>
      </c>
      <c r="AA269" s="21">
        <f t="shared" si="27"/>
        <v>1162</v>
      </c>
      <c r="AB269" s="20">
        <v>298</v>
      </c>
      <c r="AC269" s="20">
        <v>373</v>
      </c>
      <c r="AD269" s="20">
        <v>7</v>
      </c>
      <c r="AE269" s="20">
        <v>477</v>
      </c>
      <c r="AF269" s="20">
        <v>7</v>
      </c>
      <c r="AG269" s="21">
        <f t="shared" si="28"/>
        <v>971</v>
      </c>
      <c r="AH269" s="20">
        <v>205</v>
      </c>
      <c r="AI269" s="20">
        <v>369</v>
      </c>
      <c r="AJ269" s="20">
        <v>7</v>
      </c>
      <c r="AK269" s="20">
        <v>382</v>
      </c>
      <c r="AL269" s="20">
        <v>8</v>
      </c>
    </row>
    <row r="270" spans="1:38" ht="38.25" outlineLevel="2" x14ac:dyDescent="0.2">
      <c r="A270" s="14" t="s">
        <v>20</v>
      </c>
      <c r="B270" s="15">
        <v>509903</v>
      </c>
      <c r="C270" s="23">
        <v>990301</v>
      </c>
      <c r="D270" s="24" t="s">
        <v>158</v>
      </c>
      <c r="E270" s="25">
        <v>1</v>
      </c>
      <c r="F270" s="24" t="s">
        <v>22</v>
      </c>
      <c r="G270" s="25">
        <v>22</v>
      </c>
      <c r="H270" s="26" t="s">
        <v>25</v>
      </c>
      <c r="I270" s="19">
        <f t="shared" si="26"/>
        <v>0</v>
      </c>
      <c r="J270" s="20">
        <f t="shared" si="25"/>
        <v>0</v>
      </c>
      <c r="K270" s="20">
        <f t="shared" si="25"/>
        <v>0</v>
      </c>
      <c r="L270" s="20">
        <f t="shared" si="25"/>
        <v>0</v>
      </c>
      <c r="M270" s="20">
        <f t="shared" si="25"/>
        <v>0</v>
      </c>
      <c r="N270" s="20">
        <f t="shared" si="25"/>
        <v>0</v>
      </c>
      <c r="O270" s="21">
        <f t="shared" si="29"/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1">
        <f t="shared" si="30"/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1">
        <f t="shared" si="27"/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1">
        <f t="shared" si="28"/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</row>
    <row r="271" spans="1:38" ht="25.5" outlineLevel="2" x14ac:dyDescent="0.2">
      <c r="A271" s="14" t="s">
        <v>20</v>
      </c>
      <c r="B271" s="15">
        <v>509904</v>
      </c>
      <c r="C271" s="23">
        <v>990401</v>
      </c>
      <c r="D271" s="24" t="s">
        <v>159</v>
      </c>
      <c r="E271" s="25">
        <v>1</v>
      </c>
      <c r="F271" s="24" t="s">
        <v>22</v>
      </c>
      <c r="G271" s="25" t="s">
        <v>23</v>
      </c>
      <c r="H271" s="26" t="s">
        <v>24</v>
      </c>
      <c r="I271" s="19">
        <f t="shared" si="26"/>
        <v>9784</v>
      </c>
      <c r="J271" s="20">
        <f t="shared" si="25"/>
        <v>2299</v>
      </c>
      <c r="K271" s="20">
        <f t="shared" si="25"/>
        <v>4448</v>
      </c>
      <c r="L271" s="20">
        <f t="shared" si="25"/>
        <v>130</v>
      </c>
      <c r="M271" s="20">
        <f t="shared" si="25"/>
        <v>2878</v>
      </c>
      <c r="N271" s="20">
        <f t="shared" si="25"/>
        <v>29</v>
      </c>
      <c r="O271" s="21">
        <f t="shared" si="29"/>
        <v>1649</v>
      </c>
      <c r="P271" s="20">
        <v>517</v>
      </c>
      <c r="Q271" s="20">
        <v>743</v>
      </c>
      <c r="R271" s="20">
        <v>10</v>
      </c>
      <c r="S271" s="20">
        <v>376</v>
      </c>
      <c r="T271" s="20">
        <v>3</v>
      </c>
      <c r="U271" s="21">
        <f t="shared" si="30"/>
        <v>3170</v>
      </c>
      <c r="V271" s="20">
        <v>667</v>
      </c>
      <c r="W271" s="20">
        <v>1480</v>
      </c>
      <c r="X271" s="20">
        <v>37</v>
      </c>
      <c r="Y271" s="20">
        <v>980</v>
      </c>
      <c r="Z271" s="20">
        <v>6</v>
      </c>
      <c r="AA271" s="21">
        <f t="shared" si="27"/>
        <v>2681</v>
      </c>
      <c r="AB271" s="20">
        <v>602</v>
      </c>
      <c r="AC271" s="20">
        <v>1217</v>
      </c>
      <c r="AD271" s="20">
        <v>42</v>
      </c>
      <c r="AE271" s="20">
        <v>810</v>
      </c>
      <c r="AF271" s="20">
        <v>10</v>
      </c>
      <c r="AG271" s="21">
        <f t="shared" si="28"/>
        <v>2284</v>
      </c>
      <c r="AH271" s="20">
        <v>513</v>
      </c>
      <c r="AI271" s="20">
        <v>1008</v>
      </c>
      <c r="AJ271" s="20">
        <v>41</v>
      </c>
      <c r="AK271" s="20">
        <v>712</v>
      </c>
      <c r="AL271" s="20">
        <v>10</v>
      </c>
    </row>
    <row r="272" spans="1:38" ht="25.5" outlineLevel="2" x14ac:dyDescent="0.2">
      <c r="A272" s="14" t="s">
        <v>20</v>
      </c>
      <c r="B272" s="15">
        <v>509904</v>
      </c>
      <c r="C272" s="23">
        <v>990401</v>
      </c>
      <c r="D272" s="24" t="s">
        <v>159</v>
      </c>
      <c r="E272" s="25">
        <v>1</v>
      </c>
      <c r="F272" s="24" t="s">
        <v>22</v>
      </c>
      <c r="G272" s="25">
        <v>22</v>
      </c>
      <c r="H272" s="26" t="s">
        <v>25</v>
      </c>
      <c r="I272" s="19">
        <f t="shared" si="26"/>
        <v>0</v>
      </c>
      <c r="J272" s="20">
        <f t="shared" si="25"/>
        <v>0</v>
      </c>
      <c r="K272" s="20">
        <f t="shared" si="25"/>
        <v>0</v>
      </c>
      <c r="L272" s="20">
        <f t="shared" si="25"/>
        <v>0</v>
      </c>
      <c r="M272" s="20">
        <f t="shared" si="25"/>
        <v>0</v>
      </c>
      <c r="N272" s="20">
        <f t="shared" si="25"/>
        <v>0</v>
      </c>
      <c r="O272" s="21">
        <f t="shared" si="29"/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1">
        <f t="shared" si="30"/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1">
        <f t="shared" si="27"/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1">
        <f t="shared" si="28"/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</row>
    <row r="273" spans="1:38" ht="25.5" outlineLevel="2" x14ac:dyDescent="0.2">
      <c r="A273" s="14" t="s">
        <v>20</v>
      </c>
      <c r="B273" s="15">
        <v>509905</v>
      </c>
      <c r="C273" s="23">
        <v>990501</v>
      </c>
      <c r="D273" s="24" t="s">
        <v>160</v>
      </c>
      <c r="E273" s="25">
        <v>1</v>
      </c>
      <c r="F273" s="24" t="s">
        <v>22</v>
      </c>
      <c r="G273" s="25" t="s">
        <v>23</v>
      </c>
      <c r="H273" s="26" t="s">
        <v>24</v>
      </c>
      <c r="I273" s="19">
        <f t="shared" si="26"/>
        <v>16736</v>
      </c>
      <c r="J273" s="20">
        <f t="shared" si="25"/>
        <v>4541</v>
      </c>
      <c r="K273" s="20">
        <f t="shared" si="25"/>
        <v>6061</v>
      </c>
      <c r="L273" s="20">
        <f t="shared" si="25"/>
        <v>148</v>
      </c>
      <c r="M273" s="20">
        <f t="shared" si="25"/>
        <v>5846</v>
      </c>
      <c r="N273" s="20">
        <f t="shared" si="25"/>
        <v>140</v>
      </c>
      <c r="O273" s="21">
        <f t="shared" si="29"/>
        <v>3426</v>
      </c>
      <c r="P273" s="20">
        <v>1066</v>
      </c>
      <c r="Q273" s="20">
        <v>1137</v>
      </c>
      <c r="R273" s="20">
        <v>29</v>
      </c>
      <c r="S273" s="20">
        <v>1166</v>
      </c>
      <c r="T273" s="20">
        <v>28</v>
      </c>
      <c r="U273" s="21">
        <f t="shared" si="30"/>
        <v>4253</v>
      </c>
      <c r="V273" s="20">
        <v>1007</v>
      </c>
      <c r="W273" s="20">
        <v>1628</v>
      </c>
      <c r="X273" s="20">
        <v>27</v>
      </c>
      <c r="Y273" s="20">
        <v>1571</v>
      </c>
      <c r="Z273" s="20">
        <v>20</v>
      </c>
      <c r="AA273" s="21">
        <f t="shared" si="27"/>
        <v>4669</v>
      </c>
      <c r="AB273" s="20">
        <v>1334</v>
      </c>
      <c r="AC273" s="20">
        <v>1648</v>
      </c>
      <c r="AD273" s="20">
        <v>46</v>
      </c>
      <c r="AE273" s="20">
        <v>1595</v>
      </c>
      <c r="AF273" s="20">
        <v>46</v>
      </c>
      <c r="AG273" s="21">
        <f t="shared" si="28"/>
        <v>4388</v>
      </c>
      <c r="AH273" s="20">
        <v>1134</v>
      </c>
      <c r="AI273" s="20">
        <v>1648</v>
      </c>
      <c r="AJ273" s="20">
        <v>46</v>
      </c>
      <c r="AK273" s="20">
        <v>1514</v>
      </c>
      <c r="AL273" s="20">
        <v>46</v>
      </c>
    </row>
    <row r="274" spans="1:38" ht="25.5" outlineLevel="2" x14ac:dyDescent="0.2">
      <c r="A274" s="14" t="s">
        <v>20</v>
      </c>
      <c r="B274" s="15">
        <v>509905</v>
      </c>
      <c r="C274" s="23">
        <v>990501</v>
      </c>
      <c r="D274" s="24" t="s">
        <v>160</v>
      </c>
      <c r="E274" s="25">
        <v>1</v>
      </c>
      <c r="F274" s="24" t="s">
        <v>22</v>
      </c>
      <c r="G274" s="25">
        <v>22</v>
      </c>
      <c r="H274" s="26" t="s">
        <v>25</v>
      </c>
      <c r="I274" s="19">
        <f t="shared" si="26"/>
        <v>16370</v>
      </c>
      <c r="J274" s="20">
        <f t="shared" si="25"/>
        <v>4175</v>
      </c>
      <c r="K274" s="20">
        <f t="shared" si="25"/>
        <v>6061</v>
      </c>
      <c r="L274" s="20">
        <f t="shared" si="25"/>
        <v>148</v>
      </c>
      <c r="M274" s="20">
        <f t="shared" si="25"/>
        <v>5846</v>
      </c>
      <c r="N274" s="20">
        <f t="shared" si="25"/>
        <v>140</v>
      </c>
      <c r="O274" s="21">
        <f t="shared" si="29"/>
        <v>3130</v>
      </c>
      <c r="P274" s="20">
        <v>770</v>
      </c>
      <c r="Q274" s="20">
        <v>1137</v>
      </c>
      <c r="R274" s="20">
        <v>29</v>
      </c>
      <c r="S274" s="20">
        <v>1166</v>
      </c>
      <c r="T274" s="20">
        <v>28</v>
      </c>
      <c r="U274" s="21">
        <f t="shared" si="30"/>
        <v>4183</v>
      </c>
      <c r="V274" s="20">
        <v>937</v>
      </c>
      <c r="W274" s="20">
        <v>1628</v>
      </c>
      <c r="X274" s="20">
        <v>27</v>
      </c>
      <c r="Y274" s="20">
        <v>1571</v>
      </c>
      <c r="Z274" s="20">
        <v>20</v>
      </c>
      <c r="AA274" s="21">
        <f t="shared" si="27"/>
        <v>4669</v>
      </c>
      <c r="AB274" s="20">
        <v>1334</v>
      </c>
      <c r="AC274" s="20">
        <v>1648</v>
      </c>
      <c r="AD274" s="20">
        <v>46</v>
      </c>
      <c r="AE274" s="20">
        <v>1595</v>
      </c>
      <c r="AF274" s="20">
        <v>46</v>
      </c>
      <c r="AG274" s="21">
        <f t="shared" si="28"/>
        <v>4388</v>
      </c>
      <c r="AH274" s="20">
        <v>1134</v>
      </c>
      <c r="AI274" s="20">
        <v>1648</v>
      </c>
      <c r="AJ274" s="20">
        <v>46</v>
      </c>
      <c r="AK274" s="20">
        <v>1514</v>
      </c>
      <c r="AL274" s="20">
        <v>46</v>
      </c>
    </row>
    <row r="275" spans="1:38" ht="38.25" outlineLevel="2" x14ac:dyDescent="0.2">
      <c r="A275" s="14" t="s">
        <v>20</v>
      </c>
      <c r="B275" s="15">
        <v>509906</v>
      </c>
      <c r="C275" s="23">
        <v>990601</v>
      </c>
      <c r="D275" s="24" t="s">
        <v>161</v>
      </c>
      <c r="E275" s="25">
        <v>1</v>
      </c>
      <c r="F275" s="24" t="s">
        <v>22</v>
      </c>
      <c r="G275" s="25" t="s">
        <v>23</v>
      </c>
      <c r="H275" s="26" t="s">
        <v>24</v>
      </c>
      <c r="I275" s="19">
        <f t="shared" si="26"/>
        <v>11681</v>
      </c>
      <c r="J275" s="20">
        <f t="shared" si="25"/>
        <v>1522</v>
      </c>
      <c r="K275" s="20">
        <f t="shared" si="25"/>
        <v>7138</v>
      </c>
      <c r="L275" s="20">
        <f t="shared" si="25"/>
        <v>941</v>
      </c>
      <c r="M275" s="20">
        <f t="shared" si="25"/>
        <v>2013</v>
      </c>
      <c r="N275" s="20">
        <f t="shared" si="25"/>
        <v>67</v>
      </c>
      <c r="O275" s="21">
        <f t="shared" si="29"/>
        <v>1829</v>
      </c>
      <c r="P275" s="20">
        <v>206</v>
      </c>
      <c r="Q275" s="20">
        <v>1238</v>
      </c>
      <c r="R275" s="20">
        <v>124</v>
      </c>
      <c r="S275" s="20">
        <v>254</v>
      </c>
      <c r="T275" s="20">
        <v>7</v>
      </c>
      <c r="U275" s="21">
        <f t="shared" si="30"/>
        <v>2163</v>
      </c>
      <c r="V275" s="20">
        <v>240</v>
      </c>
      <c r="W275" s="20">
        <v>1231</v>
      </c>
      <c r="X275" s="20">
        <v>433</v>
      </c>
      <c r="Y275" s="20">
        <v>248</v>
      </c>
      <c r="Z275" s="20">
        <v>11</v>
      </c>
      <c r="AA275" s="21">
        <f t="shared" si="27"/>
        <v>6092</v>
      </c>
      <c r="AB275" s="20">
        <v>959</v>
      </c>
      <c r="AC275" s="20">
        <v>3553</v>
      </c>
      <c r="AD275" s="20">
        <v>361</v>
      </c>
      <c r="AE275" s="20">
        <v>1184</v>
      </c>
      <c r="AF275" s="20">
        <v>35</v>
      </c>
      <c r="AG275" s="21">
        <f t="shared" si="28"/>
        <v>1597</v>
      </c>
      <c r="AH275" s="20">
        <v>117</v>
      </c>
      <c r="AI275" s="20">
        <v>1116</v>
      </c>
      <c r="AJ275" s="20">
        <v>23</v>
      </c>
      <c r="AK275" s="20">
        <v>327</v>
      </c>
      <c r="AL275" s="20">
        <v>14</v>
      </c>
    </row>
    <row r="276" spans="1:38" ht="38.25" outlineLevel="2" x14ac:dyDescent="0.2">
      <c r="A276" s="14" t="s">
        <v>20</v>
      </c>
      <c r="B276" s="15">
        <v>509906</v>
      </c>
      <c r="C276" s="23">
        <v>990601</v>
      </c>
      <c r="D276" s="24" t="s">
        <v>161</v>
      </c>
      <c r="E276" s="25">
        <v>1</v>
      </c>
      <c r="F276" s="24" t="s">
        <v>22</v>
      </c>
      <c r="G276" s="25">
        <v>22</v>
      </c>
      <c r="H276" s="26" t="s">
        <v>25</v>
      </c>
      <c r="I276" s="19">
        <f t="shared" si="26"/>
        <v>0</v>
      </c>
      <c r="J276" s="20">
        <f t="shared" si="25"/>
        <v>0</v>
      </c>
      <c r="K276" s="20">
        <f t="shared" si="25"/>
        <v>0</v>
      </c>
      <c r="L276" s="20">
        <f t="shared" si="25"/>
        <v>0</v>
      </c>
      <c r="M276" s="20">
        <f t="shared" si="25"/>
        <v>0</v>
      </c>
      <c r="N276" s="20">
        <f t="shared" si="25"/>
        <v>0</v>
      </c>
      <c r="O276" s="21">
        <f t="shared" si="29"/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1">
        <f t="shared" si="30"/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1">
        <f t="shared" si="27"/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1">
        <f t="shared" si="28"/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</row>
    <row r="277" spans="1:38" ht="38.25" customHeight="1" outlineLevel="2" x14ac:dyDescent="0.2">
      <c r="A277" s="14" t="s">
        <v>20</v>
      </c>
      <c r="B277" s="15">
        <v>509907</v>
      </c>
      <c r="C277" s="23">
        <v>990701</v>
      </c>
      <c r="D277" s="24" t="s">
        <v>162</v>
      </c>
      <c r="E277" s="25">
        <v>1</v>
      </c>
      <c r="F277" s="24" t="s">
        <v>22</v>
      </c>
      <c r="G277" s="25" t="s">
        <v>23</v>
      </c>
      <c r="H277" s="26" t="s">
        <v>24</v>
      </c>
      <c r="I277" s="19">
        <f t="shared" si="26"/>
        <v>4084</v>
      </c>
      <c r="J277" s="20">
        <f t="shared" si="25"/>
        <v>1111</v>
      </c>
      <c r="K277" s="20">
        <f t="shared" si="25"/>
        <v>1370</v>
      </c>
      <c r="L277" s="20">
        <f t="shared" si="25"/>
        <v>28</v>
      </c>
      <c r="M277" s="20">
        <f t="shared" si="25"/>
        <v>1567</v>
      </c>
      <c r="N277" s="20">
        <f t="shared" si="25"/>
        <v>8</v>
      </c>
      <c r="O277" s="21">
        <f t="shared" si="29"/>
        <v>906</v>
      </c>
      <c r="P277" s="20">
        <v>289</v>
      </c>
      <c r="Q277" s="20">
        <v>295</v>
      </c>
      <c r="R277" s="20">
        <v>8</v>
      </c>
      <c r="S277" s="20">
        <v>311</v>
      </c>
      <c r="T277" s="20">
        <v>3</v>
      </c>
      <c r="U277" s="21">
        <f t="shared" si="30"/>
        <v>1076</v>
      </c>
      <c r="V277" s="20">
        <v>302</v>
      </c>
      <c r="W277" s="20">
        <v>371</v>
      </c>
      <c r="X277" s="20">
        <v>16</v>
      </c>
      <c r="Y277" s="20">
        <v>382</v>
      </c>
      <c r="Z277" s="20">
        <v>5</v>
      </c>
      <c r="AA277" s="21">
        <f t="shared" si="27"/>
        <v>1051</v>
      </c>
      <c r="AB277" s="20">
        <v>262</v>
      </c>
      <c r="AC277" s="20">
        <v>352</v>
      </c>
      <c r="AD277" s="20">
        <v>2</v>
      </c>
      <c r="AE277" s="20">
        <v>435</v>
      </c>
      <c r="AF277" s="20">
        <v>0</v>
      </c>
      <c r="AG277" s="21">
        <f t="shared" si="28"/>
        <v>1051</v>
      </c>
      <c r="AH277" s="20">
        <v>258</v>
      </c>
      <c r="AI277" s="20">
        <v>352</v>
      </c>
      <c r="AJ277" s="20">
        <v>2</v>
      </c>
      <c r="AK277" s="20">
        <v>439</v>
      </c>
      <c r="AL277" s="20">
        <v>0</v>
      </c>
    </row>
    <row r="278" spans="1:38" ht="38.25" customHeight="1" outlineLevel="2" x14ac:dyDescent="0.2">
      <c r="A278" s="14" t="s">
        <v>20</v>
      </c>
      <c r="B278" s="15">
        <v>509907</v>
      </c>
      <c r="C278" s="23">
        <v>990701</v>
      </c>
      <c r="D278" s="24" t="s">
        <v>162</v>
      </c>
      <c r="E278" s="25">
        <v>1</v>
      </c>
      <c r="F278" s="24" t="s">
        <v>22</v>
      </c>
      <c r="G278" s="25">
        <v>22</v>
      </c>
      <c r="H278" s="26" t="s">
        <v>25</v>
      </c>
      <c r="I278" s="19">
        <f t="shared" si="26"/>
        <v>0</v>
      </c>
      <c r="J278" s="20">
        <f t="shared" ref="J278:N294" si="31">P278+V278+AB278+AH278</f>
        <v>0</v>
      </c>
      <c r="K278" s="20">
        <f t="shared" si="31"/>
        <v>0</v>
      </c>
      <c r="L278" s="20">
        <f t="shared" si="31"/>
        <v>0</v>
      </c>
      <c r="M278" s="20">
        <f t="shared" si="31"/>
        <v>0</v>
      </c>
      <c r="N278" s="20">
        <f t="shared" si="31"/>
        <v>0</v>
      </c>
      <c r="O278" s="21">
        <f t="shared" si="29"/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1">
        <f t="shared" si="30"/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1">
        <f t="shared" si="27"/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1">
        <f t="shared" si="28"/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</row>
    <row r="279" spans="1:38" ht="25.5" outlineLevel="2" x14ac:dyDescent="0.2">
      <c r="A279" s="14" t="s">
        <v>20</v>
      </c>
      <c r="B279" s="15">
        <v>509909</v>
      </c>
      <c r="C279" s="23">
        <v>990901</v>
      </c>
      <c r="D279" s="24" t="s">
        <v>163</v>
      </c>
      <c r="E279" s="25">
        <v>1</v>
      </c>
      <c r="F279" s="24" t="s">
        <v>22</v>
      </c>
      <c r="G279" s="25" t="s">
        <v>23</v>
      </c>
      <c r="H279" s="26" t="s">
        <v>24</v>
      </c>
      <c r="I279" s="19">
        <f t="shared" si="26"/>
        <v>11297</v>
      </c>
      <c r="J279" s="20">
        <f t="shared" si="31"/>
        <v>1471</v>
      </c>
      <c r="K279" s="20">
        <f t="shared" si="31"/>
        <v>5893</v>
      </c>
      <c r="L279" s="20">
        <f t="shared" si="31"/>
        <v>80</v>
      </c>
      <c r="M279" s="20">
        <f t="shared" si="31"/>
        <v>3492</v>
      </c>
      <c r="N279" s="20">
        <f t="shared" si="31"/>
        <v>361</v>
      </c>
      <c r="O279" s="21">
        <f t="shared" si="29"/>
        <v>2478</v>
      </c>
      <c r="P279" s="20">
        <v>274</v>
      </c>
      <c r="Q279" s="20">
        <v>1189</v>
      </c>
      <c r="R279" s="20">
        <v>24</v>
      </c>
      <c r="S279" s="20">
        <v>925</v>
      </c>
      <c r="T279" s="20">
        <v>66</v>
      </c>
      <c r="U279" s="21">
        <f t="shared" si="30"/>
        <v>2667</v>
      </c>
      <c r="V279" s="20">
        <v>298</v>
      </c>
      <c r="W279" s="20">
        <v>1376</v>
      </c>
      <c r="X279" s="20">
        <v>18</v>
      </c>
      <c r="Y279" s="20">
        <v>901</v>
      </c>
      <c r="Z279" s="20">
        <v>74</v>
      </c>
      <c r="AA279" s="21">
        <f t="shared" si="27"/>
        <v>3195</v>
      </c>
      <c r="AB279" s="20">
        <v>571</v>
      </c>
      <c r="AC279" s="20">
        <v>1664</v>
      </c>
      <c r="AD279" s="20">
        <v>18</v>
      </c>
      <c r="AE279" s="20">
        <v>832</v>
      </c>
      <c r="AF279" s="20">
        <v>110</v>
      </c>
      <c r="AG279" s="21">
        <f t="shared" si="28"/>
        <v>2957</v>
      </c>
      <c r="AH279" s="20">
        <v>328</v>
      </c>
      <c r="AI279" s="20">
        <v>1664</v>
      </c>
      <c r="AJ279" s="20">
        <v>20</v>
      </c>
      <c r="AK279" s="20">
        <v>834</v>
      </c>
      <c r="AL279" s="20">
        <v>111</v>
      </c>
    </row>
    <row r="280" spans="1:38" ht="25.5" outlineLevel="2" x14ac:dyDescent="0.2">
      <c r="A280" s="14" t="s">
        <v>20</v>
      </c>
      <c r="B280" s="15">
        <v>509909</v>
      </c>
      <c r="C280" s="23">
        <v>990901</v>
      </c>
      <c r="D280" s="24" t="s">
        <v>163</v>
      </c>
      <c r="E280" s="25">
        <v>1</v>
      </c>
      <c r="F280" s="24" t="s">
        <v>22</v>
      </c>
      <c r="G280" s="25">
        <v>22</v>
      </c>
      <c r="H280" s="26" t="s">
        <v>25</v>
      </c>
      <c r="I280" s="19">
        <f t="shared" si="26"/>
        <v>0</v>
      </c>
      <c r="J280" s="20">
        <f t="shared" si="31"/>
        <v>0</v>
      </c>
      <c r="K280" s="20">
        <f t="shared" si="31"/>
        <v>0</v>
      </c>
      <c r="L280" s="20">
        <f t="shared" si="31"/>
        <v>0</v>
      </c>
      <c r="M280" s="20">
        <f t="shared" si="31"/>
        <v>0</v>
      </c>
      <c r="N280" s="20">
        <f t="shared" si="31"/>
        <v>0</v>
      </c>
      <c r="O280" s="21">
        <f t="shared" si="29"/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1">
        <f t="shared" si="30"/>
        <v>0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1">
        <f t="shared" si="27"/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1">
        <f t="shared" si="28"/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</row>
    <row r="281" spans="1:38" ht="38.25" outlineLevel="2" x14ac:dyDescent="0.2">
      <c r="A281" s="14" t="s">
        <v>20</v>
      </c>
      <c r="B281" s="15">
        <v>509913</v>
      </c>
      <c r="C281" s="23">
        <v>991301</v>
      </c>
      <c r="D281" s="24" t="s">
        <v>164</v>
      </c>
      <c r="E281" s="25">
        <v>1</v>
      </c>
      <c r="F281" s="24" t="s">
        <v>22</v>
      </c>
      <c r="G281" s="25" t="s">
        <v>23</v>
      </c>
      <c r="H281" s="26" t="s">
        <v>24</v>
      </c>
      <c r="I281" s="19">
        <f t="shared" si="26"/>
        <v>375</v>
      </c>
      <c r="J281" s="20">
        <f t="shared" si="31"/>
        <v>102</v>
      </c>
      <c r="K281" s="20">
        <f t="shared" si="31"/>
        <v>156</v>
      </c>
      <c r="L281" s="20">
        <f t="shared" si="31"/>
        <v>3</v>
      </c>
      <c r="M281" s="20">
        <f t="shared" si="31"/>
        <v>111</v>
      </c>
      <c r="N281" s="20">
        <f t="shared" si="31"/>
        <v>3</v>
      </c>
      <c r="O281" s="21">
        <f t="shared" si="29"/>
        <v>62</v>
      </c>
      <c r="P281" s="20">
        <v>18</v>
      </c>
      <c r="Q281" s="20">
        <v>23</v>
      </c>
      <c r="R281" s="20">
        <v>0</v>
      </c>
      <c r="S281" s="20">
        <v>21</v>
      </c>
      <c r="T281" s="20">
        <v>0</v>
      </c>
      <c r="U281" s="21">
        <f t="shared" si="30"/>
        <v>145</v>
      </c>
      <c r="V281" s="20">
        <v>14</v>
      </c>
      <c r="W281" s="20">
        <v>75</v>
      </c>
      <c r="X281" s="20">
        <v>3</v>
      </c>
      <c r="Y281" s="20">
        <v>52</v>
      </c>
      <c r="Z281" s="20">
        <v>1</v>
      </c>
      <c r="AA281" s="21">
        <f t="shared" si="27"/>
        <v>108</v>
      </c>
      <c r="AB281" s="20">
        <v>57</v>
      </c>
      <c r="AC281" s="20">
        <v>29</v>
      </c>
      <c r="AD281" s="20">
        <v>0</v>
      </c>
      <c r="AE281" s="20">
        <v>20</v>
      </c>
      <c r="AF281" s="20">
        <v>2</v>
      </c>
      <c r="AG281" s="21">
        <f t="shared" si="28"/>
        <v>60</v>
      </c>
      <c r="AH281" s="20">
        <v>13</v>
      </c>
      <c r="AI281" s="20">
        <v>29</v>
      </c>
      <c r="AJ281" s="20">
        <v>0</v>
      </c>
      <c r="AK281" s="20">
        <v>18</v>
      </c>
      <c r="AL281" s="20">
        <v>0</v>
      </c>
    </row>
    <row r="282" spans="1:38" ht="38.25" outlineLevel="2" x14ac:dyDescent="0.2">
      <c r="A282" s="14" t="s">
        <v>20</v>
      </c>
      <c r="B282" s="15">
        <v>509913</v>
      </c>
      <c r="C282" s="23">
        <v>991301</v>
      </c>
      <c r="D282" s="24" t="s">
        <v>164</v>
      </c>
      <c r="E282" s="25">
        <v>1</v>
      </c>
      <c r="F282" s="24" t="s">
        <v>22</v>
      </c>
      <c r="G282" s="25">
        <v>22</v>
      </c>
      <c r="H282" s="26" t="s">
        <v>25</v>
      </c>
      <c r="I282" s="19">
        <f t="shared" si="26"/>
        <v>0</v>
      </c>
      <c r="J282" s="20">
        <f t="shared" si="31"/>
        <v>0</v>
      </c>
      <c r="K282" s="20">
        <f t="shared" si="31"/>
        <v>0</v>
      </c>
      <c r="L282" s="20">
        <f t="shared" si="31"/>
        <v>0</v>
      </c>
      <c r="M282" s="20">
        <f t="shared" si="31"/>
        <v>0</v>
      </c>
      <c r="N282" s="20">
        <f t="shared" si="31"/>
        <v>0</v>
      </c>
      <c r="O282" s="21">
        <f t="shared" si="29"/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21">
        <f t="shared" si="30"/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21">
        <f t="shared" si="27"/>
        <v>0</v>
      </c>
      <c r="AB282" s="30">
        <v>0</v>
      </c>
      <c r="AC282" s="30">
        <v>0</v>
      </c>
      <c r="AD282" s="30">
        <v>0</v>
      </c>
      <c r="AE282" s="30">
        <v>0</v>
      </c>
      <c r="AF282" s="30">
        <v>0</v>
      </c>
      <c r="AG282" s="21">
        <f t="shared" si="28"/>
        <v>0</v>
      </c>
      <c r="AH282" s="30">
        <v>0</v>
      </c>
      <c r="AI282" s="30">
        <v>0</v>
      </c>
      <c r="AJ282" s="30">
        <v>0</v>
      </c>
      <c r="AK282" s="30">
        <v>0</v>
      </c>
      <c r="AL282" s="30">
        <v>0</v>
      </c>
    </row>
    <row r="283" spans="1:38" ht="38.25" outlineLevel="2" x14ac:dyDescent="0.2">
      <c r="A283" s="14" t="s">
        <v>36</v>
      </c>
      <c r="B283" s="15">
        <v>508804</v>
      </c>
      <c r="C283" s="23">
        <v>880401</v>
      </c>
      <c r="D283" s="24" t="s">
        <v>165</v>
      </c>
      <c r="E283" s="25">
        <v>1</v>
      </c>
      <c r="F283" s="24" t="s">
        <v>22</v>
      </c>
      <c r="G283" s="25" t="s">
        <v>23</v>
      </c>
      <c r="H283" s="26" t="s">
        <v>24</v>
      </c>
      <c r="I283" s="19">
        <f t="shared" si="26"/>
        <v>751</v>
      </c>
      <c r="J283" s="20">
        <f t="shared" si="31"/>
        <v>274</v>
      </c>
      <c r="K283" s="20">
        <f t="shared" si="31"/>
        <v>188</v>
      </c>
      <c r="L283" s="20">
        <f t="shared" si="31"/>
        <v>5</v>
      </c>
      <c r="M283" s="20">
        <f t="shared" si="31"/>
        <v>279</v>
      </c>
      <c r="N283" s="20">
        <f t="shared" si="31"/>
        <v>5</v>
      </c>
      <c r="O283" s="21">
        <f t="shared" si="29"/>
        <v>457</v>
      </c>
      <c r="P283" s="20">
        <v>162</v>
      </c>
      <c r="Q283" s="20">
        <v>113</v>
      </c>
      <c r="R283" s="20">
        <v>2</v>
      </c>
      <c r="S283" s="20">
        <v>178</v>
      </c>
      <c r="T283" s="27">
        <v>2</v>
      </c>
      <c r="U283" s="21">
        <f t="shared" si="30"/>
        <v>294</v>
      </c>
      <c r="V283" s="20">
        <v>112</v>
      </c>
      <c r="W283" s="20">
        <v>75</v>
      </c>
      <c r="X283" s="20">
        <v>3</v>
      </c>
      <c r="Y283" s="20">
        <v>101</v>
      </c>
      <c r="Z283" s="20">
        <v>3</v>
      </c>
      <c r="AA283" s="21">
        <f t="shared" si="27"/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1">
        <f t="shared" si="28"/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</row>
    <row r="284" spans="1:38" ht="38.25" outlineLevel="2" x14ac:dyDescent="0.2">
      <c r="A284" s="14" t="s">
        <v>36</v>
      </c>
      <c r="B284" s="15">
        <v>508804</v>
      </c>
      <c r="C284" s="23">
        <v>880401</v>
      </c>
      <c r="D284" s="24" t="s">
        <v>165</v>
      </c>
      <c r="E284" s="25">
        <v>1</v>
      </c>
      <c r="F284" s="24" t="s">
        <v>22</v>
      </c>
      <c r="G284" s="25">
        <v>22</v>
      </c>
      <c r="H284" s="26" t="s">
        <v>25</v>
      </c>
      <c r="I284" s="19">
        <f t="shared" si="26"/>
        <v>3</v>
      </c>
      <c r="J284" s="20">
        <f t="shared" si="31"/>
        <v>1</v>
      </c>
      <c r="K284" s="20">
        <f t="shared" si="31"/>
        <v>0</v>
      </c>
      <c r="L284" s="20">
        <f t="shared" si="31"/>
        <v>0</v>
      </c>
      <c r="M284" s="20">
        <f t="shared" si="31"/>
        <v>2</v>
      </c>
      <c r="N284" s="20">
        <f t="shared" si="31"/>
        <v>0</v>
      </c>
      <c r="O284" s="21">
        <f t="shared" si="29"/>
        <v>1</v>
      </c>
      <c r="P284" s="20">
        <v>0</v>
      </c>
      <c r="Q284" s="20">
        <v>0</v>
      </c>
      <c r="R284" s="20">
        <v>0</v>
      </c>
      <c r="S284" s="20">
        <v>1</v>
      </c>
      <c r="T284" s="27">
        <v>0</v>
      </c>
      <c r="U284" s="21">
        <f t="shared" si="30"/>
        <v>2</v>
      </c>
      <c r="V284" s="20">
        <v>1</v>
      </c>
      <c r="W284" s="20">
        <v>0</v>
      </c>
      <c r="X284" s="20">
        <v>0</v>
      </c>
      <c r="Y284" s="20">
        <v>1</v>
      </c>
      <c r="Z284" s="20">
        <v>0</v>
      </c>
      <c r="AA284" s="21">
        <f t="shared" si="27"/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1">
        <f t="shared" si="28"/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</row>
    <row r="285" spans="1:38" ht="38.25" outlineLevel="2" x14ac:dyDescent="0.2">
      <c r="A285" s="14" t="s">
        <v>36</v>
      </c>
      <c r="B285" s="15">
        <v>508928</v>
      </c>
      <c r="C285" s="23">
        <v>891301</v>
      </c>
      <c r="D285" s="24" t="s">
        <v>166</v>
      </c>
      <c r="E285" s="25">
        <v>1</v>
      </c>
      <c r="F285" s="24" t="s">
        <v>22</v>
      </c>
      <c r="G285" s="25" t="s">
        <v>23</v>
      </c>
      <c r="H285" s="26" t="s">
        <v>24</v>
      </c>
      <c r="I285" s="19">
        <f t="shared" si="26"/>
        <v>60</v>
      </c>
      <c r="J285" s="20">
        <f t="shared" si="31"/>
        <v>12</v>
      </c>
      <c r="K285" s="20">
        <f t="shared" si="31"/>
        <v>25</v>
      </c>
      <c r="L285" s="20">
        <f t="shared" si="31"/>
        <v>0</v>
      </c>
      <c r="M285" s="20">
        <f t="shared" si="31"/>
        <v>23</v>
      </c>
      <c r="N285" s="20">
        <f t="shared" si="31"/>
        <v>0</v>
      </c>
      <c r="O285" s="21">
        <f t="shared" si="29"/>
        <v>15</v>
      </c>
      <c r="P285" s="20">
        <v>2</v>
      </c>
      <c r="Q285" s="20">
        <v>8</v>
      </c>
      <c r="R285" s="20">
        <v>0</v>
      </c>
      <c r="S285" s="20">
        <v>5</v>
      </c>
      <c r="T285" s="27">
        <v>0</v>
      </c>
      <c r="U285" s="21">
        <f t="shared" si="30"/>
        <v>36</v>
      </c>
      <c r="V285" s="20">
        <v>8</v>
      </c>
      <c r="W285" s="20">
        <v>17</v>
      </c>
      <c r="X285" s="20">
        <v>0</v>
      </c>
      <c r="Y285" s="20">
        <v>11</v>
      </c>
      <c r="Z285" s="20">
        <v>0</v>
      </c>
      <c r="AA285" s="21">
        <f t="shared" si="27"/>
        <v>9</v>
      </c>
      <c r="AB285" s="20">
        <v>2</v>
      </c>
      <c r="AC285" s="20">
        <v>0</v>
      </c>
      <c r="AD285" s="20">
        <v>0</v>
      </c>
      <c r="AE285" s="20">
        <v>7</v>
      </c>
      <c r="AF285" s="20">
        <v>0</v>
      </c>
      <c r="AG285" s="21">
        <f t="shared" si="28"/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</row>
    <row r="286" spans="1:38" ht="38.25" outlineLevel="2" x14ac:dyDescent="0.2">
      <c r="A286" s="14" t="s">
        <v>36</v>
      </c>
      <c r="B286" s="15">
        <v>508928</v>
      </c>
      <c r="C286" s="23">
        <v>891301</v>
      </c>
      <c r="D286" s="24" t="s">
        <v>166</v>
      </c>
      <c r="E286" s="25">
        <v>1</v>
      </c>
      <c r="F286" s="24" t="s">
        <v>22</v>
      </c>
      <c r="G286" s="25">
        <v>22</v>
      </c>
      <c r="H286" s="26" t="s">
        <v>25</v>
      </c>
      <c r="I286" s="19">
        <f t="shared" si="26"/>
        <v>0</v>
      </c>
      <c r="J286" s="20">
        <f t="shared" si="31"/>
        <v>0</v>
      </c>
      <c r="K286" s="20">
        <f t="shared" si="31"/>
        <v>0</v>
      </c>
      <c r="L286" s="20">
        <f t="shared" si="31"/>
        <v>0</v>
      </c>
      <c r="M286" s="20">
        <f t="shared" si="31"/>
        <v>0</v>
      </c>
      <c r="N286" s="20">
        <f t="shared" si="31"/>
        <v>0</v>
      </c>
      <c r="O286" s="21">
        <f t="shared" si="29"/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1">
        <f t="shared" si="30"/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1">
        <f t="shared" si="27"/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1">
        <f t="shared" si="28"/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</row>
    <row r="287" spans="1:38" ht="38.25" outlineLevel="2" x14ac:dyDescent="0.2">
      <c r="A287" s="14" t="s">
        <v>36</v>
      </c>
      <c r="B287" s="15">
        <v>508905</v>
      </c>
      <c r="C287" s="23">
        <v>890601</v>
      </c>
      <c r="D287" s="24" t="s">
        <v>167</v>
      </c>
      <c r="E287" s="25">
        <v>1</v>
      </c>
      <c r="F287" s="24" t="s">
        <v>22</v>
      </c>
      <c r="G287" s="25" t="s">
        <v>23</v>
      </c>
      <c r="H287" s="26" t="s">
        <v>24</v>
      </c>
      <c r="I287" s="19">
        <f t="shared" si="26"/>
        <v>11</v>
      </c>
      <c r="J287" s="20">
        <f t="shared" si="31"/>
        <v>2</v>
      </c>
      <c r="K287" s="20">
        <f t="shared" si="31"/>
        <v>4</v>
      </c>
      <c r="L287" s="20">
        <f t="shared" si="31"/>
        <v>2</v>
      </c>
      <c r="M287" s="20">
        <f t="shared" si="31"/>
        <v>3</v>
      </c>
      <c r="N287" s="20">
        <f t="shared" si="31"/>
        <v>0</v>
      </c>
      <c r="O287" s="21">
        <f t="shared" si="29"/>
        <v>1</v>
      </c>
      <c r="P287" s="20">
        <v>0</v>
      </c>
      <c r="Q287" s="20">
        <v>0</v>
      </c>
      <c r="R287" s="20">
        <v>1</v>
      </c>
      <c r="S287" s="20">
        <v>0</v>
      </c>
      <c r="T287" s="20">
        <v>0</v>
      </c>
      <c r="U287" s="21">
        <f t="shared" si="30"/>
        <v>10</v>
      </c>
      <c r="V287" s="20">
        <v>2</v>
      </c>
      <c r="W287" s="20">
        <v>4</v>
      </c>
      <c r="X287" s="20">
        <v>1</v>
      </c>
      <c r="Y287" s="20">
        <v>3</v>
      </c>
      <c r="Z287" s="20">
        <v>0</v>
      </c>
      <c r="AA287" s="21">
        <f t="shared" si="27"/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1">
        <f t="shared" si="28"/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</row>
    <row r="288" spans="1:38" ht="38.25" outlineLevel="2" x14ac:dyDescent="0.2">
      <c r="A288" s="14" t="s">
        <v>36</v>
      </c>
      <c r="B288" s="15">
        <v>508905</v>
      </c>
      <c r="C288" s="23">
        <v>890601</v>
      </c>
      <c r="D288" s="24" t="s">
        <v>167</v>
      </c>
      <c r="E288" s="25">
        <v>1</v>
      </c>
      <c r="F288" s="24" t="s">
        <v>22</v>
      </c>
      <c r="G288" s="25">
        <v>22</v>
      </c>
      <c r="H288" s="26" t="s">
        <v>25</v>
      </c>
      <c r="I288" s="19">
        <f t="shared" si="26"/>
        <v>0</v>
      </c>
      <c r="J288" s="20">
        <f t="shared" si="31"/>
        <v>0</v>
      </c>
      <c r="K288" s="20">
        <f t="shared" si="31"/>
        <v>0</v>
      </c>
      <c r="L288" s="20">
        <f t="shared" si="31"/>
        <v>0</v>
      </c>
      <c r="M288" s="20">
        <f t="shared" si="31"/>
        <v>0</v>
      </c>
      <c r="N288" s="20">
        <f t="shared" si="31"/>
        <v>0</v>
      </c>
      <c r="O288" s="21">
        <f t="shared" si="29"/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1">
        <f t="shared" si="30"/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1">
        <f t="shared" si="27"/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1">
        <f t="shared" si="28"/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</row>
    <row r="289" spans="1:38" ht="63.75" outlineLevel="2" x14ac:dyDescent="0.2">
      <c r="A289" s="14" t="s">
        <v>36</v>
      </c>
      <c r="B289" s="15">
        <v>509406</v>
      </c>
      <c r="C289" s="15">
        <v>940601</v>
      </c>
      <c r="D289" s="16" t="s">
        <v>168</v>
      </c>
      <c r="E289" s="25">
        <v>1</v>
      </c>
      <c r="F289" s="24" t="s">
        <v>22</v>
      </c>
      <c r="G289" s="25" t="s">
        <v>23</v>
      </c>
      <c r="H289" s="26" t="s">
        <v>24</v>
      </c>
      <c r="I289" s="19">
        <f t="shared" si="26"/>
        <v>1070</v>
      </c>
      <c r="J289" s="20">
        <f t="shared" si="31"/>
        <v>329</v>
      </c>
      <c r="K289" s="20">
        <f t="shared" si="31"/>
        <v>204</v>
      </c>
      <c r="L289" s="20">
        <f t="shared" si="31"/>
        <v>15</v>
      </c>
      <c r="M289" s="20">
        <f t="shared" si="31"/>
        <v>501</v>
      </c>
      <c r="N289" s="20">
        <f t="shared" si="31"/>
        <v>21</v>
      </c>
      <c r="O289" s="21">
        <f t="shared" si="29"/>
        <v>50</v>
      </c>
      <c r="P289" s="20">
        <v>18</v>
      </c>
      <c r="Q289" s="20">
        <v>20</v>
      </c>
      <c r="R289" s="20">
        <v>0</v>
      </c>
      <c r="S289" s="20">
        <v>12</v>
      </c>
      <c r="T289" s="20">
        <v>0</v>
      </c>
      <c r="U289" s="21">
        <f t="shared" si="30"/>
        <v>158</v>
      </c>
      <c r="V289" s="20">
        <v>41</v>
      </c>
      <c r="W289" s="20">
        <v>60</v>
      </c>
      <c r="X289" s="20">
        <v>1</v>
      </c>
      <c r="Y289" s="20">
        <v>55</v>
      </c>
      <c r="Z289" s="20">
        <v>1</v>
      </c>
      <c r="AA289" s="21">
        <f t="shared" si="27"/>
        <v>431</v>
      </c>
      <c r="AB289" s="20">
        <v>135</v>
      </c>
      <c r="AC289" s="20">
        <v>62</v>
      </c>
      <c r="AD289" s="20">
        <v>7</v>
      </c>
      <c r="AE289" s="20">
        <v>217</v>
      </c>
      <c r="AF289" s="20">
        <v>10</v>
      </c>
      <c r="AG289" s="21">
        <f t="shared" si="28"/>
        <v>431</v>
      </c>
      <c r="AH289" s="20">
        <v>135</v>
      </c>
      <c r="AI289" s="20">
        <v>62</v>
      </c>
      <c r="AJ289" s="20">
        <v>7</v>
      </c>
      <c r="AK289" s="20">
        <v>217</v>
      </c>
      <c r="AL289" s="20">
        <v>10</v>
      </c>
    </row>
    <row r="290" spans="1:38" ht="63.75" outlineLevel="2" x14ac:dyDescent="0.2">
      <c r="A290" s="14" t="s">
        <v>36</v>
      </c>
      <c r="B290" s="15">
        <v>509406</v>
      </c>
      <c r="C290" s="15">
        <v>940601</v>
      </c>
      <c r="D290" s="16" t="s">
        <v>168</v>
      </c>
      <c r="E290" s="25">
        <v>1</v>
      </c>
      <c r="F290" s="24" t="s">
        <v>22</v>
      </c>
      <c r="G290" s="25">
        <v>22</v>
      </c>
      <c r="H290" s="26" t="s">
        <v>25</v>
      </c>
      <c r="I290" s="19">
        <f t="shared" si="26"/>
        <v>0</v>
      </c>
      <c r="J290" s="20">
        <f t="shared" si="31"/>
        <v>0</v>
      </c>
      <c r="K290" s="20">
        <f t="shared" si="31"/>
        <v>0</v>
      </c>
      <c r="L290" s="20">
        <f t="shared" si="31"/>
        <v>0</v>
      </c>
      <c r="M290" s="20">
        <f t="shared" si="31"/>
        <v>0</v>
      </c>
      <c r="N290" s="20">
        <f t="shared" si="31"/>
        <v>0</v>
      </c>
      <c r="O290" s="21">
        <f t="shared" si="29"/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1">
        <f t="shared" si="30"/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1">
        <f t="shared" si="27"/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1">
        <f t="shared" si="28"/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</row>
    <row r="291" spans="1:38" ht="25.5" outlineLevel="2" x14ac:dyDescent="0.2">
      <c r="A291" s="14" t="s">
        <v>20</v>
      </c>
      <c r="B291" s="15">
        <v>503630</v>
      </c>
      <c r="C291" s="15">
        <v>363001</v>
      </c>
      <c r="D291" s="16" t="s">
        <v>169</v>
      </c>
      <c r="E291" s="17"/>
      <c r="F291" s="24" t="s">
        <v>22</v>
      </c>
      <c r="G291" s="25" t="s">
        <v>23</v>
      </c>
      <c r="H291" s="26" t="s">
        <v>24</v>
      </c>
      <c r="I291" s="19">
        <f t="shared" si="26"/>
        <v>36173</v>
      </c>
      <c r="J291" s="20">
        <f t="shared" si="31"/>
        <v>1015</v>
      </c>
      <c r="K291" s="20">
        <f t="shared" si="31"/>
        <v>6930</v>
      </c>
      <c r="L291" s="20">
        <f t="shared" si="31"/>
        <v>176</v>
      </c>
      <c r="M291" s="20">
        <f t="shared" si="31"/>
        <v>28033</v>
      </c>
      <c r="N291" s="20">
        <f t="shared" si="31"/>
        <v>19</v>
      </c>
      <c r="O291" s="21">
        <f t="shared" si="29"/>
        <v>7658</v>
      </c>
      <c r="P291" s="31">
        <v>200</v>
      </c>
      <c r="Q291" s="31">
        <v>393</v>
      </c>
      <c r="R291" s="31">
        <v>40</v>
      </c>
      <c r="S291" s="31">
        <v>7024</v>
      </c>
      <c r="T291" s="31">
        <v>1</v>
      </c>
      <c r="U291" s="21">
        <f t="shared" si="30"/>
        <v>9065</v>
      </c>
      <c r="V291" s="31">
        <v>275</v>
      </c>
      <c r="W291" s="31">
        <v>2078</v>
      </c>
      <c r="X291" s="31">
        <v>47</v>
      </c>
      <c r="Y291" s="31">
        <v>6661</v>
      </c>
      <c r="Z291" s="31">
        <v>4</v>
      </c>
      <c r="AA291" s="21">
        <f t="shared" si="27"/>
        <v>10210</v>
      </c>
      <c r="AB291" s="31">
        <v>340</v>
      </c>
      <c r="AC291" s="31">
        <v>2489</v>
      </c>
      <c r="AD291" s="31">
        <v>47</v>
      </c>
      <c r="AE291" s="31">
        <v>7324</v>
      </c>
      <c r="AF291" s="31">
        <v>10</v>
      </c>
      <c r="AG291" s="21">
        <f t="shared" si="28"/>
        <v>9240</v>
      </c>
      <c r="AH291" s="31">
        <v>200</v>
      </c>
      <c r="AI291" s="31">
        <v>1970</v>
      </c>
      <c r="AJ291" s="31">
        <v>42</v>
      </c>
      <c r="AK291" s="31">
        <v>7024</v>
      </c>
      <c r="AL291" s="31">
        <v>4</v>
      </c>
    </row>
    <row r="292" spans="1:38" ht="25.5" outlineLevel="2" x14ac:dyDescent="0.2">
      <c r="A292" s="14" t="s">
        <v>20</v>
      </c>
      <c r="B292" s="15">
        <v>503630</v>
      </c>
      <c r="C292" s="15">
        <v>363001</v>
      </c>
      <c r="D292" s="16" t="s">
        <v>169</v>
      </c>
      <c r="E292" s="17"/>
      <c r="F292" s="24" t="s">
        <v>22</v>
      </c>
      <c r="G292" s="25">
        <v>22</v>
      </c>
      <c r="H292" s="26" t="s">
        <v>25</v>
      </c>
      <c r="I292" s="19">
        <f t="shared" si="26"/>
        <v>3757</v>
      </c>
      <c r="J292" s="20">
        <f t="shared" si="31"/>
        <v>371</v>
      </c>
      <c r="K292" s="20">
        <f t="shared" si="31"/>
        <v>1021</v>
      </c>
      <c r="L292" s="20">
        <f t="shared" si="31"/>
        <v>27</v>
      </c>
      <c r="M292" s="20">
        <f t="shared" si="31"/>
        <v>2334</v>
      </c>
      <c r="N292" s="20">
        <f t="shared" si="31"/>
        <v>4</v>
      </c>
      <c r="O292" s="21">
        <f t="shared" si="29"/>
        <v>826</v>
      </c>
      <c r="P292" s="31">
        <v>32</v>
      </c>
      <c r="Q292" s="31">
        <v>237</v>
      </c>
      <c r="R292" s="31">
        <v>7</v>
      </c>
      <c r="S292" s="31">
        <v>549</v>
      </c>
      <c r="T292" s="31">
        <v>1</v>
      </c>
      <c r="U292" s="21">
        <f t="shared" si="30"/>
        <v>1188</v>
      </c>
      <c r="V292" s="31">
        <v>275</v>
      </c>
      <c r="W292" s="31">
        <v>310</v>
      </c>
      <c r="X292" s="31">
        <v>7</v>
      </c>
      <c r="Y292" s="31">
        <v>595</v>
      </c>
      <c r="Z292" s="31">
        <v>1</v>
      </c>
      <c r="AA292" s="21">
        <f t="shared" si="27"/>
        <v>872</v>
      </c>
      <c r="AB292" s="31">
        <v>32</v>
      </c>
      <c r="AC292" s="31">
        <v>237</v>
      </c>
      <c r="AD292" s="31">
        <v>7</v>
      </c>
      <c r="AE292" s="31">
        <v>595</v>
      </c>
      <c r="AF292" s="31">
        <v>1</v>
      </c>
      <c r="AG292" s="21">
        <f t="shared" si="28"/>
        <v>871</v>
      </c>
      <c r="AH292" s="31">
        <v>32</v>
      </c>
      <c r="AI292" s="31">
        <v>237</v>
      </c>
      <c r="AJ292" s="31">
        <v>6</v>
      </c>
      <c r="AK292" s="31">
        <v>595</v>
      </c>
      <c r="AL292" s="31">
        <v>1</v>
      </c>
    </row>
    <row r="293" spans="1:38" ht="38.25" outlineLevel="2" x14ac:dyDescent="0.2">
      <c r="A293" s="14" t="s">
        <v>27</v>
      </c>
      <c r="B293" s="15">
        <v>509669</v>
      </c>
      <c r="C293" s="15">
        <v>966801</v>
      </c>
      <c r="D293" s="16" t="str">
        <f>VLOOKUP(C293,'[9]СВОД 118'!C:D,2,0)</f>
        <v>ООО "ЦЕНТР ПАЛЛИАТИВНОЙ МЕДИЦИНСКОЙ ПОМОЩИ" (ЦЕНТР АЛЬТ ОПИНИОН)</v>
      </c>
      <c r="E293" s="17"/>
      <c r="F293" s="24" t="s">
        <v>22</v>
      </c>
      <c r="G293" s="25" t="s">
        <v>23</v>
      </c>
      <c r="H293" s="26" t="s">
        <v>24</v>
      </c>
      <c r="I293" s="19">
        <f t="shared" ref="I293:I296" si="32">SUM(J293:N293)</f>
        <v>11</v>
      </c>
      <c r="J293" s="20">
        <f t="shared" si="31"/>
        <v>2</v>
      </c>
      <c r="K293" s="20">
        <f t="shared" si="31"/>
        <v>4</v>
      </c>
      <c r="L293" s="20">
        <f t="shared" si="31"/>
        <v>1</v>
      </c>
      <c r="M293" s="20">
        <f t="shared" si="31"/>
        <v>4</v>
      </c>
      <c r="N293" s="20">
        <f t="shared" si="31"/>
        <v>0</v>
      </c>
      <c r="O293" s="21">
        <f t="shared" si="29"/>
        <v>0</v>
      </c>
      <c r="P293" s="31">
        <v>0</v>
      </c>
      <c r="Q293" s="31">
        <v>0</v>
      </c>
      <c r="R293" s="31">
        <v>0</v>
      </c>
      <c r="S293" s="31">
        <v>0</v>
      </c>
      <c r="T293" s="31">
        <v>0</v>
      </c>
      <c r="U293" s="21">
        <f t="shared" si="30"/>
        <v>11</v>
      </c>
      <c r="V293" s="31">
        <v>2</v>
      </c>
      <c r="W293" s="31">
        <v>4</v>
      </c>
      <c r="X293" s="31">
        <v>1</v>
      </c>
      <c r="Y293" s="31">
        <v>4</v>
      </c>
      <c r="Z293" s="31">
        <v>0</v>
      </c>
      <c r="AA293" s="21">
        <f t="shared" si="27"/>
        <v>0</v>
      </c>
      <c r="AB293" s="31">
        <v>0</v>
      </c>
      <c r="AC293" s="31">
        <v>0</v>
      </c>
      <c r="AD293" s="31">
        <v>0</v>
      </c>
      <c r="AE293" s="31">
        <v>0</v>
      </c>
      <c r="AF293" s="31">
        <v>0</v>
      </c>
      <c r="AG293" s="21">
        <f t="shared" si="28"/>
        <v>0</v>
      </c>
      <c r="AH293" s="31">
        <v>0</v>
      </c>
      <c r="AI293" s="31">
        <v>0</v>
      </c>
      <c r="AJ293" s="31">
        <v>0</v>
      </c>
      <c r="AK293" s="31">
        <v>0</v>
      </c>
      <c r="AL293" s="31">
        <v>0</v>
      </c>
    </row>
    <row r="294" spans="1:38" ht="38.25" outlineLevel="2" x14ac:dyDescent="0.2">
      <c r="A294" s="14" t="s">
        <v>27</v>
      </c>
      <c r="B294" s="15">
        <v>509669</v>
      </c>
      <c r="C294" s="15">
        <v>966801</v>
      </c>
      <c r="D294" s="16" t="str">
        <f>VLOOKUP(C294,'[9]СВОД 118'!C:D,2,0)</f>
        <v>ООО "ЦЕНТР ПАЛЛИАТИВНОЙ МЕДИЦИНСКОЙ ПОМОЩИ" (ЦЕНТР АЛЬТ ОПИНИОН)</v>
      </c>
      <c r="E294" s="17"/>
      <c r="F294" s="24" t="s">
        <v>22</v>
      </c>
      <c r="G294" s="25">
        <v>22</v>
      </c>
      <c r="H294" s="26" t="s">
        <v>25</v>
      </c>
      <c r="I294" s="19">
        <f t="shared" si="32"/>
        <v>11</v>
      </c>
      <c r="J294" s="20">
        <f t="shared" si="31"/>
        <v>2</v>
      </c>
      <c r="K294" s="20">
        <f t="shared" si="31"/>
        <v>4</v>
      </c>
      <c r="L294" s="20">
        <f t="shared" si="31"/>
        <v>1</v>
      </c>
      <c r="M294" s="20">
        <f t="shared" si="31"/>
        <v>4</v>
      </c>
      <c r="N294" s="20">
        <f t="shared" si="31"/>
        <v>0</v>
      </c>
      <c r="O294" s="21">
        <f t="shared" si="29"/>
        <v>0</v>
      </c>
      <c r="P294" s="31">
        <v>0</v>
      </c>
      <c r="Q294" s="31">
        <v>0</v>
      </c>
      <c r="R294" s="31">
        <v>0</v>
      </c>
      <c r="S294" s="31">
        <v>0</v>
      </c>
      <c r="T294" s="31">
        <v>0</v>
      </c>
      <c r="U294" s="21">
        <f t="shared" si="30"/>
        <v>11</v>
      </c>
      <c r="V294" s="31">
        <v>2</v>
      </c>
      <c r="W294" s="31">
        <v>4</v>
      </c>
      <c r="X294" s="31">
        <v>1</v>
      </c>
      <c r="Y294" s="31">
        <v>4</v>
      </c>
      <c r="Z294" s="31">
        <v>0</v>
      </c>
      <c r="AA294" s="21">
        <f t="shared" si="27"/>
        <v>0</v>
      </c>
      <c r="AB294" s="31">
        <v>0</v>
      </c>
      <c r="AC294" s="31">
        <v>0</v>
      </c>
      <c r="AD294" s="31">
        <v>0</v>
      </c>
      <c r="AE294" s="31">
        <v>0</v>
      </c>
      <c r="AF294" s="31">
        <v>0</v>
      </c>
      <c r="AG294" s="21">
        <f t="shared" si="28"/>
        <v>0</v>
      </c>
      <c r="AH294" s="31">
        <v>0</v>
      </c>
      <c r="AI294" s="31">
        <v>0</v>
      </c>
      <c r="AJ294" s="31">
        <v>0</v>
      </c>
      <c r="AK294" s="31">
        <v>0</v>
      </c>
      <c r="AL294" s="31">
        <v>0</v>
      </c>
    </row>
    <row r="295" spans="1:38" ht="25.5" outlineLevel="2" x14ac:dyDescent="0.2">
      <c r="A295" s="32" t="s">
        <v>36</v>
      </c>
      <c r="B295" s="33">
        <v>508805</v>
      </c>
      <c r="C295" s="28">
        <v>880501</v>
      </c>
      <c r="D295" s="34" t="s">
        <v>170</v>
      </c>
      <c r="E295" s="25">
        <v>1</v>
      </c>
      <c r="F295" s="24" t="s">
        <v>22</v>
      </c>
      <c r="G295" s="25" t="s">
        <v>23</v>
      </c>
      <c r="H295" s="26" t="s">
        <v>24</v>
      </c>
      <c r="I295" s="19">
        <f t="shared" si="32"/>
        <v>0</v>
      </c>
      <c r="J295" s="20">
        <f t="shared" ref="J295:N298" si="33">P295+V295+AB295+AH295</f>
        <v>0</v>
      </c>
      <c r="K295" s="20">
        <f t="shared" si="33"/>
        <v>0</v>
      </c>
      <c r="L295" s="20">
        <f t="shared" si="33"/>
        <v>0</v>
      </c>
      <c r="M295" s="20">
        <f t="shared" si="33"/>
        <v>0</v>
      </c>
      <c r="N295" s="20">
        <f t="shared" si="33"/>
        <v>0</v>
      </c>
      <c r="O295" s="21">
        <f t="shared" si="29"/>
        <v>0</v>
      </c>
      <c r="P295" s="31">
        <v>0</v>
      </c>
      <c r="Q295" s="31">
        <v>0</v>
      </c>
      <c r="R295" s="31">
        <v>0</v>
      </c>
      <c r="S295" s="31">
        <v>0</v>
      </c>
      <c r="T295" s="31">
        <v>0</v>
      </c>
      <c r="U295" s="21">
        <f t="shared" si="30"/>
        <v>0</v>
      </c>
      <c r="V295" s="31">
        <v>0</v>
      </c>
      <c r="W295" s="31">
        <v>0</v>
      </c>
      <c r="X295" s="31">
        <v>0</v>
      </c>
      <c r="Y295" s="31">
        <v>0</v>
      </c>
      <c r="Z295" s="31">
        <v>0</v>
      </c>
      <c r="AA295" s="21">
        <f t="shared" si="27"/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1">
        <f t="shared" si="28"/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</row>
    <row r="296" spans="1:38" ht="25.5" outlineLevel="2" x14ac:dyDescent="0.2">
      <c r="A296" s="32" t="s">
        <v>36</v>
      </c>
      <c r="B296" s="33">
        <v>508805</v>
      </c>
      <c r="C296" s="28">
        <v>880501</v>
      </c>
      <c r="D296" s="34" t="s">
        <v>170</v>
      </c>
      <c r="E296" s="25">
        <v>1</v>
      </c>
      <c r="F296" s="24" t="s">
        <v>22</v>
      </c>
      <c r="G296" s="25">
        <v>22</v>
      </c>
      <c r="H296" s="26" t="s">
        <v>25</v>
      </c>
      <c r="I296" s="19">
        <f t="shared" si="32"/>
        <v>0</v>
      </c>
      <c r="J296" s="20">
        <f t="shared" si="33"/>
        <v>0</v>
      </c>
      <c r="K296" s="20">
        <f t="shared" si="33"/>
        <v>0</v>
      </c>
      <c r="L296" s="20">
        <f t="shared" si="33"/>
        <v>0</v>
      </c>
      <c r="M296" s="20">
        <f t="shared" si="33"/>
        <v>0</v>
      </c>
      <c r="N296" s="20">
        <f t="shared" si="33"/>
        <v>0</v>
      </c>
      <c r="O296" s="21">
        <f t="shared" si="29"/>
        <v>0</v>
      </c>
      <c r="P296" s="31">
        <v>0</v>
      </c>
      <c r="Q296" s="31">
        <v>0</v>
      </c>
      <c r="R296" s="31">
        <v>0</v>
      </c>
      <c r="S296" s="31">
        <v>0</v>
      </c>
      <c r="T296" s="31">
        <v>0</v>
      </c>
      <c r="U296" s="21">
        <f t="shared" si="30"/>
        <v>0</v>
      </c>
      <c r="V296" s="31">
        <v>0</v>
      </c>
      <c r="W296" s="31">
        <v>0</v>
      </c>
      <c r="X296" s="31">
        <v>0</v>
      </c>
      <c r="Y296" s="31">
        <v>0</v>
      </c>
      <c r="Z296" s="31">
        <v>0</v>
      </c>
      <c r="AA296" s="21">
        <f t="shared" si="27"/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1">
        <f t="shared" si="28"/>
        <v>0</v>
      </c>
      <c r="AH296" s="31">
        <v>0</v>
      </c>
      <c r="AI296" s="31">
        <v>0</v>
      </c>
      <c r="AJ296" s="31">
        <v>0</v>
      </c>
      <c r="AK296" s="31">
        <v>0</v>
      </c>
      <c r="AL296" s="31">
        <v>0</v>
      </c>
    </row>
    <row r="297" spans="1:38" ht="25.5" outlineLevel="2" x14ac:dyDescent="0.2">
      <c r="A297" s="14" t="s">
        <v>27</v>
      </c>
      <c r="B297" s="15">
        <v>509749</v>
      </c>
      <c r="C297" s="23">
        <v>974901</v>
      </c>
      <c r="D297" s="24" t="s">
        <v>171</v>
      </c>
      <c r="E297" s="17"/>
      <c r="F297" s="24" t="s">
        <v>22</v>
      </c>
      <c r="G297" s="25" t="s">
        <v>23</v>
      </c>
      <c r="H297" s="26" t="s">
        <v>24</v>
      </c>
      <c r="I297" s="19">
        <f t="shared" ref="I297:I298" si="34">SUM(J297:N297)</f>
        <v>4</v>
      </c>
      <c r="J297" s="20">
        <f t="shared" si="33"/>
        <v>0</v>
      </c>
      <c r="K297" s="20">
        <f t="shared" si="33"/>
        <v>1</v>
      </c>
      <c r="L297" s="20">
        <f t="shared" si="33"/>
        <v>1</v>
      </c>
      <c r="M297" s="20">
        <f t="shared" si="33"/>
        <v>2</v>
      </c>
      <c r="N297" s="20">
        <f t="shared" si="33"/>
        <v>0</v>
      </c>
      <c r="O297" s="21">
        <f t="shared" ref="O297:O298" si="35">SUM(P297:T297)</f>
        <v>0</v>
      </c>
      <c r="P297" s="31">
        <v>0</v>
      </c>
      <c r="Q297" s="31">
        <v>0</v>
      </c>
      <c r="R297" s="31">
        <v>0</v>
      </c>
      <c r="S297" s="31">
        <v>0</v>
      </c>
      <c r="T297" s="31">
        <v>0</v>
      </c>
      <c r="U297" s="21">
        <f t="shared" ref="U297:U298" si="36">SUM(V297:Z297)</f>
        <v>0</v>
      </c>
      <c r="V297" s="31">
        <v>0</v>
      </c>
      <c r="W297" s="31">
        <v>0</v>
      </c>
      <c r="X297" s="31">
        <v>0</v>
      </c>
      <c r="Y297" s="31">
        <v>0</v>
      </c>
      <c r="Z297" s="31">
        <v>0</v>
      </c>
      <c r="AA297" s="21">
        <f t="shared" si="27"/>
        <v>4</v>
      </c>
      <c r="AB297" s="20">
        <v>0</v>
      </c>
      <c r="AC297" s="20">
        <v>1</v>
      </c>
      <c r="AD297" s="20">
        <v>1</v>
      </c>
      <c r="AE297" s="20">
        <v>2</v>
      </c>
      <c r="AF297" s="20">
        <v>0</v>
      </c>
      <c r="AG297" s="21">
        <f t="shared" si="28"/>
        <v>0</v>
      </c>
      <c r="AH297" s="31">
        <v>0</v>
      </c>
      <c r="AI297" s="31">
        <v>0</v>
      </c>
      <c r="AJ297" s="31">
        <v>0</v>
      </c>
      <c r="AK297" s="31">
        <v>0</v>
      </c>
      <c r="AL297" s="31">
        <v>0</v>
      </c>
    </row>
    <row r="298" spans="1:38" ht="26.25" outlineLevel="2" thickBot="1" x14ac:dyDescent="0.25">
      <c r="A298" s="14" t="s">
        <v>27</v>
      </c>
      <c r="B298" s="15">
        <v>509749</v>
      </c>
      <c r="C298" s="23">
        <v>974901</v>
      </c>
      <c r="D298" s="24" t="s">
        <v>171</v>
      </c>
      <c r="E298" s="17"/>
      <c r="F298" s="24" t="s">
        <v>22</v>
      </c>
      <c r="G298" s="25">
        <v>22</v>
      </c>
      <c r="H298" s="26" t="s">
        <v>25</v>
      </c>
      <c r="I298" s="19">
        <f t="shared" si="34"/>
        <v>4</v>
      </c>
      <c r="J298" s="20">
        <f t="shared" si="33"/>
        <v>0</v>
      </c>
      <c r="K298" s="20">
        <f t="shared" si="33"/>
        <v>1</v>
      </c>
      <c r="L298" s="20">
        <f t="shared" si="33"/>
        <v>1</v>
      </c>
      <c r="M298" s="20">
        <f t="shared" si="33"/>
        <v>2</v>
      </c>
      <c r="N298" s="20">
        <f t="shared" si="33"/>
        <v>0</v>
      </c>
      <c r="O298" s="21">
        <f t="shared" si="35"/>
        <v>0</v>
      </c>
      <c r="P298" s="31">
        <v>0</v>
      </c>
      <c r="Q298" s="31">
        <v>0</v>
      </c>
      <c r="R298" s="31">
        <v>0</v>
      </c>
      <c r="S298" s="31">
        <v>0</v>
      </c>
      <c r="T298" s="31">
        <v>0</v>
      </c>
      <c r="U298" s="21">
        <f t="shared" si="36"/>
        <v>0</v>
      </c>
      <c r="V298" s="31">
        <v>0</v>
      </c>
      <c r="W298" s="31">
        <v>0</v>
      </c>
      <c r="X298" s="31">
        <v>0</v>
      </c>
      <c r="Y298" s="31">
        <v>0</v>
      </c>
      <c r="Z298" s="31">
        <v>0</v>
      </c>
      <c r="AA298" s="21">
        <f t="shared" si="27"/>
        <v>4</v>
      </c>
      <c r="AB298" s="20">
        <v>0</v>
      </c>
      <c r="AC298" s="20">
        <v>1</v>
      </c>
      <c r="AD298" s="20">
        <v>1</v>
      </c>
      <c r="AE298" s="20">
        <v>2</v>
      </c>
      <c r="AF298" s="20">
        <v>0</v>
      </c>
      <c r="AG298" s="21">
        <f t="shared" si="28"/>
        <v>0</v>
      </c>
      <c r="AH298" s="31">
        <v>0</v>
      </c>
      <c r="AI298" s="31">
        <v>0</v>
      </c>
      <c r="AJ298" s="31">
        <v>0</v>
      </c>
      <c r="AK298" s="31">
        <v>0</v>
      </c>
      <c r="AL298" s="31">
        <v>0</v>
      </c>
    </row>
    <row r="299" spans="1:38" ht="14.25" outlineLevel="2" x14ac:dyDescent="0.2">
      <c r="A299" s="35"/>
      <c r="B299" s="36"/>
      <c r="C299" s="36"/>
      <c r="D299" s="370" t="s">
        <v>172</v>
      </c>
      <c r="E299" s="37"/>
      <c r="F299" s="38"/>
      <c r="G299" s="37" t="s">
        <v>173</v>
      </c>
      <c r="H299" s="39" t="s">
        <v>24</v>
      </c>
      <c r="I299" s="40">
        <v>1095109</v>
      </c>
      <c r="J299" s="41">
        <v>258342</v>
      </c>
      <c r="K299" s="41">
        <v>429894</v>
      </c>
      <c r="L299" s="41">
        <v>16401</v>
      </c>
      <c r="M299" s="41">
        <v>384490</v>
      </c>
      <c r="N299" s="41">
        <v>5982</v>
      </c>
      <c r="O299" s="41">
        <v>234883</v>
      </c>
      <c r="P299" s="41">
        <v>55748</v>
      </c>
      <c r="Q299" s="41">
        <v>91431</v>
      </c>
      <c r="R299" s="41">
        <v>3185</v>
      </c>
      <c r="S299" s="41">
        <v>83553</v>
      </c>
      <c r="T299" s="41">
        <v>966</v>
      </c>
      <c r="U299" s="41">
        <v>273297</v>
      </c>
      <c r="V299" s="41">
        <v>66683</v>
      </c>
      <c r="W299" s="41">
        <v>106117</v>
      </c>
      <c r="X299" s="41">
        <v>4573</v>
      </c>
      <c r="Y299" s="41">
        <v>94612</v>
      </c>
      <c r="Z299" s="41">
        <v>1312</v>
      </c>
      <c r="AA299" s="41">
        <v>319876</v>
      </c>
      <c r="AB299" s="41">
        <v>76019</v>
      </c>
      <c r="AC299" s="41">
        <v>124086</v>
      </c>
      <c r="AD299" s="41">
        <v>5102</v>
      </c>
      <c r="AE299" s="41">
        <v>112601</v>
      </c>
      <c r="AF299" s="41">
        <v>2068</v>
      </c>
      <c r="AG299" s="41">
        <v>267053</v>
      </c>
      <c r="AH299" s="41">
        <v>59892</v>
      </c>
      <c r="AI299" s="41">
        <v>108260</v>
      </c>
      <c r="AJ299" s="41">
        <v>3541</v>
      </c>
      <c r="AK299" s="41">
        <v>93724</v>
      </c>
      <c r="AL299" s="42">
        <v>1636</v>
      </c>
    </row>
    <row r="300" spans="1:38" ht="26.25" outlineLevel="2" thickBot="1" x14ac:dyDescent="0.25">
      <c r="A300" s="43"/>
      <c r="B300" s="44"/>
      <c r="C300" s="44"/>
      <c r="D300" s="371"/>
      <c r="E300" s="45"/>
      <c r="F300" s="46"/>
      <c r="G300" s="45"/>
      <c r="H300" s="47" t="s">
        <v>25</v>
      </c>
      <c r="I300" s="48">
        <v>73447</v>
      </c>
      <c r="J300" s="49">
        <v>19363</v>
      </c>
      <c r="K300" s="49">
        <v>27571</v>
      </c>
      <c r="L300" s="49">
        <v>1675</v>
      </c>
      <c r="M300" s="49">
        <v>24022</v>
      </c>
      <c r="N300" s="49">
        <v>816</v>
      </c>
      <c r="O300" s="49">
        <v>14909</v>
      </c>
      <c r="P300" s="49">
        <v>4026</v>
      </c>
      <c r="Q300" s="49">
        <v>5347</v>
      </c>
      <c r="R300" s="49">
        <v>355</v>
      </c>
      <c r="S300" s="49">
        <v>5089</v>
      </c>
      <c r="T300" s="49">
        <v>92</v>
      </c>
      <c r="U300" s="49">
        <v>19477</v>
      </c>
      <c r="V300" s="49">
        <v>5264</v>
      </c>
      <c r="W300" s="49">
        <v>7193</v>
      </c>
      <c r="X300" s="49">
        <v>416</v>
      </c>
      <c r="Y300" s="49">
        <v>6520</v>
      </c>
      <c r="Z300" s="49">
        <v>84</v>
      </c>
      <c r="AA300" s="49">
        <v>20028</v>
      </c>
      <c r="AB300" s="49">
        <v>5254</v>
      </c>
      <c r="AC300" s="49">
        <v>7590</v>
      </c>
      <c r="AD300" s="49">
        <v>456</v>
      </c>
      <c r="AE300" s="49">
        <v>6410</v>
      </c>
      <c r="AF300" s="49">
        <v>318</v>
      </c>
      <c r="AG300" s="49">
        <v>19033</v>
      </c>
      <c r="AH300" s="49">
        <v>4819</v>
      </c>
      <c r="AI300" s="49">
        <v>7441</v>
      </c>
      <c r="AJ300" s="49">
        <v>448</v>
      </c>
      <c r="AK300" s="49">
        <v>6003</v>
      </c>
      <c r="AL300" s="50">
        <v>322</v>
      </c>
    </row>
    <row r="303" spans="1:38" ht="13.5" thickBot="1" x14ac:dyDescent="0.25">
      <c r="D303" s="3" t="s">
        <v>446</v>
      </c>
      <c r="I303" s="302"/>
      <c r="J303" s="302"/>
      <c r="K303" s="302"/>
      <c r="L303" s="302"/>
      <c r="M303" s="302"/>
      <c r="N303" s="3"/>
    </row>
    <row r="304" spans="1:38" ht="25.5" x14ac:dyDescent="0.2">
      <c r="D304" s="358" t="s">
        <v>447</v>
      </c>
      <c r="E304" s="296"/>
      <c r="F304" s="297" t="s">
        <v>22</v>
      </c>
      <c r="G304" s="296" t="s">
        <v>23</v>
      </c>
      <c r="H304" s="297" t="s">
        <v>24</v>
      </c>
      <c r="I304" s="301">
        <f>SUM(J304:N304)</f>
        <v>14631</v>
      </c>
      <c r="J304" s="301">
        <f>SUMIFS(J:J,$G:$G,"-",$C:$C,"520101")+SUMIFS(J:J,$G:$G,"-",$C:$C,"520201")</f>
        <v>344</v>
      </c>
      <c r="K304" s="301">
        <f>SUMIFS(K:K,$G:$G,"-",$C:$C,"520101")+SUMIFS(K:K,$G:$G,"-",$C:$C,"520201")</f>
        <v>2847</v>
      </c>
      <c r="L304" s="301">
        <f>SUMIFS(L:L,$G:$G,"-",$C:$C,"520101")+SUMIFS(L:L,$G:$G,"-",$C:$C,"520201")</f>
        <v>244</v>
      </c>
      <c r="M304" s="301">
        <f>SUMIFS(M:M,$G:$G,"-",$C:$C,"520101")+SUMIFS(M:M,$G:$G,"-",$C:$C,"520201")</f>
        <v>11187</v>
      </c>
      <c r="N304" s="304">
        <f>SUMIFS(N:N,$G:$G,"-",$C:$C,"520101")+SUMIFS(N:N,$G:$G,"-",$C:$C,"520201")</f>
        <v>9</v>
      </c>
      <c r="O304" s="305">
        <f>SUM(P304:T304)</f>
        <v>3612</v>
      </c>
      <c r="P304" s="306">
        <f>SUMIFS(P:P,$G:$G,"-",$C:$C,"520101")+SUMIFS(P:P,$G:$G,"-",$C:$C,"520201")</f>
        <v>29</v>
      </c>
      <c r="Q304" s="306">
        <f>SUMIFS(Q:Q,$G:$G,"-",$C:$C,"520101")+SUMIFS(Q:Q,$G:$G,"-",$C:$C,"520201")</f>
        <v>644</v>
      </c>
      <c r="R304" s="306">
        <f>SUMIFS(R:R,$G:$G,"-",$C:$C,"520101")+SUMIFS(R:R,$G:$G,"-",$C:$C,"520201")</f>
        <v>69</v>
      </c>
      <c r="S304" s="306">
        <f>SUMIFS(S:S,$G:$G,"-",$C:$C,"520101")+SUMIFS(S:S,$G:$G,"-",$C:$C,"520201")</f>
        <v>2867</v>
      </c>
      <c r="T304" s="306">
        <f>SUMIFS(T:T,$G:$G,"-",$C:$C,"520101")+SUMIFS(T:T,$G:$G,"-",$C:$C,"520201")</f>
        <v>3</v>
      </c>
      <c r="U304" s="306">
        <f>SUM(V304:Z304)</f>
        <v>3550</v>
      </c>
      <c r="V304" s="306">
        <f>SUMIFS(V:V,$G:$G,"-",$C:$C,"520101")+SUMIFS(V:V,$G:$G,"-",$C:$C,"520201")</f>
        <v>51</v>
      </c>
      <c r="W304" s="306">
        <f>SUMIFS(W:W,$G:$G,"-",$C:$C,"520101")+SUMIFS(W:W,$G:$G,"-",$C:$C,"520201")</f>
        <v>597</v>
      </c>
      <c r="X304" s="306">
        <f>SUMIFS(X:X,$G:$G,"-",$C:$C,"520101")+SUMIFS(X:X,$G:$G,"-",$C:$C,"520201")</f>
        <v>103</v>
      </c>
      <c r="Y304" s="306">
        <f>SUMIFS(Y:Y,$G:$G,"-",$C:$C,"520101")+SUMIFS(Y:Y,$G:$G,"-",$C:$C,"520201")</f>
        <v>2797</v>
      </c>
      <c r="Z304" s="306">
        <f>SUMIFS(Z:Z,$G:$G,"-",$C:$C,"520101")+SUMIFS(Z:Z,$G:$G,"-",$C:$C,"520201")</f>
        <v>2</v>
      </c>
      <c r="AA304" s="306">
        <f>SUM(AB304:AF304)</f>
        <v>4044</v>
      </c>
      <c r="AB304" s="306">
        <f>SUMIFS(AB:AB,$G:$G,"-",$C:$C,"520101")+SUMIFS(AB:AB,$G:$G,"-",$C:$C,"520201")</f>
        <v>236</v>
      </c>
      <c r="AC304" s="306">
        <f>SUMIFS(AC:AC,$G:$G,"-",$C:$C,"520101")+SUMIFS(AC:AC,$G:$G,"-",$C:$C,"520201")</f>
        <v>1008</v>
      </c>
      <c r="AD304" s="306">
        <f>SUMIFS(AD:AD,$G:$G,"-",$C:$C,"520101")+SUMIFS(AD:AD,$G:$G,"-",$C:$C,"520201")</f>
        <v>44</v>
      </c>
      <c r="AE304" s="306">
        <f>SUMIFS(AE:AE,$G:$G,"-",$C:$C,"520101")+SUMIFS(AE:AE,$G:$G,"-",$C:$C,"520201")</f>
        <v>2754</v>
      </c>
      <c r="AF304" s="306">
        <f>SUMIFS(AF:AF,$G:$G,"-",$C:$C,"520101")+SUMIFS(AF:AF,$G:$G,"-",$C:$C,"520201")</f>
        <v>2</v>
      </c>
      <c r="AG304" s="306">
        <f>SUM(AH304:AL304)</f>
        <v>3425</v>
      </c>
      <c r="AH304" s="306">
        <f>SUMIFS(AH:AH,$G:$G,"-",$C:$C,"520101")+SUMIFS(AH:AH,$G:$G,"-",$C:$C,"520201")</f>
        <v>28</v>
      </c>
      <c r="AI304" s="306">
        <f>SUMIFS(AI:AI,$G:$G,"-",$C:$C,"520101")+SUMIFS(AI:AI,$G:$G,"-",$C:$C,"520201")</f>
        <v>598</v>
      </c>
      <c r="AJ304" s="306">
        <f>SUMIFS(AJ:AJ,$G:$G,"-",$C:$C,"520101")+SUMIFS(AJ:AJ,$G:$G,"-",$C:$C,"520201")</f>
        <v>28</v>
      </c>
      <c r="AK304" s="306">
        <f>SUMIFS(AK:AK,$G:$G,"-",$C:$C,"520101")+SUMIFS(AK:AK,$G:$G,"-",$C:$C,"520201")</f>
        <v>2769</v>
      </c>
      <c r="AL304" s="307">
        <f>SUMIFS(AL:AL,$G:$G,"-",$C:$C,"520101")+SUMIFS(AL:AL,$G:$G,"-",$C:$C,"520201")</f>
        <v>2</v>
      </c>
    </row>
    <row r="305" spans="4:38" ht="26.25" thickBot="1" x14ac:dyDescent="0.25">
      <c r="D305" s="361"/>
      <c r="E305" s="321"/>
      <c r="F305" s="322" t="s">
        <v>22</v>
      </c>
      <c r="G305" s="321">
        <v>22</v>
      </c>
      <c r="H305" s="322" t="s">
        <v>25</v>
      </c>
      <c r="I305" s="323">
        <f>SUM(J305:N305)</f>
        <v>746</v>
      </c>
      <c r="J305" s="323">
        <f>SUMIFS(J:J,$G:$G,"22",$C:$C,"520101")+SUMIFS(J:J,$G:$G,"22",$C:$C,"520201")</f>
        <v>4</v>
      </c>
      <c r="K305" s="323">
        <f>SUMIFS(K:K,$G:$G,"22",$C:$C,"520101")+SUMIFS(K:K,$G:$G,"22",$C:$C,"520201")</f>
        <v>172</v>
      </c>
      <c r="L305" s="323">
        <f>SUMIFS(L:L,$G:$G,"22",$C:$C,"520101")+SUMIFS(L:L,$G:$G,"22",$C:$C,"520201")</f>
        <v>7</v>
      </c>
      <c r="M305" s="323">
        <f>SUMIFS(M:M,$G:$G,"22",$C:$C,"520101")+SUMIFS(M:M,$G:$G,"22",$C:$C,"520201")</f>
        <v>563</v>
      </c>
      <c r="N305" s="324">
        <f>SUMIFS(N:N,$G:$G,"22",$C:$C,"520101")+SUMIFS(N:N,$G:$G,"22",$C:$C,"520201")</f>
        <v>0</v>
      </c>
      <c r="O305" s="325">
        <f>SUM(P305:T305)</f>
        <v>200</v>
      </c>
      <c r="P305" s="326">
        <f>SUMIFS(P:P,$G:$G,"22",$C:$C,"520101")+SUMIFS(P:P,$G:$G,"22",$C:$C,"520201")</f>
        <v>0</v>
      </c>
      <c r="Q305" s="326">
        <f>SUMIFS(Q:Q,$G:$G,"22",$C:$C,"520101")+SUMIFS(Q:Q,$G:$G,"22",$C:$C,"520201")</f>
        <v>56</v>
      </c>
      <c r="R305" s="326">
        <f>SUMIFS(R:R,$G:$G,"22",$C:$C,"520101")+SUMIFS(R:R,$G:$G,"22",$C:$C,"520201")</f>
        <v>0</v>
      </c>
      <c r="S305" s="326">
        <f>SUMIFS(S:S,$G:$G,"22",$C:$C,"520101")+SUMIFS(S:S,$G:$G,"22",$C:$C,"520201")</f>
        <v>144</v>
      </c>
      <c r="T305" s="326">
        <f>SUMIFS(T:T,$G:$G,"22",$C:$C,"520101")+SUMIFS(T:T,$G:$G,"22",$C:$C,"520201")</f>
        <v>0</v>
      </c>
      <c r="U305" s="326">
        <f>SUM(V305:Z305)</f>
        <v>145</v>
      </c>
      <c r="V305" s="326">
        <f>SUMIFS(V:V,$G:$G,"22",$C:$C,"520101")+SUMIFS(V:V,$G:$G,"22",$C:$C,"520201")</f>
        <v>0</v>
      </c>
      <c r="W305" s="326">
        <f>SUMIFS(W:W,$G:$G,"22",$C:$C,"520101")+SUMIFS(W:W,$G:$G,"22",$C:$C,"520201")</f>
        <v>32</v>
      </c>
      <c r="X305" s="326">
        <f>SUMIFS(X:X,$G:$G,"22",$C:$C,"520101")+SUMIFS(X:X,$G:$G,"22",$C:$C,"520201")</f>
        <v>0</v>
      </c>
      <c r="Y305" s="326">
        <f>SUMIFS(Y:Y,$G:$G,"22",$C:$C,"520101")+SUMIFS(Y:Y,$G:$G,"22",$C:$C,"520201")</f>
        <v>113</v>
      </c>
      <c r="Z305" s="326">
        <f>SUMIFS(Z:Z,$G:$G,"22",$C:$C,"520101")+SUMIFS(Z:Z,$G:$G,"22",$C:$C,"520201")</f>
        <v>0</v>
      </c>
      <c r="AA305" s="326">
        <f>SUM(AB305:AF305)</f>
        <v>200</v>
      </c>
      <c r="AB305" s="326">
        <f>SUMIFS(AB:AB,$G:$G,"22",$C:$C,"520101")+SUMIFS(AB:AB,$G:$G,"22",$C:$C,"520201")</f>
        <v>2</v>
      </c>
      <c r="AC305" s="326">
        <f>SUMIFS(AC:AC,$G:$G,"22",$C:$C,"520101")+SUMIFS(AC:AC,$G:$G,"22",$C:$C,"520201")</f>
        <v>43</v>
      </c>
      <c r="AD305" s="326">
        <f>SUMIFS(AD:AD,$G:$G,"22",$C:$C,"520101")+SUMIFS(AD:AD,$G:$G,"22",$C:$C,"520201")</f>
        <v>4</v>
      </c>
      <c r="AE305" s="326">
        <f>SUMIFS(AE:AE,$G:$G,"22",$C:$C,"520101")+SUMIFS(AE:AE,$G:$G,"22",$C:$C,"520201")</f>
        <v>151</v>
      </c>
      <c r="AF305" s="326">
        <f>SUMIFS(AF:AF,$G:$G,"22",$C:$C,"520101")+SUMIFS(AF:AF,$G:$G,"22",$C:$C,"520201")</f>
        <v>0</v>
      </c>
      <c r="AG305" s="326">
        <f>SUM(AH305:AL305)</f>
        <v>201</v>
      </c>
      <c r="AH305" s="326">
        <f>SUMIFS(AH:AH,$G:$G,"22",$C:$C,"520101")+SUMIFS(AH:AH,$G:$G,"22",$C:$C,"520201")</f>
        <v>2</v>
      </c>
      <c r="AI305" s="326">
        <f>SUMIFS(AI:AI,$G:$G,"22",$C:$C,"520101")+SUMIFS(AI:AI,$G:$G,"22",$C:$C,"520201")</f>
        <v>41</v>
      </c>
      <c r="AJ305" s="326">
        <f>SUMIFS(AJ:AJ,$G:$G,"22",$C:$C,"520101")+SUMIFS(AJ:AJ,$G:$G,"22",$C:$C,"520201")</f>
        <v>3</v>
      </c>
      <c r="AK305" s="326">
        <f>SUMIFS(AK:AK,$G:$G,"22",$C:$C,"520101")+SUMIFS(AK:AK,$G:$G,"22",$C:$C,"520201")</f>
        <v>155</v>
      </c>
      <c r="AL305" s="327">
        <f>SUMIFS(AL:AL,$G:$G,"22",$C:$C,"520101")+SUMIFS(AL:AL,$G:$G,"22",$C:$C,"520201")</f>
        <v>0</v>
      </c>
    </row>
    <row r="306" spans="4:38" ht="12.75" customHeight="1" x14ac:dyDescent="0.2">
      <c r="D306" s="358" t="s">
        <v>449</v>
      </c>
      <c r="E306" s="296"/>
      <c r="F306" s="297" t="s">
        <v>22</v>
      </c>
      <c r="G306" s="296" t="s">
        <v>23</v>
      </c>
      <c r="H306" s="297" t="s">
        <v>24</v>
      </c>
      <c r="I306" s="301">
        <f>SUM(J306:N306)</f>
        <v>12532</v>
      </c>
      <c r="J306" s="301">
        <f>SUMIFS(J:J,$G:$G,"-",$C:$C,"140101")+SUMIFS(J:J,$G:$G,"-",$C:$C,"140201")</f>
        <v>1999</v>
      </c>
      <c r="K306" s="301">
        <f t="shared" ref="K306:N306" si="37">SUMIFS(K:K,$G:$G,"-",$C:$C,"140101")+SUMIFS(K:K,$G:$G,"-",$C:$C,"140201")</f>
        <v>8830</v>
      </c>
      <c r="L306" s="301">
        <f t="shared" si="37"/>
        <v>54</v>
      </c>
      <c r="M306" s="301">
        <f t="shared" si="37"/>
        <v>1611</v>
      </c>
      <c r="N306" s="301">
        <f t="shared" si="37"/>
        <v>38</v>
      </c>
      <c r="O306" s="306">
        <f>SUM(P306:T306)</f>
        <v>2615</v>
      </c>
      <c r="P306" s="306">
        <f>SUMIFS(P:P,$G:$G,"-",$C:$C,"140101")+SUMIFS(P:P,$G:$G,"-",$C:$C,"140201")</f>
        <v>397</v>
      </c>
      <c r="Q306" s="306">
        <f t="shared" ref="Q306:T306" si="38">SUMIFS(Q:Q,$G:$G,"-",$C:$C,"140101")+SUMIFS(Q:Q,$G:$G,"-",$C:$C,"140201")</f>
        <v>1863</v>
      </c>
      <c r="R306" s="306">
        <f t="shared" si="38"/>
        <v>14</v>
      </c>
      <c r="S306" s="306">
        <f t="shared" si="38"/>
        <v>338</v>
      </c>
      <c r="T306" s="306">
        <f t="shared" si="38"/>
        <v>3</v>
      </c>
      <c r="U306" s="306">
        <f>SUM(V306:Z306)</f>
        <v>3548</v>
      </c>
      <c r="V306" s="306">
        <f>SUMIFS(V:V,$G:$G,"-",$C:$C,"140101")+SUMIFS(V:V,$G:$G,"-",$C:$C,"140201")</f>
        <v>528</v>
      </c>
      <c r="W306" s="306">
        <f t="shared" ref="W306:Z306" si="39">SUMIFS(W:W,$G:$G,"-",$C:$C,"140101")+SUMIFS(W:W,$G:$G,"-",$C:$C,"140201")</f>
        <v>2509</v>
      </c>
      <c r="X306" s="306">
        <f t="shared" si="39"/>
        <v>25</v>
      </c>
      <c r="Y306" s="306">
        <f t="shared" si="39"/>
        <v>476</v>
      </c>
      <c r="Z306" s="306">
        <f t="shared" si="39"/>
        <v>10</v>
      </c>
      <c r="AA306" s="306">
        <f>SUM(AB306:AF306)</f>
        <v>3423</v>
      </c>
      <c r="AB306" s="306">
        <f>SUMIFS(AB:AB,$G:$G,"-",$C:$C,"140101")+SUMIFS(AB:AB,$G:$G,"-",$C:$C,"140201")</f>
        <v>657</v>
      </c>
      <c r="AC306" s="306">
        <f t="shared" ref="AC306:AF306" si="40">SUMIFS(AC:AC,$G:$G,"-",$C:$C,"140101")+SUMIFS(AC:AC,$G:$G,"-",$C:$C,"140201")</f>
        <v>2231</v>
      </c>
      <c r="AD306" s="306">
        <f t="shared" si="40"/>
        <v>11</v>
      </c>
      <c r="AE306" s="306">
        <f t="shared" si="40"/>
        <v>512</v>
      </c>
      <c r="AF306" s="306">
        <f t="shared" si="40"/>
        <v>12</v>
      </c>
      <c r="AG306" s="306">
        <f>SUM(AH306:AL306)</f>
        <v>2946</v>
      </c>
      <c r="AH306" s="306">
        <f>SUMIFS(AH:AH,$G:$G,"-",$C:$C,"140101")+SUMIFS(AH:AH,$G:$G,"-",$C:$C,"140201")</f>
        <v>417</v>
      </c>
      <c r="AI306" s="306">
        <f t="shared" ref="AI306:AL306" si="41">SUMIFS(AI:AI,$G:$G,"-",$C:$C,"140101")+SUMIFS(AI:AI,$G:$G,"-",$C:$C,"140201")</f>
        <v>2227</v>
      </c>
      <c r="AJ306" s="306">
        <f t="shared" si="41"/>
        <v>4</v>
      </c>
      <c r="AK306" s="306">
        <f t="shared" si="41"/>
        <v>285</v>
      </c>
      <c r="AL306" s="307">
        <f t="shared" si="41"/>
        <v>13</v>
      </c>
    </row>
    <row r="307" spans="4:38" ht="26.25" thickBot="1" x14ac:dyDescent="0.25">
      <c r="D307" s="359"/>
      <c r="E307" s="298"/>
      <c r="F307" s="299" t="s">
        <v>22</v>
      </c>
      <c r="G307" s="298">
        <v>22</v>
      </c>
      <c r="H307" s="299" t="s">
        <v>25</v>
      </c>
      <c r="I307" s="303">
        <f>SUM(J307:N307)</f>
        <v>0</v>
      </c>
      <c r="J307" s="303">
        <f>SUMIFS(J:J,$G:$G,"22",$C:$C,"140101")+SUMIFS(J:J,$G:$G,"22",$C:$C,"140201")</f>
        <v>0</v>
      </c>
      <c r="K307" s="303">
        <f t="shared" ref="K307:N307" si="42">SUMIFS(K:K,$G:$G,"22",$C:$C,"140101")+SUMIFS(K:K,$G:$G,"22",$C:$C,"140201")</f>
        <v>0</v>
      </c>
      <c r="L307" s="303">
        <f t="shared" si="42"/>
        <v>0</v>
      </c>
      <c r="M307" s="303">
        <f t="shared" si="42"/>
        <v>0</v>
      </c>
      <c r="N307" s="303">
        <f t="shared" si="42"/>
        <v>0</v>
      </c>
      <c r="O307" s="308">
        <f>SUM(P307:T307)</f>
        <v>0</v>
      </c>
      <c r="P307" s="308">
        <f>SUMIFS(P:P,$G:$G,"22",$C:$C,"140101")+SUMIFS(P:P,$G:$G,"22",$C:$C,"140201")</f>
        <v>0</v>
      </c>
      <c r="Q307" s="308">
        <f t="shared" ref="Q307:T307" si="43">SUMIFS(Q:Q,$G:$G,"22",$C:$C,"140101")+SUMIFS(Q:Q,$G:$G,"22",$C:$C,"140201")</f>
        <v>0</v>
      </c>
      <c r="R307" s="308">
        <f t="shared" si="43"/>
        <v>0</v>
      </c>
      <c r="S307" s="308">
        <f t="shared" si="43"/>
        <v>0</v>
      </c>
      <c r="T307" s="308">
        <f t="shared" si="43"/>
        <v>0</v>
      </c>
      <c r="U307" s="308">
        <f>SUM(V307:Z307)</f>
        <v>0</v>
      </c>
      <c r="V307" s="308">
        <f>SUMIFS(V:V,$G:$G,"22",$C:$C,"140101")+SUMIFS(V:V,$G:$G,"22",$C:$C,"140201")</f>
        <v>0</v>
      </c>
      <c r="W307" s="308">
        <f t="shared" ref="W307:Z307" si="44">SUMIFS(W:W,$G:$G,"22",$C:$C,"140101")+SUMIFS(W:W,$G:$G,"22",$C:$C,"140201")</f>
        <v>0</v>
      </c>
      <c r="X307" s="308">
        <f t="shared" si="44"/>
        <v>0</v>
      </c>
      <c r="Y307" s="308">
        <f t="shared" si="44"/>
        <v>0</v>
      </c>
      <c r="Z307" s="308">
        <f t="shared" si="44"/>
        <v>0</v>
      </c>
      <c r="AA307" s="308">
        <f>SUM(AB307:AF307)</f>
        <v>0</v>
      </c>
      <c r="AB307" s="308">
        <f>SUMIFS(AB:AB,$G:$G,"22",$C:$C,"140101")+SUMIFS(AB:AB,$G:$G,"22",$C:$C,"140201")</f>
        <v>0</v>
      </c>
      <c r="AC307" s="308">
        <f t="shared" ref="AC307:AF307" si="45">SUMIFS(AC:AC,$G:$G,"22",$C:$C,"140101")+SUMIFS(AC:AC,$G:$G,"22",$C:$C,"140201")</f>
        <v>0</v>
      </c>
      <c r="AD307" s="308">
        <f t="shared" si="45"/>
        <v>0</v>
      </c>
      <c r="AE307" s="308">
        <f t="shared" si="45"/>
        <v>0</v>
      </c>
      <c r="AF307" s="308">
        <f t="shared" si="45"/>
        <v>0</v>
      </c>
      <c r="AG307" s="308">
        <f>SUM(AH307:AL307)</f>
        <v>0</v>
      </c>
      <c r="AH307" s="308">
        <f>SUMIFS(AH:AH,$G:$G,"22",$C:$C,"140101")+SUMIFS(AH:AH,$G:$G,"22",$C:$C,"140201")</f>
        <v>0</v>
      </c>
      <c r="AI307" s="308">
        <f t="shared" ref="AI307:AL307" si="46">SUMIFS(AI:AI,$G:$G,"22",$C:$C,"140101")+SUMIFS(AI:AI,$G:$G,"22",$C:$C,"140201")</f>
        <v>0</v>
      </c>
      <c r="AJ307" s="308">
        <f t="shared" si="46"/>
        <v>0</v>
      </c>
      <c r="AK307" s="308">
        <f t="shared" si="46"/>
        <v>0</v>
      </c>
      <c r="AL307" s="308">
        <f t="shared" si="46"/>
        <v>0</v>
      </c>
    </row>
    <row r="308" spans="4:38" ht="25.5" x14ac:dyDescent="0.2">
      <c r="D308" s="358" t="s">
        <v>450</v>
      </c>
      <c r="E308" s="296"/>
      <c r="F308" s="297" t="s">
        <v>22</v>
      </c>
      <c r="G308" s="296" t="s">
        <v>23</v>
      </c>
      <c r="H308" s="297" t="s">
        <v>24</v>
      </c>
      <c r="I308" s="301">
        <v>38803</v>
      </c>
      <c r="J308" s="301">
        <v>23587</v>
      </c>
      <c r="K308" s="301">
        <v>4833</v>
      </c>
      <c r="L308" s="301">
        <v>43</v>
      </c>
      <c r="M308" s="301">
        <v>10305</v>
      </c>
      <c r="N308" s="301">
        <v>35</v>
      </c>
      <c r="O308" s="301">
        <v>8987</v>
      </c>
      <c r="P308" s="301">
        <v>5435</v>
      </c>
      <c r="Q308" s="301">
        <v>1371</v>
      </c>
      <c r="R308" s="301">
        <v>22</v>
      </c>
      <c r="S308" s="301">
        <v>2146</v>
      </c>
      <c r="T308" s="301">
        <v>13</v>
      </c>
      <c r="U308" s="301">
        <v>10081</v>
      </c>
      <c r="V308" s="301">
        <v>6000</v>
      </c>
      <c r="W308" s="301">
        <v>1181</v>
      </c>
      <c r="X308" s="301">
        <v>12</v>
      </c>
      <c r="Y308" s="301">
        <v>2875</v>
      </c>
      <c r="Z308" s="301">
        <v>13</v>
      </c>
      <c r="AA308" s="301">
        <v>10143</v>
      </c>
      <c r="AB308" s="301">
        <v>6149</v>
      </c>
      <c r="AC308" s="301">
        <v>1347</v>
      </c>
      <c r="AD308" s="301">
        <v>6</v>
      </c>
      <c r="AE308" s="301">
        <v>2636</v>
      </c>
      <c r="AF308" s="301">
        <v>5</v>
      </c>
      <c r="AG308" s="301">
        <v>9592</v>
      </c>
      <c r="AH308" s="301">
        <v>6003</v>
      </c>
      <c r="AI308" s="301">
        <v>934</v>
      </c>
      <c r="AJ308" s="301">
        <v>3</v>
      </c>
      <c r="AK308" s="301">
        <v>2648</v>
      </c>
      <c r="AL308" s="301">
        <v>4</v>
      </c>
    </row>
    <row r="309" spans="4:38" ht="26.25" thickBot="1" x14ac:dyDescent="0.25">
      <c r="D309" s="359"/>
      <c r="E309" s="298"/>
      <c r="F309" s="299" t="s">
        <v>22</v>
      </c>
      <c r="G309" s="298">
        <v>22</v>
      </c>
      <c r="H309" s="299" t="s">
        <v>25</v>
      </c>
      <c r="I309" s="303">
        <v>1215</v>
      </c>
      <c r="J309" s="303">
        <v>852</v>
      </c>
      <c r="K309" s="303">
        <v>143</v>
      </c>
      <c r="L309" s="303">
        <v>0</v>
      </c>
      <c r="M309" s="303">
        <v>219</v>
      </c>
      <c r="N309" s="303">
        <v>1</v>
      </c>
      <c r="O309" s="303">
        <v>291</v>
      </c>
      <c r="P309" s="303">
        <v>191</v>
      </c>
      <c r="Q309" s="303">
        <v>48</v>
      </c>
      <c r="R309" s="303">
        <v>0</v>
      </c>
      <c r="S309" s="303">
        <v>51</v>
      </c>
      <c r="T309" s="303">
        <v>1</v>
      </c>
      <c r="U309" s="303">
        <v>324</v>
      </c>
      <c r="V309" s="303">
        <v>229</v>
      </c>
      <c r="W309" s="303">
        <v>31</v>
      </c>
      <c r="X309" s="303">
        <v>0</v>
      </c>
      <c r="Y309" s="303">
        <v>64</v>
      </c>
      <c r="Z309" s="303">
        <v>0</v>
      </c>
      <c r="AA309" s="303">
        <v>300</v>
      </c>
      <c r="AB309" s="303">
        <v>216</v>
      </c>
      <c r="AC309" s="303">
        <v>32</v>
      </c>
      <c r="AD309" s="303">
        <v>0</v>
      </c>
      <c r="AE309" s="303">
        <v>52</v>
      </c>
      <c r="AF309" s="303">
        <v>0</v>
      </c>
      <c r="AG309" s="303">
        <v>300</v>
      </c>
      <c r="AH309" s="303">
        <v>216</v>
      </c>
      <c r="AI309" s="303">
        <v>32</v>
      </c>
      <c r="AJ309" s="303">
        <v>0</v>
      </c>
      <c r="AK309" s="303">
        <v>52</v>
      </c>
      <c r="AL309" s="303">
        <v>0</v>
      </c>
    </row>
    <row r="310" spans="4:38" ht="25.5" x14ac:dyDescent="0.2">
      <c r="D310" s="3" t="s">
        <v>448</v>
      </c>
      <c r="J310" s="22"/>
      <c r="K310" s="22"/>
      <c r="L310" s="22"/>
      <c r="M310" s="22"/>
    </row>
  </sheetData>
  <autoFilter ref="A6:AL300" xr:uid="{00000000-0009-0000-0000-000000000000}"/>
  <mergeCells count="27">
    <mergeCell ref="AH5:AL5"/>
    <mergeCell ref="D299:D300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A4:A6"/>
    <mergeCell ref="B4:B6"/>
    <mergeCell ref="C4:C6"/>
    <mergeCell ref="D4:D6"/>
    <mergeCell ref="E4:E6"/>
    <mergeCell ref="D308:D309"/>
    <mergeCell ref="O4:T4"/>
    <mergeCell ref="D304:D305"/>
    <mergeCell ref="U4:Z4"/>
    <mergeCell ref="AA4:AF4"/>
    <mergeCell ref="F4:F6"/>
    <mergeCell ref="D306:D307"/>
  </mergeCells>
  <conditionalFormatting sqref="B2:H2 A3:H3 A1:AE1 I2:AL3 I301:AL302 AM1:XFD1048576 I310:AL1048576 O303:AL307">
    <cfRule type="cellIs" dxfId="914" priority="384" operator="lessThan">
      <formula>0</formula>
    </cfRule>
  </conditionalFormatting>
  <conditionalFormatting sqref="A4:H6">
    <cfRule type="cellIs" dxfId="913" priority="383" operator="lessThan">
      <formula>0</formula>
    </cfRule>
  </conditionalFormatting>
  <conditionalFormatting sqref="G299:H299">
    <cfRule type="cellIs" dxfId="912" priority="375" operator="lessThan">
      <formula>0</formula>
    </cfRule>
  </conditionalFormatting>
  <conditionalFormatting sqref="G300:H300">
    <cfRule type="cellIs" dxfId="911" priority="374" operator="lessThan">
      <formula>0</formula>
    </cfRule>
  </conditionalFormatting>
  <conditionalFormatting sqref="A300:C300 A299:F299">
    <cfRule type="cellIs" dxfId="910" priority="373" operator="lessThan">
      <formula>0</formula>
    </cfRule>
  </conditionalFormatting>
  <conditionalFormatting sqref="E300:F300">
    <cfRule type="cellIs" dxfId="909" priority="372" operator="lessThan">
      <formula>0</formula>
    </cfRule>
  </conditionalFormatting>
  <conditionalFormatting sqref="I299:AL300">
    <cfRule type="cellIs" dxfId="908" priority="371" operator="lessThan">
      <formula>0</formula>
    </cfRule>
  </conditionalFormatting>
  <conditionalFormatting sqref="A2">
    <cfRule type="cellIs" dxfId="907" priority="185" operator="lessThan">
      <formula>0</formula>
    </cfRule>
  </conditionalFormatting>
  <conditionalFormatting sqref="I7:O298 U7:U298 AA7:AA298 AG7:AG298">
    <cfRule type="cellIs" dxfId="906" priority="184" operator="lessThan">
      <formula>0</formula>
    </cfRule>
  </conditionalFormatting>
  <conditionalFormatting sqref="P288:T288 P283 P285 R283 T283:T285 P7:T64 P66:T66 P68:T150 P157:T158 P154:T154 P152:T152 P160:T267 P269:T282">
    <cfRule type="cellIs" dxfId="905" priority="183" operator="lessThan">
      <formula>0</formula>
    </cfRule>
  </conditionalFormatting>
  <conditionalFormatting sqref="AB7:AF26 AB259:AF266 AB236:AF256 AB276:AF282 AB28:AF64 AB96:AF112 AB114:AF114 AB116:AF150 AB180:AF222 AB224:AF224 AB228:AF234 AB66:AF66 AB68:AF94 AB160:AF178 AB152:AF152 AB154:AF154 AB157:AF158 AB226:AF226 AB269:AF274">
    <cfRule type="cellIs" dxfId="904" priority="181" operator="lessThan">
      <formula>0</formula>
    </cfRule>
  </conditionalFormatting>
  <conditionalFormatting sqref="AH7:AL26 AH236:AL254 AH276:AL282 AH96:AL108 AH114:AL114 AH180:AL219 AH224:AL224 AH228:AL232 AH234:AL234 AH28:AL79 AH116:AL122 AH125:AL178 AH226:AL226 AH259:AL274 AH110:AL112 AH221:AL222 AH81:AL94">
    <cfRule type="cellIs" dxfId="903" priority="180" operator="lessThan">
      <formula>0</formula>
    </cfRule>
  </conditionalFormatting>
  <conditionalFormatting sqref="E97:H123 A97:D116 A117:B152">
    <cfRule type="cellIs" dxfId="902" priority="179" operator="lessThan">
      <formula>0</formula>
    </cfRule>
  </conditionalFormatting>
  <conditionalFormatting sqref="V7:Z64 V234:Z266 V66:Z66 V68:Z150 V160:Z232 V157:Z158 V154:Z154 V152:Z152 V269:Z282">
    <cfRule type="cellIs" dxfId="901" priority="182" operator="lessThan">
      <formula>0</formula>
    </cfRule>
  </conditionalFormatting>
  <conditionalFormatting sqref="G7:H94 G130:H152 G187:H234 G155:H184 G241:H282 G237:H238">
    <cfRule type="cellIs" dxfId="900" priority="178" operator="lessThan">
      <formula>0</formula>
    </cfRule>
  </conditionalFormatting>
  <conditionalFormatting sqref="G124:H129">
    <cfRule type="cellIs" dxfId="899" priority="177" operator="lessThan">
      <formula>0</formula>
    </cfRule>
  </conditionalFormatting>
  <conditionalFormatting sqref="G185:H186">
    <cfRule type="cellIs" dxfId="898" priority="176" operator="lessThan">
      <formula>0</formula>
    </cfRule>
  </conditionalFormatting>
  <conditionalFormatting sqref="E7:F94 E130:F152 E187:F234 E155:F184 E241:F282 E237:F238">
    <cfRule type="cellIs" dxfId="897" priority="175" operator="lessThan">
      <formula>0</formula>
    </cfRule>
  </conditionalFormatting>
  <conditionalFormatting sqref="E124:F129">
    <cfRule type="cellIs" dxfId="896" priority="174" operator="lessThan">
      <formula>0</formula>
    </cfRule>
  </conditionalFormatting>
  <conditionalFormatting sqref="E185:F186">
    <cfRule type="cellIs" dxfId="895" priority="173" operator="lessThan">
      <formula>0</formula>
    </cfRule>
  </conditionalFormatting>
  <conditionalFormatting sqref="A7:D18 A119:D123 A117:C118 A130:D152 A187:D230 A279:D282 A265:D276 A21:D94 A233:D234 A19:B20 A155:D184 A185:B186 A231:B232 A241:D262 A263:B264 A277:B278 A237:D238">
    <cfRule type="cellIs" dxfId="894" priority="172" operator="lessThan">
      <formula>0</formula>
    </cfRule>
  </conditionalFormatting>
  <conditionalFormatting sqref="D117:D118">
    <cfRule type="cellIs" dxfId="893" priority="171" operator="lessThan">
      <formula>0</formula>
    </cfRule>
  </conditionalFormatting>
  <conditionalFormatting sqref="A124:D129">
    <cfRule type="cellIs" dxfId="892" priority="170" operator="lessThan">
      <formula>0</formula>
    </cfRule>
  </conditionalFormatting>
  <conditionalFormatting sqref="A185:D186">
    <cfRule type="cellIs" dxfId="891" priority="169" operator="lessThan">
      <formula>0</formula>
    </cfRule>
  </conditionalFormatting>
  <conditionalFormatting sqref="C277:D278">
    <cfRule type="cellIs" dxfId="890" priority="168" operator="lessThan">
      <formula>0</formula>
    </cfRule>
  </conditionalFormatting>
  <conditionalFormatting sqref="C263:D264">
    <cfRule type="cellIs" dxfId="889" priority="167" operator="lessThan">
      <formula>0</formula>
    </cfRule>
  </conditionalFormatting>
  <conditionalFormatting sqref="A19:D20">
    <cfRule type="cellIs" dxfId="888" priority="166" operator="lessThan">
      <formula>0</formula>
    </cfRule>
  </conditionalFormatting>
  <conditionalFormatting sqref="A231:A232 D231:D232">
    <cfRule type="cellIs" dxfId="887" priority="165" operator="lessThan">
      <formula>0</formula>
    </cfRule>
  </conditionalFormatting>
  <conditionalFormatting sqref="C231:C232">
    <cfRule type="cellIs" dxfId="886" priority="164" operator="lessThan">
      <formula>0</formula>
    </cfRule>
  </conditionalFormatting>
  <conditionalFormatting sqref="B231:B232">
    <cfRule type="cellIs" dxfId="885" priority="163" operator="lessThan">
      <formula>0</formula>
    </cfRule>
  </conditionalFormatting>
  <conditionalFormatting sqref="G153:H154">
    <cfRule type="cellIs" dxfId="884" priority="162" operator="lessThan">
      <formula>0</formula>
    </cfRule>
  </conditionalFormatting>
  <conditionalFormatting sqref="E153:F154">
    <cfRule type="cellIs" dxfId="883" priority="161" operator="lessThan">
      <formula>0</formula>
    </cfRule>
  </conditionalFormatting>
  <conditionalFormatting sqref="A153:D154">
    <cfRule type="cellIs" dxfId="882" priority="160" operator="lessThan">
      <formula>0</formula>
    </cfRule>
  </conditionalFormatting>
  <conditionalFormatting sqref="E239:F240">
    <cfRule type="cellIs" dxfId="881" priority="158" operator="lessThan">
      <formula>0</formula>
    </cfRule>
  </conditionalFormatting>
  <conditionalFormatting sqref="A239:D240">
    <cfRule type="cellIs" dxfId="880" priority="157" operator="lessThan">
      <formula>0</formula>
    </cfRule>
  </conditionalFormatting>
  <conditionalFormatting sqref="G235:H236">
    <cfRule type="cellIs" dxfId="879" priority="156" operator="lessThan">
      <formula>0</formula>
    </cfRule>
  </conditionalFormatting>
  <conditionalFormatting sqref="E235:F236">
    <cfRule type="cellIs" dxfId="878" priority="155" operator="lessThan">
      <formula>0</formula>
    </cfRule>
  </conditionalFormatting>
  <conditionalFormatting sqref="V288:Z288">
    <cfRule type="cellIs" dxfId="877" priority="122" operator="lessThan">
      <formula>0</formula>
    </cfRule>
  </conditionalFormatting>
  <conditionalFormatting sqref="A235:D236">
    <cfRule type="cellIs" dxfId="876" priority="154" operator="lessThan">
      <formula>0</formula>
    </cfRule>
  </conditionalFormatting>
  <conditionalFormatting sqref="V289:Z289">
    <cfRule type="cellIs" dxfId="875" priority="127" operator="lessThan">
      <formula>0</formula>
    </cfRule>
  </conditionalFormatting>
  <conditionalFormatting sqref="G283:H284">
    <cfRule type="cellIs" dxfId="874" priority="146" operator="lessThan">
      <formula>0</formula>
    </cfRule>
  </conditionalFormatting>
  <conditionalFormatting sqref="E283:F284">
    <cfRule type="cellIs" dxfId="873" priority="145" operator="lessThan">
      <formula>0</formula>
    </cfRule>
  </conditionalFormatting>
  <conditionalFormatting sqref="AB288:AF288">
    <cfRule type="cellIs" dxfId="872" priority="121" operator="lessThan">
      <formula>0</formula>
    </cfRule>
  </conditionalFormatting>
  <conditionalFormatting sqref="G95:H96">
    <cfRule type="cellIs" dxfId="871" priority="153" operator="lessThan">
      <formula>0</formula>
    </cfRule>
  </conditionalFormatting>
  <conditionalFormatting sqref="E95:F96">
    <cfRule type="cellIs" dxfId="870" priority="152" operator="lessThan">
      <formula>0</formula>
    </cfRule>
  </conditionalFormatting>
  <conditionalFormatting sqref="A95:D96">
    <cfRule type="cellIs" dxfId="869" priority="151" operator="lessThan">
      <formula>0</formula>
    </cfRule>
  </conditionalFormatting>
  <conditionalFormatting sqref="AB287:AF287">
    <cfRule type="cellIs" dxfId="868" priority="117" operator="lessThan">
      <formula>0</formula>
    </cfRule>
  </conditionalFormatting>
  <conditionalFormatting sqref="AB257:AF257">
    <cfRule type="cellIs" dxfId="867" priority="150" operator="lessThan">
      <formula>0</formula>
    </cfRule>
  </conditionalFormatting>
  <conditionalFormatting sqref="AH257:AL257">
    <cfRule type="cellIs" dxfId="866" priority="149" operator="lessThan">
      <formula>0</formula>
    </cfRule>
  </conditionalFormatting>
  <conditionalFormatting sqref="AB258:AF258">
    <cfRule type="cellIs" dxfId="865" priority="148" operator="lessThan">
      <formula>0</formula>
    </cfRule>
  </conditionalFormatting>
  <conditionalFormatting sqref="AH258:AL258">
    <cfRule type="cellIs" dxfId="864" priority="147" operator="lessThan">
      <formula>0</formula>
    </cfRule>
  </conditionalFormatting>
  <conditionalFormatting sqref="AH284:AL284">
    <cfRule type="cellIs" dxfId="863" priority="112" operator="lessThan">
      <formula>0</formula>
    </cfRule>
  </conditionalFormatting>
  <conditionalFormatting sqref="AB284:AF284">
    <cfRule type="cellIs" dxfId="862" priority="111" operator="lessThan">
      <formula>0</formula>
    </cfRule>
  </conditionalFormatting>
  <conditionalFormatting sqref="G285:H286">
    <cfRule type="cellIs" dxfId="861" priority="144" operator="lessThan">
      <formula>0</formula>
    </cfRule>
  </conditionalFormatting>
  <conditionalFormatting sqref="AB290:AF290">
    <cfRule type="cellIs" dxfId="860" priority="124" operator="lessThan">
      <formula>0</formula>
    </cfRule>
  </conditionalFormatting>
  <conditionalFormatting sqref="E285:F286">
    <cfRule type="cellIs" dxfId="859" priority="143" operator="lessThan">
      <formula>0</formula>
    </cfRule>
  </conditionalFormatting>
  <conditionalFormatting sqref="G287:H288">
    <cfRule type="cellIs" dxfId="858" priority="142" operator="lessThan">
      <formula>0</formula>
    </cfRule>
  </conditionalFormatting>
  <conditionalFormatting sqref="V284:Z284">
    <cfRule type="cellIs" dxfId="857" priority="110" operator="lessThan">
      <formula>0</formula>
    </cfRule>
  </conditionalFormatting>
  <conditionalFormatting sqref="E287:F288">
    <cfRule type="cellIs" dxfId="856" priority="141" operator="lessThan">
      <formula>0</formula>
    </cfRule>
  </conditionalFormatting>
  <conditionalFormatting sqref="A283:D283">
    <cfRule type="cellIs" dxfId="855" priority="140" operator="lessThan">
      <formula>0</formula>
    </cfRule>
  </conditionalFormatting>
  <conditionalFormatting sqref="A284:D284">
    <cfRule type="cellIs" dxfId="854" priority="139" operator="lessThan">
      <formula>0</formula>
    </cfRule>
  </conditionalFormatting>
  <conditionalFormatting sqref="A285:D285">
    <cfRule type="cellIs" dxfId="853" priority="138" operator="lessThan">
      <formula>0</formula>
    </cfRule>
  </conditionalFormatting>
  <conditionalFormatting sqref="A286:D286">
    <cfRule type="cellIs" dxfId="852" priority="137" operator="lessThan">
      <formula>0</formula>
    </cfRule>
  </conditionalFormatting>
  <conditionalFormatting sqref="A287:D287">
    <cfRule type="cellIs" dxfId="851" priority="136" operator="lessThan">
      <formula>0</formula>
    </cfRule>
  </conditionalFormatting>
  <conditionalFormatting sqref="A288:D288">
    <cfRule type="cellIs" dxfId="850" priority="135" operator="lessThan">
      <formula>0</formula>
    </cfRule>
  </conditionalFormatting>
  <conditionalFormatting sqref="E289:F290 E291:E294">
    <cfRule type="cellIs" dxfId="849" priority="133" operator="lessThan">
      <formula>0</formula>
    </cfRule>
  </conditionalFormatting>
  <conditionalFormatting sqref="A289:D290 B291:D292">
    <cfRule type="cellIs" dxfId="848" priority="132" operator="lessThan">
      <formula>0</formula>
    </cfRule>
  </conditionalFormatting>
  <conditionalFormatting sqref="P290:T298">
    <cfRule type="cellIs" dxfId="847" priority="131" operator="lessThan">
      <formula>0</formula>
    </cfRule>
  </conditionalFormatting>
  <conditionalFormatting sqref="P286:T286">
    <cfRule type="cellIs" dxfId="846" priority="130" operator="lessThan">
      <formula>0</formula>
    </cfRule>
  </conditionalFormatting>
  <conditionalFormatting sqref="P284:S284">
    <cfRule type="cellIs" dxfId="845" priority="129" operator="lessThan">
      <formula>0</formula>
    </cfRule>
  </conditionalFormatting>
  <conditionalFormatting sqref="P289:T289">
    <cfRule type="cellIs" dxfId="844" priority="128" operator="lessThan">
      <formula>0</formula>
    </cfRule>
  </conditionalFormatting>
  <conditionalFormatting sqref="AB289:AF289">
    <cfRule type="cellIs" dxfId="843" priority="126" operator="lessThan">
      <formula>0</formula>
    </cfRule>
  </conditionalFormatting>
  <conditionalFormatting sqref="V290:Z290">
    <cfRule type="cellIs" dxfId="842" priority="125" operator="lessThan">
      <formula>0</formula>
    </cfRule>
  </conditionalFormatting>
  <conditionalFormatting sqref="AH290:AL290">
    <cfRule type="cellIs" dxfId="841" priority="123" operator="lessThan">
      <formula>0</formula>
    </cfRule>
  </conditionalFormatting>
  <conditionalFormatting sqref="AH288:AL288">
    <cfRule type="cellIs" dxfId="840" priority="120" operator="lessThan">
      <formula>0</formula>
    </cfRule>
  </conditionalFormatting>
  <conditionalFormatting sqref="P287:T287">
    <cfRule type="cellIs" dxfId="839" priority="119" operator="lessThan">
      <formula>0</formula>
    </cfRule>
  </conditionalFormatting>
  <conditionalFormatting sqref="V287:Z287">
    <cfRule type="cellIs" dxfId="838" priority="118" operator="lessThan">
      <formula>0</formula>
    </cfRule>
  </conditionalFormatting>
  <conditionalFormatting sqref="AH287:AL287">
    <cfRule type="cellIs" dxfId="837" priority="116" operator="lessThan">
      <formula>0</formula>
    </cfRule>
  </conditionalFormatting>
  <conditionalFormatting sqref="V286:Z286">
    <cfRule type="cellIs" dxfId="836" priority="115" operator="lessThan">
      <formula>0</formula>
    </cfRule>
  </conditionalFormatting>
  <conditionalFormatting sqref="AB286:AF286">
    <cfRule type="cellIs" dxfId="835" priority="114" operator="lessThan">
      <formula>0</formula>
    </cfRule>
  </conditionalFormatting>
  <conditionalFormatting sqref="AH286:AL286">
    <cfRule type="cellIs" dxfId="834" priority="113" operator="lessThan">
      <formula>0</formula>
    </cfRule>
  </conditionalFormatting>
  <conditionalFormatting sqref="Q285:S285">
    <cfRule type="cellIs" dxfId="833" priority="109" operator="lessThan">
      <formula>0</formula>
    </cfRule>
  </conditionalFormatting>
  <conditionalFormatting sqref="V285:Z285">
    <cfRule type="cellIs" dxfId="832" priority="108" operator="lessThan">
      <formula>0</formula>
    </cfRule>
  </conditionalFormatting>
  <conditionalFormatting sqref="AB285:AF285">
    <cfRule type="cellIs" dxfId="831" priority="107" operator="lessThan">
      <formula>0</formula>
    </cfRule>
  </conditionalFormatting>
  <conditionalFormatting sqref="AH285:AL285">
    <cfRule type="cellIs" dxfId="830" priority="106" operator="lessThan">
      <formula>0</formula>
    </cfRule>
  </conditionalFormatting>
  <conditionalFormatting sqref="Q283 S283">
    <cfRule type="cellIs" dxfId="829" priority="105" operator="lessThan">
      <formula>0</formula>
    </cfRule>
  </conditionalFormatting>
  <conditionalFormatting sqref="V283:Z283">
    <cfRule type="cellIs" dxfId="828" priority="104" operator="lessThan">
      <formula>0</formula>
    </cfRule>
  </conditionalFormatting>
  <conditionalFormatting sqref="AB283:AF283">
    <cfRule type="cellIs" dxfId="827" priority="103" operator="lessThan">
      <formula>0</formula>
    </cfRule>
  </conditionalFormatting>
  <conditionalFormatting sqref="AB275:AF275">
    <cfRule type="cellIs" dxfId="826" priority="99" operator="lessThan">
      <formula>0</formula>
    </cfRule>
  </conditionalFormatting>
  <conditionalFormatting sqref="AB235:AF235">
    <cfRule type="cellIs" dxfId="825" priority="101" operator="lessThan">
      <formula>0</formula>
    </cfRule>
  </conditionalFormatting>
  <conditionalFormatting sqref="AH235:AL235">
    <cfRule type="cellIs" dxfId="824" priority="100" operator="lessThan">
      <formula>0</formula>
    </cfRule>
  </conditionalFormatting>
  <conditionalFormatting sqref="AH275:AL275">
    <cfRule type="cellIs" dxfId="823" priority="98" operator="lessThan">
      <formula>0</formula>
    </cfRule>
  </conditionalFormatting>
  <conditionalFormatting sqref="AB27:AF27">
    <cfRule type="cellIs" dxfId="822" priority="97" operator="lessThan">
      <formula>0</formula>
    </cfRule>
  </conditionalFormatting>
  <conditionalFormatting sqref="AH27:AL27">
    <cfRule type="cellIs" dxfId="821" priority="96" operator="lessThan">
      <formula>0</formula>
    </cfRule>
  </conditionalFormatting>
  <conditionalFormatting sqref="AB95:AF95">
    <cfRule type="cellIs" dxfId="820" priority="95" operator="lessThan">
      <formula>0</formula>
    </cfRule>
  </conditionalFormatting>
  <conditionalFormatting sqref="AB113:AF113">
    <cfRule type="cellIs" dxfId="819" priority="94" operator="lessThan">
      <formula>0</formula>
    </cfRule>
  </conditionalFormatting>
  <conditionalFormatting sqref="AH113:AL113">
    <cfRule type="cellIs" dxfId="818" priority="93" operator="lessThan">
      <formula>0</formula>
    </cfRule>
  </conditionalFormatting>
  <conditionalFormatting sqref="AB115:AF115">
    <cfRule type="cellIs" dxfId="817" priority="92" operator="lessThan">
      <formula>0</formula>
    </cfRule>
  </conditionalFormatting>
  <conditionalFormatting sqref="AH115:AL115">
    <cfRule type="cellIs" dxfId="816" priority="91" operator="lessThan">
      <formula>0</formula>
    </cfRule>
  </conditionalFormatting>
  <conditionalFormatting sqref="AB179:AF179">
    <cfRule type="cellIs" dxfId="815" priority="90" operator="lessThan">
      <formula>0</formula>
    </cfRule>
  </conditionalFormatting>
  <conditionalFormatting sqref="AH179:AL179">
    <cfRule type="cellIs" dxfId="814" priority="89" operator="lessThan">
      <formula>0</formula>
    </cfRule>
  </conditionalFormatting>
  <conditionalFormatting sqref="AB223:AF223">
    <cfRule type="cellIs" dxfId="813" priority="88" operator="lessThan">
      <formula>0</formula>
    </cfRule>
  </conditionalFormatting>
  <conditionalFormatting sqref="AH223:AL223">
    <cfRule type="cellIs" dxfId="812" priority="87" operator="lessThan">
      <formula>0</formula>
    </cfRule>
  </conditionalFormatting>
  <conditionalFormatting sqref="AB227:AF227">
    <cfRule type="cellIs" dxfId="811" priority="86" operator="lessThan">
      <formula>0</formula>
    </cfRule>
  </conditionalFormatting>
  <conditionalFormatting sqref="AH227:AL227">
    <cfRule type="cellIs" dxfId="810" priority="85" operator="lessThan">
      <formula>0</formula>
    </cfRule>
  </conditionalFormatting>
  <conditionalFormatting sqref="AH233:AL233">
    <cfRule type="cellIs" dxfId="809" priority="84" operator="lessThan">
      <formula>0</formula>
    </cfRule>
  </conditionalFormatting>
  <conditionalFormatting sqref="V233:Z233">
    <cfRule type="cellIs" dxfId="808" priority="83" operator="lessThan">
      <formula>0</formula>
    </cfRule>
  </conditionalFormatting>
  <conditionalFormatting sqref="AB65:AF65">
    <cfRule type="cellIs" dxfId="807" priority="82" operator="lessThan">
      <formula>0</formula>
    </cfRule>
  </conditionalFormatting>
  <conditionalFormatting sqref="V65:Z65">
    <cfRule type="cellIs" dxfId="806" priority="81" operator="lessThan">
      <formula>0</formula>
    </cfRule>
  </conditionalFormatting>
  <conditionalFormatting sqref="P65:T65">
    <cfRule type="cellIs" dxfId="805" priority="80" operator="lessThan">
      <formula>0</formula>
    </cfRule>
  </conditionalFormatting>
  <conditionalFormatting sqref="AB67:AF67">
    <cfRule type="cellIs" dxfId="804" priority="79" operator="lessThan">
      <formula>0</formula>
    </cfRule>
  </conditionalFormatting>
  <conditionalFormatting sqref="V67:Z67">
    <cfRule type="cellIs" dxfId="803" priority="78" operator="lessThan">
      <formula>0</formula>
    </cfRule>
  </conditionalFormatting>
  <conditionalFormatting sqref="P67:T67">
    <cfRule type="cellIs" dxfId="802" priority="77" operator="lessThan">
      <formula>0</formula>
    </cfRule>
  </conditionalFormatting>
  <conditionalFormatting sqref="AB159:AF159">
    <cfRule type="cellIs" dxfId="801" priority="76" operator="lessThan">
      <formula>0</formula>
    </cfRule>
  </conditionalFormatting>
  <conditionalFormatting sqref="V159:Z159">
    <cfRule type="cellIs" dxfId="800" priority="75" operator="lessThan">
      <formula>0</formula>
    </cfRule>
  </conditionalFormatting>
  <conditionalFormatting sqref="AB151:AF151">
    <cfRule type="cellIs" dxfId="799" priority="74" operator="lessThan">
      <formula>0</formula>
    </cfRule>
  </conditionalFormatting>
  <conditionalFormatting sqref="AB153:AF153">
    <cfRule type="cellIs" dxfId="798" priority="73" operator="lessThan">
      <formula>0</formula>
    </cfRule>
  </conditionalFormatting>
  <conditionalFormatting sqref="AB155:AF155">
    <cfRule type="cellIs" dxfId="797" priority="72" operator="lessThan">
      <formula>0</formula>
    </cfRule>
  </conditionalFormatting>
  <conditionalFormatting sqref="AB156:AF156">
    <cfRule type="cellIs" dxfId="796" priority="71" operator="lessThan">
      <formula>0</formula>
    </cfRule>
  </conditionalFormatting>
  <conditionalFormatting sqref="V156:Z156">
    <cfRule type="cellIs" dxfId="795" priority="70" operator="lessThan">
      <formula>0</formula>
    </cfRule>
  </conditionalFormatting>
  <conditionalFormatting sqref="V155:Z155">
    <cfRule type="cellIs" dxfId="794" priority="69" operator="lessThan">
      <formula>0</formula>
    </cfRule>
  </conditionalFormatting>
  <conditionalFormatting sqref="V153:Z153">
    <cfRule type="cellIs" dxfId="793" priority="68" operator="lessThan">
      <formula>0</formula>
    </cfRule>
  </conditionalFormatting>
  <conditionalFormatting sqref="V151:Z151">
    <cfRule type="cellIs" dxfId="792" priority="67" operator="lessThan">
      <formula>0</formula>
    </cfRule>
  </conditionalFormatting>
  <conditionalFormatting sqref="P156:T156">
    <cfRule type="cellIs" dxfId="791" priority="65" operator="lessThan">
      <formula>0</formula>
    </cfRule>
  </conditionalFormatting>
  <conditionalFormatting sqref="P153:T153">
    <cfRule type="cellIs" dxfId="790" priority="63" operator="lessThan">
      <formula>0</formula>
    </cfRule>
  </conditionalFormatting>
  <conditionalFormatting sqref="P159:T159">
    <cfRule type="cellIs" dxfId="789" priority="66" operator="lessThan">
      <formula>0</formula>
    </cfRule>
  </conditionalFormatting>
  <conditionalFormatting sqref="V267:Z267">
    <cfRule type="cellIs" dxfId="788" priority="55" operator="lessThan">
      <formula>0</formula>
    </cfRule>
  </conditionalFormatting>
  <conditionalFormatting sqref="P155:T155">
    <cfRule type="cellIs" dxfId="787" priority="64" operator="lessThan">
      <formula>0</formula>
    </cfRule>
  </conditionalFormatting>
  <conditionalFormatting sqref="F291:F292">
    <cfRule type="cellIs" dxfId="786" priority="53" operator="lessThan">
      <formula>0</formula>
    </cfRule>
  </conditionalFormatting>
  <conditionalFormatting sqref="P151:T151">
    <cfRule type="cellIs" dxfId="785" priority="62" operator="lessThan">
      <formula>0</formula>
    </cfRule>
  </conditionalFormatting>
  <conditionalFormatting sqref="AH123:AL123">
    <cfRule type="cellIs" dxfId="784" priority="61" operator="lessThan">
      <formula>0</formula>
    </cfRule>
  </conditionalFormatting>
  <conditionalFormatting sqref="AH124:AL124">
    <cfRule type="cellIs" dxfId="783" priority="60" operator="lessThan">
      <formula>0</formula>
    </cfRule>
  </conditionalFormatting>
  <conditionalFormatting sqref="P268:T268">
    <cfRule type="cellIs" dxfId="782" priority="59" operator="lessThan">
      <formula>0</formula>
    </cfRule>
  </conditionalFormatting>
  <conditionalFormatting sqref="V268:Z268">
    <cfRule type="cellIs" dxfId="781" priority="58" operator="lessThan">
      <formula>0</formula>
    </cfRule>
  </conditionalFormatting>
  <conditionalFormatting sqref="AB268:AF268">
    <cfRule type="cellIs" dxfId="780" priority="57" operator="lessThan">
      <formula>0</formula>
    </cfRule>
  </conditionalFormatting>
  <conditionalFormatting sqref="AB267:AF267">
    <cfRule type="cellIs" dxfId="779" priority="56" operator="lessThan">
      <formula>0</formula>
    </cfRule>
  </conditionalFormatting>
  <conditionalFormatting sqref="G291:H292">
    <cfRule type="cellIs" dxfId="778" priority="54" operator="lessThan">
      <formula>0</formula>
    </cfRule>
  </conditionalFormatting>
  <conditionalFormatting sqref="A291">
    <cfRule type="cellIs" dxfId="777" priority="52" operator="lessThan">
      <formula>0</formula>
    </cfRule>
  </conditionalFormatting>
  <conditionalFormatting sqref="A292">
    <cfRule type="cellIs" dxfId="776" priority="51" operator="lessThan">
      <formula>0</formula>
    </cfRule>
  </conditionalFormatting>
  <conditionalFormatting sqref="V291:Z291">
    <cfRule type="cellIs" dxfId="775" priority="50" operator="lessThan">
      <formula>0</formula>
    </cfRule>
  </conditionalFormatting>
  <conditionalFormatting sqref="AB291:AF291">
    <cfRule type="cellIs" dxfId="774" priority="49" operator="lessThan">
      <formula>0</formula>
    </cfRule>
  </conditionalFormatting>
  <conditionalFormatting sqref="AH291:AL291">
    <cfRule type="cellIs" dxfId="773" priority="48" operator="lessThan">
      <formula>0</formula>
    </cfRule>
  </conditionalFormatting>
  <conditionalFormatting sqref="V292:Z292">
    <cfRule type="cellIs" dxfId="772" priority="47" operator="lessThan">
      <formula>0</formula>
    </cfRule>
  </conditionalFormatting>
  <conditionalFormatting sqref="AB292:AF292">
    <cfRule type="cellIs" dxfId="771" priority="46" operator="lessThan">
      <formula>0</formula>
    </cfRule>
  </conditionalFormatting>
  <conditionalFormatting sqref="AH292:AL292">
    <cfRule type="cellIs" dxfId="770" priority="45" operator="lessThan">
      <formula>0</formula>
    </cfRule>
  </conditionalFormatting>
  <conditionalFormatting sqref="F293:F294">
    <cfRule type="cellIs" dxfId="769" priority="43" operator="lessThan">
      <formula>0</formula>
    </cfRule>
  </conditionalFormatting>
  <conditionalFormatting sqref="D293">
    <cfRule type="cellIs" dxfId="768" priority="42" operator="lessThan">
      <formula>0</formula>
    </cfRule>
  </conditionalFormatting>
  <conditionalFormatting sqref="A293:C293">
    <cfRule type="cellIs" dxfId="767" priority="41" operator="lessThan">
      <formula>0</formula>
    </cfRule>
  </conditionalFormatting>
  <conditionalFormatting sqref="D294">
    <cfRule type="cellIs" dxfId="766" priority="40" operator="lessThan">
      <formula>0</formula>
    </cfRule>
  </conditionalFormatting>
  <conditionalFormatting sqref="A294:C294">
    <cfRule type="cellIs" dxfId="765" priority="39" operator="lessThan">
      <formula>0</formula>
    </cfRule>
  </conditionalFormatting>
  <conditionalFormatting sqref="V293:Z293">
    <cfRule type="cellIs" dxfId="764" priority="38" operator="lessThan">
      <formula>0</formula>
    </cfRule>
  </conditionalFormatting>
  <conditionalFormatting sqref="AH294:AL294 AH296:AL298">
    <cfRule type="cellIs" dxfId="763" priority="34" operator="lessThan">
      <formula>0</formula>
    </cfRule>
  </conditionalFormatting>
  <conditionalFormatting sqref="AB225:AF225">
    <cfRule type="cellIs" dxfId="762" priority="33" operator="lessThan">
      <formula>0</formula>
    </cfRule>
  </conditionalFormatting>
  <conditionalFormatting sqref="AH225:AL225">
    <cfRule type="cellIs" dxfId="761" priority="32" operator="lessThan">
      <formula>0</formula>
    </cfRule>
  </conditionalFormatting>
  <conditionalFormatting sqref="AH289:AL289">
    <cfRule type="cellIs" dxfId="760" priority="31" operator="lessThan">
      <formula>0</formula>
    </cfRule>
  </conditionalFormatting>
  <conditionalFormatting sqref="C295:C296">
    <cfRule type="cellIs" dxfId="759" priority="28" operator="lessThan">
      <formula>0</formula>
    </cfRule>
  </conditionalFormatting>
  <conditionalFormatting sqref="G295:H296">
    <cfRule type="cellIs" dxfId="758" priority="30" operator="lessThan">
      <formula>0</formula>
    </cfRule>
  </conditionalFormatting>
  <conditionalFormatting sqref="E295:F296 E297:E298">
    <cfRule type="cellIs" dxfId="757" priority="29" operator="lessThan">
      <formula>0</formula>
    </cfRule>
  </conditionalFormatting>
  <conditionalFormatting sqref="B295:B296">
    <cfRule type="cellIs" dxfId="756" priority="27" operator="lessThan">
      <formula>0</formula>
    </cfRule>
  </conditionalFormatting>
  <conditionalFormatting sqref="D295:D296">
    <cfRule type="cellIs" dxfId="755" priority="26" operator="lessThan">
      <formula>0</formula>
    </cfRule>
  </conditionalFormatting>
  <conditionalFormatting sqref="A295:A296">
    <cfRule type="cellIs" dxfId="754" priority="25" operator="lessThan">
      <formula>0</formula>
    </cfRule>
  </conditionalFormatting>
  <conditionalFormatting sqref="V295:Z295">
    <cfRule type="cellIs" dxfId="753" priority="24" operator="lessThan">
      <formula>0</formula>
    </cfRule>
  </conditionalFormatting>
  <conditionalFormatting sqref="V296:Z298">
    <cfRule type="cellIs" dxfId="752" priority="23" operator="lessThan">
      <formula>0</formula>
    </cfRule>
  </conditionalFormatting>
  <conditionalFormatting sqref="AB296:AF298">
    <cfRule type="cellIs" dxfId="751" priority="21" operator="lessThan">
      <formula>0</formula>
    </cfRule>
  </conditionalFormatting>
  <conditionalFormatting sqref="AH95:AL95">
    <cfRule type="cellIs" dxfId="750" priority="18" operator="lessThan">
      <formula>0</formula>
    </cfRule>
  </conditionalFormatting>
  <conditionalFormatting sqref="AH109:AL109">
    <cfRule type="cellIs" dxfId="749" priority="17" operator="lessThan">
      <formula>0</formula>
    </cfRule>
  </conditionalFormatting>
  <conditionalFormatting sqref="AH255:AL255">
    <cfRule type="cellIs" dxfId="748" priority="16" operator="lessThan">
      <formula>0</formula>
    </cfRule>
  </conditionalFormatting>
  <conditionalFormatting sqref="G239:H240">
    <cfRule type="cellIs" dxfId="747" priority="159" operator="lessThan">
      <formula>0</formula>
    </cfRule>
  </conditionalFormatting>
  <conditionalFormatting sqref="G289:H290">
    <cfRule type="cellIs" dxfId="746" priority="134" operator="lessThan">
      <formula>0</formula>
    </cfRule>
  </conditionalFormatting>
  <conditionalFormatting sqref="AH283:AL283">
    <cfRule type="cellIs" dxfId="745" priority="102" operator="lessThan">
      <formula>0</formula>
    </cfRule>
  </conditionalFormatting>
  <conditionalFormatting sqref="G293:H294">
    <cfRule type="cellIs" dxfId="744" priority="44" operator="lessThan">
      <formula>0</formula>
    </cfRule>
  </conditionalFormatting>
  <conditionalFormatting sqref="AB293:AF293">
    <cfRule type="cellIs" dxfId="743" priority="37" operator="lessThan">
      <formula>0</formula>
    </cfRule>
  </conditionalFormatting>
  <conditionalFormatting sqref="AB294:AF294">
    <cfRule type="cellIs" dxfId="742" priority="36" operator="lessThan">
      <formula>0</formula>
    </cfRule>
  </conditionalFormatting>
  <conditionalFormatting sqref="AH293:AL293">
    <cfRule type="cellIs" dxfId="741" priority="35" operator="lessThan">
      <formula>0</formula>
    </cfRule>
  </conditionalFormatting>
  <conditionalFormatting sqref="AB295:AF295">
    <cfRule type="cellIs" dxfId="740" priority="22" operator="lessThan">
      <formula>0</formula>
    </cfRule>
  </conditionalFormatting>
  <conditionalFormatting sqref="AH295:AL295">
    <cfRule type="cellIs" dxfId="739" priority="20" operator="lessThan">
      <formula>0</formula>
    </cfRule>
  </conditionalFormatting>
  <conditionalFormatting sqref="V294:Z294">
    <cfRule type="cellIs" dxfId="738" priority="19" operator="lessThan">
      <formula>0</formula>
    </cfRule>
  </conditionalFormatting>
  <conditionalFormatting sqref="D297">
    <cfRule type="cellIs" dxfId="737" priority="15" operator="lessThan">
      <formula>0</formula>
    </cfRule>
  </conditionalFormatting>
  <conditionalFormatting sqref="B297">
    <cfRule type="cellIs" dxfId="736" priority="14" operator="lessThan">
      <formula>0</formula>
    </cfRule>
  </conditionalFormatting>
  <conditionalFormatting sqref="C297">
    <cfRule type="cellIs" dxfId="735" priority="13" operator="lessThan">
      <formula>0</formula>
    </cfRule>
  </conditionalFormatting>
  <conditionalFormatting sqref="D298">
    <cfRule type="cellIs" dxfId="734" priority="12" operator="lessThan">
      <formula>0</formula>
    </cfRule>
  </conditionalFormatting>
  <conditionalFormatting sqref="B298">
    <cfRule type="cellIs" dxfId="733" priority="11" operator="lessThan">
      <formula>0</formula>
    </cfRule>
  </conditionalFormatting>
  <conditionalFormatting sqref="C298">
    <cfRule type="cellIs" dxfId="732" priority="10" operator="lessThan">
      <formula>0</formula>
    </cfRule>
  </conditionalFormatting>
  <conditionalFormatting sqref="A297">
    <cfRule type="cellIs" dxfId="731" priority="9" operator="lessThan">
      <formula>0</formula>
    </cfRule>
  </conditionalFormatting>
  <conditionalFormatting sqref="A298">
    <cfRule type="cellIs" dxfId="730" priority="8" operator="lessThan">
      <formula>0</formula>
    </cfRule>
  </conditionalFormatting>
  <conditionalFormatting sqref="G297:H298">
    <cfRule type="cellIs" dxfId="729" priority="7" operator="lessThan">
      <formula>0</formula>
    </cfRule>
  </conditionalFormatting>
  <conditionalFormatting sqref="F297:F298">
    <cfRule type="cellIs" dxfId="728" priority="6" operator="lessThan">
      <formula>0</formula>
    </cfRule>
  </conditionalFormatting>
  <conditionalFormatting sqref="AH256:AL256">
    <cfRule type="cellIs" dxfId="727" priority="5" operator="lessThan">
      <formula>0</formula>
    </cfRule>
  </conditionalFormatting>
  <conditionalFormatting sqref="AH220:AL220">
    <cfRule type="cellIs" dxfId="726" priority="4" operator="lessThan">
      <formula>0</formula>
    </cfRule>
  </conditionalFormatting>
  <conditionalFormatting sqref="AH80:AL80">
    <cfRule type="cellIs" dxfId="725" priority="3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J14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AL11" sqref="AL11"/>
    </sheetView>
  </sheetViews>
  <sheetFormatPr defaultColWidth="8.7109375" defaultRowHeight="15" x14ac:dyDescent="0.25"/>
  <cols>
    <col min="1" max="3" width="8.7109375" style="155"/>
    <col min="4" max="4" width="40.42578125" style="155" customWidth="1"/>
    <col min="5" max="5" width="9.85546875" style="186" hidden="1" customWidth="1"/>
    <col min="6" max="6" width="15.28515625" style="155" customWidth="1"/>
    <col min="7" max="16384" width="8.7109375" style="155"/>
  </cols>
  <sheetData>
    <row r="1" spans="1:36" ht="15.75" x14ac:dyDescent="0.25">
      <c r="A1" s="152" t="s">
        <v>438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G1" s="90"/>
      <c r="AH1" s="90"/>
      <c r="AI1" s="90"/>
      <c r="AJ1" s="90"/>
    </row>
    <row r="2" spans="1:36" x14ac:dyDescent="0.25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ht="15.75" thickBot="1" x14ac:dyDescent="0.3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6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36" ht="15" customHeight="1" x14ac:dyDescent="0.25">
      <c r="A5" s="431"/>
      <c r="B5" s="454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36" ht="64.5" thickBot="1" x14ac:dyDescent="0.3">
      <c r="A6" s="432"/>
      <c r="B6" s="458"/>
      <c r="C6" s="459"/>
      <c r="D6" s="458"/>
      <c r="E6" s="458"/>
      <c r="F6" s="457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27</v>
      </c>
      <c r="B7" s="15">
        <v>500116</v>
      </c>
      <c r="C7" s="165">
        <v>11501</v>
      </c>
      <c r="D7" s="166" t="s">
        <v>28</v>
      </c>
      <c r="E7" s="165">
        <v>3</v>
      </c>
      <c r="F7" s="167" t="s">
        <v>278</v>
      </c>
      <c r="G7" s="194">
        <f t="shared" ref="G7:G13" si="0">SUM(H7:L7)</f>
        <v>2110</v>
      </c>
      <c r="H7" s="195">
        <f t="shared" ref="H7:L13" si="1">N7+T7+Z7+AF7</f>
        <v>612</v>
      </c>
      <c r="I7" s="195">
        <f t="shared" si="1"/>
        <v>898</v>
      </c>
      <c r="J7" s="195">
        <f t="shared" si="1"/>
        <v>25</v>
      </c>
      <c r="K7" s="195">
        <f t="shared" si="1"/>
        <v>539</v>
      </c>
      <c r="L7" s="195">
        <f t="shared" si="1"/>
        <v>36</v>
      </c>
      <c r="M7" s="196">
        <f>SUM(N7:R7)</f>
        <v>511</v>
      </c>
      <c r="N7" s="198">
        <v>172</v>
      </c>
      <c r="O7" s="198">
        <v>206</v>
      </c>
      <c r="P7" s="198">
        <v>4</v>
      </c>
      <c r="Q7" s="198">
        <v>129</v>
      </c>
      <c r="R7" s="198">
        <v>0</v>
      </c>
      <c r="S7" s="196">
        <f t="shared" ref="S7:S13" si="2">SUM(T7:X7)</f>
        <v>511</v>
      </c>
      <c r="T7" s="189">
        <v>119</v>
      </c>
      <c r="U7" s="189">
        <v>231</v>
      </c>
      <c r="V7" s="189">
        <v>7</v>
      </c>
      <c r="W7" s="189">
        <v>138</v>
      </c>
      <c r="X7" s="189">
        <v>16</v>
      </c>
      <c r="Y7" s="196">
        <f t="shared" ref="Y7:Y13" si="3">SUM(Z7:AD7)</f>
        <v>579</v>
      </c>
      <c r="Z7" s="189">
        <v>203</v>
      </c>
      <c r="AA7" s="189">
        <v>229</v>
      </c>
      <c r="AB7" s="189">
        <v>7</v>
      </c>
      <c r="AC7" s="189">
        <v>136</v>
      </c>
      <c r="AD7" s="189">
        <v>4</v>
      </c>
      <c r="AE7" s="196">
        <f t="shared" ref="AE7:AE13" si="4">SUM(AF7:AJ7)</f>
        <v>509</v>
      </c>
      <c r="AF7" s="189">
        <v>118</v>
      </c>
      <c r="AG7" s="189">
        <v>232</v>
      </c>
      <c r="AH7" s="189">
        <v>7</v>
      </c>
      <c r="AI7" s="189">
        <v>136</v>
      </c>
      <c r="AJ7" s="189">
        <v>16</v>
      </c>
    </row>
    <row r="8" spans="1:36" ht="38.25" x14ac:dyDescent="0.25">
      <c r="A8" s="14" t="s">
        <v>20</v>
      </c>
      <c r="B8" s="15">
        <v>501901</v>
      </c>
      <c r="C8" s="165">
        <v>190101</v>
      </c>
      <c r="D8" s="166" t="s">
        <v>58</v>
      </c>
      <c r="E8" s="165">
        <v>3</v>
      </c>
      <c r="F8" s="167" t="s">
        <v>278</v>
      </c>
      <c r="G8" s="194">
        <f t="shared" si="0"/>
        <v>0</v>
      </c>
      <c r="H8" s="195">
        <f t="shared" si="1"/>
        <v>0</v>
      </c>
      <c r="I8" s="195">
        <f t="shared" si="1"/>
        <v>0</v>
      </c>
      <c r="J8" s="195">
        <f t="shared" si="1"/>
        <v>0</v>
      </c>
      <c r="K8" s="195">
        <f t="shared" si="1"/>
        <v>0</v>
      </c>
      <c r="L8" s="195">
        <f t="shared" si="1"/>
        <v>0</v>
      </c>
      <c r="M8" s="196">
        <f t="shared" ref="M8:M13" si="5">SUM(N8:R8)</f>
        <v>0</v>
      </c>
      <c r="N8" s="198">
        <v>0</v>
      </c>
      <c r="O8" s="198">
        <v>0</v>
      </c>
      <c r="P8" s="198">
        <v>0</v>
      </c>
      <c r="Q8" s="198">
        <v>0</v>
      </c>
      <c r="R8" s="198">
        <v>0</v>
      </c>
      <c r="S8" s="196">
        <f t="shared" si="2"/>
        <v>0</v>
      </c>
      <c r="T8" s="198">
        <v>0</v>
      </c>
      <c r="U8" s="198">
        <v>0</v>
      </c>
      <c r="V8" s="198">
        <v>0</v>
      </c>
      <c r="W8" s="198">
        <v>0</v>
      </c>
      <c r="X8" s="198">
        <v>0</v>
      </c>
      <c r="Y8" s="196">
        <f t="shared" si="3"/>
        <v>0</v>
      </c>
      <c r="Z8" s="198">
        <v>0</v>
      </c>
      <c r="AA8" s="198">
        <v>0</v>
      </c>
      <c r="AB8" s="198">
        <v>0</v>
      </c>
      <c r="AC8" s="198">
        <v>0</v>
      </c>
      <c r="AD8" s="198">
        <v>0</v>
      </c>
      <c r="AE8" s="196">
        <f t="shared" si="4"/>
        <v>0</v>
      </c>
      <c r="AF8" s="198">
        <v>0</v>
      </c>
      <c r="AG8" s="198">
        <v>0</v>
      </c>
      <c r="AH8" s="198">
        <v>0</v>
      </c>
      <c r="AI8" s="198">
        <v>0</v>
      </c>
      <c r="AJ8" s="198">
        <v>0</v>
      </c>
    </row>
    <row r="9" spans="1:36" ht="38.25" x14ac:dyDescent="0.25">
      <c r="A9" s="14" t="s">
        <v>27</v>
      </c>
      <c r="B9" s="15">
        <v>503622</v>
      </c>
      <c r="C9" s="165">
        <v>362501</v>
      </c>
      <c r="D9" s="166" t="s">
        <v>106</v>
      </c>
      <c r="E9" s="165">
        <v>3</v>
      </c>
      <c r="F9" s="167" t="s">
        <v>278</v>
      </c>
      <c r="G9" s="194">
        <f t="shared" si="0"/>
        <v>1712</v>
      </c>
      <c r="H9" s="195">
        <f t="shared" si="1"/>
        <v>171</v>
      </c>
      <c r="I9" s="195">
        <f t="shared" si="1"/>
        <v>686</v>
      </c>
      <c r="J9" s="195">
        <f t="shared" si="1"/>
        <v>36</v>
      </c>
      <c r="K9" s="195">
        <f t="shared" si="1"/>
        <v>805</v>
      </c>
      <c r="L9" s="195">
        <f t="shared" si="1"/>
        <v>14</v>
      </c>
      <c r="M9" s="196">
        <f t="shared" si="5"/>
        <v>428</v>
      </c>
      <c r="N9" s="198">
        <v>31</v>
      </c>
      <c r="O9" s="198">
        <v>152</v>
      </c>
      <c r="P9" s="198">
        <v>5</v>
      </c>
      <c r="Q9" s="198">
        <v>237</v>
      </c>
      <c r="R9" s="198">
        <v>3</v>
      </c>
      <c r="S9" s="196">
        <f t="shared" si="2"/>
        <v>428</v>
      </c>
      <c r="T9" s="189">
        <v>63</v>
      </c>
      <c r="U9" s="189">
        <v>185</v>
      </c>
      <c r="V9" s="189">
        <v>11</v>
      </c>
      <c r="W9" s="189">
        <v>168</v>
      </c>
      <c r="X9" s="189">
        <v>1</v>
      </c>
      <c r="Y9" s="196">
        <f t="shared" si="3"/>
        <v>428</v>
      </c>
      <c r="Z9" s="189">
        <v>49</v>
      </c>
      <c r="AA9" s="189">
        <v>177</v>
      </c>
      <c r="AB9" s="189">
        <v>10</v>
      </c>
      <c r="AC9" s="189">
        <v>187</v>
      </c>
      <c r="AD9" s="189">
        <v>5</v>
      </c>
      <c r="AE9" s="196">
        <f t="shared" si="4"/>
        <v>428</v>
      </c>
      <c r="AF9" s="189">
        <v>28</v>
      </c>
      <c r="AG9" s="189">
        <v>172</v>
      </c>
      <c r="AH9" s="189">
        <v>10</v>
      </c>
      <c r="AI9" s="189">
        <v>213</v>
      </c>
      <c r="AJ9" s="189">
        <v>5</v>
      </c>
    </row>
    <row r="10" spans="1:36" ht="38.25" x14ac:dyDescent="0.25">
      <c r="A10" s="14" t="s">
        <v>36</v>
      </c>
      <c r="B10" s="15">
        <v>508804</v>
      </c>
      <c r="C10" s="165">
        <v>880401</v>
      </c>
      <c r="D10" s="166" t="s">
        <v>165</v>
      </c>
      <c r="E10" s="165">
        <v>3</v>
      </c>
      <c r="F10" s="167" t="s">
        <v>278</v>
      </c>
      <c r="G10" s="194">
        <f t="shared" si="0"/>
        <v>26</v>
      </c>
      <c r="H10" s="195">
        <f t="shared" si="1"/>
        <v>18</v>
      </c>
      <c r="I10" s="195">
        <f t="shared" si="1"/>
        <v>2</v>
      </c>
      <c r="J10" s="195">
        <f t="shared" si="1"/>
        <v>0</v>
      </c>
      <c r="K10" s="195">
        <f t="shared" si="1"/>
        <v>6</v>
      </c>
      <c r="L10" s="195">
        <f t="shared" si="1"/>
        <v>0</v>
      </c>
      <c r="M10" s="196">
        <f t="shared" si="5"/>
        <v>2</v>
      </c>
      <c r="N10" s="198">
        <v>0</v>
      </c>
      <c r="O10" s="198">
        <v>0</v>
      </c>
      <c r="P10" s="198">
        <v>0</v>
      </c>
      <c r="Q10" s="198">
        <v>2</v>
      </c>
      <c r="R10" s="198">
        <v>0</v>
      </c>
      <c r="S10" s="196">
        <f t="shared" si="2"/>
        <v>10</v>
      </c>
      <c r="T10" s="189">
        <v>7</v>
      </c>
      <c r="U10" s="189">
        <v>2</v>
      </c>
      <c r="V10" s="189">
        <v>0</v>
      </c>
      <c r="W10" s="189">
        <v>1</v>
      </c>
      <c r="X10" s="189">
        <v>0</v>
      </c>
      <c r="Y10" s="196">
        <f t="shared" si="3"/>
        <v>8</v>
      </c>
      <c r="Z10" s="189">
        <v>6</v>
      </c>
      <c r="AA10" s="189">
        <v>0</v>
      </c>
      <c r="AB10" s="189">
        <v>0</v>
      </c>
      <c r="AC10" s="189">
        <v>2</v>
      </c>
      <c r="AD10" s="189">
        <v>0</v>
      </c>
      <c r="AE10" s="196">
        <f t="shared" si="4"/>
        <v>6</v>
      </c>
      <c r="AF10" s="189">
        <v>5</v>
      </c>
      <c r="AG10" s="189">
        <v>0</v>
      </c>
      <c r="AH10" s="189">
        <v>0</v>
      </c>
      <c r="AI10" s="189">
        <v>1</v>
      </c>
      <c r="AJ10" s="189">
        <v>0</v>
      </c>
    </row>
    <row r="11" spans="1:36" ht="38.25" x14ac:dyDescent="0.25">
      <c r="A11" s="14" t="s">
        <v>36</v>
      </c>
      <c r="B11" s="15">
        <v>509101</v>
      </c>
      <c r="C11" s="165">
        <v>910201</v>
      </c>
      <c r="D11" s="166" t="s">
        <v>142</v>
      </c>
      <c r="E11" s="165">
        <v>3</v>
      </c>
      <c r="F11" s="167" t="s">
        <v>278</v>
      </c>
      <c r="G11" s="194">
        <f t="shared" si="0"/>
        <v>519</v>
      </c>
      <c r="H11" s="195">
        <f t="shared" si="1"/>
        <v>60</v>
      </c>
      <c r="I11" s="195">
        <f t="shared" si="1"/>
        <v>338</v>
      </c>
      <c r="J11" s="195">
        <f t="shared" si="1"/>
        <v>114</v>
      </c>
      <c r="K11" s="195">
        <f t="shared" si="1"/>
        <v>7</v>
      </c>
      <c r="L11" s="195">
        <f t="shared" si="1"/>
        <v>0</v>
      </c>
      <c r="M11" s="196">
        <f t="shared" si="5"/>
        <v>73</v>
      </c>
      <c r="N11" s="198">
        <v>10</v>
      </c>
      <c r="O11" s="198">
        <v>49</v>
      </c>
      <c r="P11" s="198">
        <v>14</v>
      </c>
      <c r="Q11" s="198">
        <v>0</v>
      </c>
      <c r="R11" s="198">
        <v>0</v>
      </c>
      <c r="S11" s="196">
        <f t="shared" si="2"/>
        <v>33</v>
      </c>
      <c r="T11" s="189">
        <v>0</v>
      </c>
      <c r="U11" s="189">
        <v>18</v>
      </c>
      <c r="V11" s="189">
        <v>12</v>
      </c>
      <c r="W11" s="189">
        <v>3</v>
      </c>
      <c r="X11" s="189">
        <v>0</v>
      </c>
      <c r="Y11" s="196">
        <f t="shared" si="3"/>
        <v>206</v>
      </c>
      <c r="Z11" s="189">
        <v>25</v>
      </c>
      <c r="AA11" s="189">
        <v>135</v>
      </c>
      <c r="AB11" s="189">
        <v>44</v>
      </c>
      <c r="AC11" s="189">
        <v>2</v>
      </c>
      <c r="AD11" s="189">
        <v>0</v>
      </c>
      <c r="AE11" s="196">
        <f t="shared" si="4"/>
        <v>207</v>
      </c>
      <c r="AF11" s="189">
        <v>25</v>
      </c>
      <c r="AG11" s="189">
        <v>136</v>
      </c>
      <c r="AH11" s="189">
        <v>44</v>
      </c>
      <c r="AI11" s="189">
        <v>2</v>
      </c>
      <c r="AJ11" s="189">
        <v>0</v>
      </c>
    </row>
    <row r="12" spans="1:36" ht="51" x14ac:dyDescent="0.25">
      <c r="A12" s="14" t="s">
        <v>20</v>
      </c>
      <c r="B12" s="15">
        <v>509901</v>
      </c>
      <c r="C12" s="168">
        <v>990101</v>
      </c>
      <c r="D12" s="166" t="s">
        <v>156</v>
      </c>
      <c r="E12" s="165">
        <v>3</v>
      </c>
      <c r="F12" s="167" t="s">
        <v>278</v>
      </c>
      <c r="G12" s="194">
        <f t="shared" si="0"/>
        <v>0</v>
      </c>
      <c r="H12" s="195">
        <f t="shared" si="1"/>
        <v>0</v>
      </c>
      <c r="I12" s="195">
        <f t="shared" si="1"/>
        <v>0</v>
      </c>
      <c r="J12" s="195">
        <f t="shared" si="1"/>
        <v>0</v>
      </c>
      <c r="K12" s="195">
        <f t="shared" si="1"/>
        <v>0</v>
      </c>
      <c r="L12" s="195">
        <f t="shared" si="1"/>
        <v>0</v>
      </c>
      <c r="M12" s="196">
        <f t="shared" si="5"/>
        <v>0</v>
      </c>
      <c r="N12" s="198">
        <v>0</v>
      </c>
      <c r="O12" s="198">
        <v>0</v>
      </c>
      <c r="P12" s="198">
        <v>0</v>
      </c>
      <c r="Q12" s="198">
        <v>0</v>
      </c>
      <c r="R12" s="198">
        <v>0</v>
      </c>
      <c r="S12" s="196">
        <f t="shared" si="2"/>
        <v>0</v>
      </c>
      <c r="T12" s="189">
        <v>0</v>
      </c>
      <c r="U12" s="189">
        <v>0</v>
      </c>
      <c r="V12" s="189">
        <v>0</v>
      </c>
      <c r="W12" s="189">
        <v>0</v>
      </c>
      <c r="X12" s="189">
        <v>0</v>
      </c>
      <c r="Y12" s="196">
        <f t="shared" si="3"/>
        <v>0</v>
      </c>
      <c r="Z12" s="189">
        <v>0</v>
      </c>
      <c r="AA12" s="189">
        <v>0</v>
      </c>
      <c r="AB12" s="189">
        <v>0</v>
      </c>
      <c r="AC12" s="189">
        <v>0</v>
      </c>
      <c r="AD12" s="189">
        <v>0</v>
      </c>
      <c r="AE12" s="196">
        <f t="shared" si="4"/>
        <v>0</v>
      </c>
      <c r="AF12" s="189">
        <v>0</v>
      </c>
      <c r="AG12" s="189">
        <v>0</v>
      </c>
      <c r="AH12" s="189">
        <v>0</v>
      </c>
      <c r="AI12" s="189">
        <v>0</v>
      </c>
      <c r="AJ12" s="189">
        <v>0</v>
      </c>
    </row>
    <row r="13" spans="1:36" ht="39" thickBot="1" x14ac:dyDescent="0.3">
      <c r="A13" s="14" t="s">
        <v>20</v>
      </c>
      <c r="B13" s="15">
        <v>509905</v>
      </c>
      <c r="C13" s="165">
        <v>990501</v>
      </c>
      <c r="D13" s="24" t="s">
        <v>160</v>
      </c>
      <c r="E13" s="165">
        <v>3</v>
      </c>
      <c r="F13" s="167" t="s">
        <v>278</v>
      </c>
      <c r="G13" s="199">
        <f t="shared" si="0"/>
        <v>1962</v>
      </c>
      <c r="H13" s="200">
        <f t="shared" si="1"/>
        <v>465</v>
      </c>
      <c r="I13" s="200">
        <f t="shared" si="1"/>
        <v>771</v>
      </c>
      <c r="J13" s="200">
        <f t="shared" si="1"/>
        <v>15</v>
      </c>
      <c r="K13" s="200">
        <f t="shared" si="1"/>
        <v>688</v>
      </c>
      <c r="L13" s="200">
        <f t="shared" si="1"/>
        <v>23</v>
      </c>
      <c r="M13" s="196">
        <f t="shared" si="5"/>
        <v>464</v>
      </c>
      <c r="N13" s="201">
        <v>118</v>
      </c>
      <c r="O13" s="201">
        <v>178</v>
      </c>
      <c r="P13" s="201">
        <v>2</v>
      </c>
      <c r="Q13" s="201">
        <v>158</v>
      </c>
      <c r="R13" s="201">
        <v>8</v>
      </c>
      <c r="S13" s="202">
        <f t="shared" si="2"/>
        <v>548</v>
      </c>
      <c r="T13" s="203">
        <v>111</v>
      </c>
      <c r="U13" s="203">
        <v>213</v>
      </c>
      <c r="V13" s="203">
        <v>3</v>
      </c>
      <c r="W13" s="203">
        <v>217</v>
      </c>
      <c r="X13" s="203">
        <v>4</v>
      </c>
      <c r="Y13" s="202">
        <f t="shared" si="3"/>
        <v>475</v>
      </c>
      <c r="Z13" s="203">
        <v>118</v>
      </c>
      <c r="AA13" s="203">
        <v>190</v>
      </c>
      <c r="AB13" s="203">
        <v>5</v>
      </c>
      <c r="AC13" s="203">
        <v>156</v>
      </c>
      <c r="AD13" s="203">
        <v>6</v>
      </c>
      <c r="AE13" s="202">
        <f t="shared" si="4"/>
        <v>475</v>
      </c>
      <c r="AF13" s="203">
        <v>118</v>
      </c>
      <c r="AG13" s="203">
        <v>190</v>
      </c>
      <c r="AH13" s="203">
        <v>5</v>
      </c>
      <c r="AI13" s="203">
        <v>157</v>
      </c>
      <c r="AJ13" s="203">
        <v>5</v>
      </c>
    </row>
    <row r="14" spans="1:36" ht="15.75" thickBot="1" x14ac:dyDescent="0.3">
      <c r="A14" s="204"/>
      <c r="B14" s="205"/>
      <c r="C14" s="206"/>
      <c r="D14" s="207" t="s">
        <v>172</v>
      </c>
      <c r="E14" s="208"/>
      <c r="F14" s="209"/>
      <c r="G14" s="210">
        <v>6329</v>
      </c>
      <c r="H14" s="174">
        <v>1326</v>
      </c>
      <c r="I14" s="174">
        <v>2695</v>
      </c>
      <c r="J14" s="174">
        <v>190</v>
      </c>
      <c r="K14" s="174">
        <v>2045</v>
      </c>
      <c r="L14" s="174">
        <v>73</v>
      </c>
      <c r="M14" s="174">
        <v>1478</v>
      </c>
      <c r="N14" s="174">
        <v>331</v>
      </c>
      <c r="O14" s="174">
        <v>585</v>
      </c>
      <c r="P14" s="174">
        <v>25</v>
      </c>
      <c r="Q14" s="174">
        <v>526</v>
      </c>
      <c r="R14" s="174">
        <v>11</v>
      </c>
      <c r="S14" s="174">
        <v>1530</v>
      </c>
      <c r="T14" s="174">
        <v>300</v>
      </c>
      <c r="U14" s="174">
        <v>649</v>
      </c>
      <c r="V14" s="174">
        <v>33</v>
      </c>
      <c r="W14" s="174">
        <v>527</v>
      </c>
      <c r="X14" s="174">
        <v>21</v>
      </c>
      <c r="Y14" s="174">
        <v>1696</v>
      </c>
      <c r="Z14" s="174">
        <v>401</v>
      </c>
      <c r="AA14" s="174">
        <v>731</v>
      </c>
      <c r="AB14" s="174">
        <v>66</v>
      </c>
      <c r="AC14" s="174">
        <v>483</v>
      </c>
      <c r="AD14" s="174">
        <v>15</v>
      </c>
      <c r="AE14" s="174">
        <v>1625</v>
      </c>
      <c r="AF14" s="174">
        <v>294</v>
      </c>
      <c r="AG14" s="174">
        <v>730</v>
      </c>
      <c r="AH14" s="174">
        <v>66</v>
      </c>
      <c r="AI14" s="174">
        <v>509</v>
      </c>
      <c r="AJ14" s="211">
        <v>26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4:F14 B1:AC1 AG1:XFD1 A3:XFD6 B2:XFD2">
    <cfRule type="cellIs" dxfId="291" priority="25" operator="lessThan">
      <formula>0</formula>
    </cfRule>
  </conditionalFormatting>
  <conditionalFormatting sqref="C1:C3">
    <cfRule type="duplicateValues" dxfId="290" priority="26"/>
  </conditionalFormatting>
  <conditionalFormatting sqref="C4:C6">
    <cfRule type="duplicateValues" dxfId="289" priority="27"/>
  </conditionalFormatting>
  <conditionalFormatting sqref="A1">
    <cfRule type="cellIs" dxfId="288" priority="24" operator="lessThan">
      <formula>0</formula>
    </cfRule>
  </conditionalFormatting>
  <conditionalFormatting sqref="E7:F13">
    <cfRule type="cellIs" dxfId="287" priority="16" operator="lessThan">
      <formula>0</formula>
    </cfRule>
  </conditionalFormatting>
  <conditionalFormatting sqref="A7:B13">
    <cfRule type="cellIs" dxfId="286" priority="12" operator="lessThan">
      <formula>0</formula>
    </cfRule>
  </conditionalFormatting>
  <conditionalFormatting sqref="A13:C13 A7:D12">
    <cfRule type="cellIs" dxfId="285" priority="14" operator="lessThan">
      <formula>0</formula>
    </cfRule>
  </conditionalFormatting>
  <conditionalFormatting sqref="A7:B13">
    <cfRule type="cellIs" dxfId="284" priority="13" operator="lessThan">
      <formula>0</formula>
    </cfRule>
  </conditionalFormatting>
  <conditionalFormatting sqref="A7:B13">
    <cfRule type="cellIs" dxfId="283" priority="11" operator="lessThan">
      <formula>0</formula>
    </cfRule>
  </conditionalFormatting>
  <conditionalFormatting sqref="A7:B13">
    <cfRule type="cellIs" dxfId="282" priority="10" operator="lessThan">
      <formula>0</formula>
    </cfRule>
  </conditionalFormatting>
  <conditionalFormatting sqref="C7:C13">
    <cfRule type="duplicateValues" dxfId="281" priority="15"/>
  </conditionalFormatting>
  <conditionalFormatting sqref="C7:C13">
    <cfRule type="duplicateValues" dxfId="280" priority="8"/>
    <cfRule type="duplicateValues" dxfId="279" priority="9"/>
  </conditionalFormatting>
  <conditionalFormatting sqref="D13">
    <cfRule type="cellIs" dxfId="278" priority="7" operator="lessThan">
      <formula>0</formula>
    </cfRule>
  </conditionalFormatting>
  <conditionalFormatting sqref="A2">
    <cfRule type="cellIs" dxfId="277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BH10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AL6" sqref="AL6"/>
    </sheetView>
  </sheetViews>
  <sheetFormatPr defaultColWidth="8.7109375" defaultRowHeight="15" x14ac:dyDescent="0.25"/>
  <cols>
    <col min="1" max="3" width="8.7109375" style="155"/>
    <col min="4" max="4" width="39.7109375" style="155" customWidth="1"/>
    <col min="5" max="5" width="0" style="155" hidden="1" customWidth="1"/>
    <col min="6" max="6" width="16.28515625" style="155" customWidth="1"/>
    <col min="7" max="36" width="8.7109375" style="155"/>
    <col min="37" max="37" width="8.7109375" style="155" customWidth="1"/>
    <col min="38" max="49" width="8.7109375" style="187" customWidth="1"/>
    <col min="50" max="60" width="8.7109375" style="187"/>
    <col min="61" max="16384" width="8.7109375" style="155"/>
  </cols>
  <sheetData>
    <row r="1" spans="1:59" ht="15.75" x14ac:dyDescent="0.25">
      <c r="A1" s="152" t="s">
        <v>439</v>
      </c>
      <c r="B1" s="153"/>
      <c r="C1" s="153"/>
      <c r="D1" s="188"/>
      <c r="E1" s="176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G1" s="90"/>
      <c r="AH1" s="90"/>
      <c r="AI1" s="90"/>
      <c r="AJ1" s="90"/>
    </row>
    <row r="2" spans="1:59" x14ac:dyDescent="0.25">
      <c r="A2" s="8" t="s">
        <v>427</v>
      </c>
      <c r="B2" s="85"/>
      <c r="C2" s="92"/>
      <c r="D2" s="123"/>
      <c r="E2" s="123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59" ht="15.75" thickBot="1" x14ac:dyDescent="0.3">
      <c r="A3" s="153"/>
      <c r="B3" s="153"/>
      <c r="C3" s="153"/>
      <c r="D3" s="188"/>
      <c r="E3" s="176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59" ht="24.7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60" t="s">
        <v>5</v>
      </c>
      <c r="G4" s="464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65"/>
    </row>
    <row r="5" spans="1:59" ht="15" customHeight="1" x14ac:dyDescent="0.25">
      <c r="A5" s="431"/>
      <c r="B5" s="454"/>
      <c r="C5" s="451"/>
      <c r="D5" s="454"/>
      <c r="E5" s="454"/>
      <c r="F5" s="461"/>
      <c r="G5" s="466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6"/>
    </row>
    <row r="6" spans="1:59" ht="64.5" thickBot="1" x14ac:dyDescent="0.3">
      <c r="A6" s="432"/>
      <c r="B6" s="458"/>
      <c r="C6" s="459"/>
      <c r="D6" s="458"/>
      <c r="E6" s="458"/>
      <c r="F6" s="462"/>
      <c r="G6" s="467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8" t="s">
        <v>19</v>
      </c>
      <c r="AL6" s="100"/>
      <c r="AM6" s="100"/>
      <c r="AN6" s="100"/>
      <c r="AO6" s="100"/>
      <c r="AP6" s="100"/>
      <c r="AR6" s="100"/>
      <c r="AS6" s="100"/>
      <c r="AT6" s="100"/>
      <c r="AU6" s="100"/>
      <c r="AV6" s="100"/>
      <c r="AX6" s="463"/>
      <c r="AY6" s="463"/>
      <c r="AZ6" s="463"/>
      <c r="BA6" s="463"/>
      <c r="BC6" s="100"/>
      <c r="BD6" s="100"/>
      <c r="BE6" s="100"/>
      <c r="BF6" s="100"/>
      <c r="BG6" s="100"/>
    </row>
    <row r="7" spans="1:59" ht="76.5" x14ac:dyDescent="0.25">
      <c r="A7" s="212" t="s">
        <v>36</v>
      </c>
      <c r="B7" s="213">
        <v>508943</v>
      </c>
      <c r="C7" s="213">
        <v>894401</v>
      </c>
      <c r="D7" s="214" t="s">
        <v>414</v>
      </c>
      <c r="E7" s="213">
        <v>3</v>
      </c>
      <c r="F7" s="215" t="s">
        <v>278</v>
      </c>
      <c r="G7" s="216">
        <f t="shared" ref="G7:H9" si="0">M7+S7+Y7+AE7</f>
        <v>9</v>
      </c>
      <c r="H7" s="181">
        <f>N7+T7+Z7+AF7</f>
        <v>3</v>
      </c>
      <c r="I7" s="181">
        <f t="shared" ref="I7:L9" si="1">O7+U7+AA7+AG7</f>
        <v>4</v>
      </c>
      <c r="J7" s="181">
        <f t="shared" si="1"/>
        <v>0</v>
      </c>
      <c r="K7" s="181">
        <f t="shared" si="1"/>
        <v>2</v>
      </c>
      <c r="L7" s="181">
        <f t="shared" si="1"/>
        <v>0</v>
      </c>
      <c r="M7" s="217">
        <f>SUM(N7:R7)</f>
        <v>0</v>
      </c>
      <c r="N7" s="189">
        <v>0</v>
      </c>
      <c r="O7" s="189">
        <v>0</v>
      </c>
      <c r="P7" s="189">
        <v>0</v>
      </c>
      <c r="Q7" s="189">
        <v>0</v>
      </c>
      <c r="R7" s="189">
        <v>0</v>
      </c>
      <c r="S7" s="217">
        <f>SUM(T7:X7)</f>
        <v>0</v>
      </c>
      <c r="T7" s="189">
        <v>0</v>
      </c>
      <c r="U7" s="189">
        <v>0</v>
      </c>
      <c r="V7" s="189">
        <v>0</v>
      </c>
      <c r="W7" s="189">
        <v>0</v>
      </c>
      <c r="X7" s="189">
        <v>0</v>
      </c>
      <c r="Y7" s="217">
        <f>SUM(Z7:AD7)</f>
        <v>5</v>
      </c>
      <c r="Z7" s="189">
        <v>2</v>
      </c>
      <c r="AA7" s="189">
        <v>2</v>
      </c>
      <c r="AB7" s="189">
        <v>0</v>
      </c>
      <c r="AC7" s="189">
        <v>1</v>
      </c>
      <c r="AD7" s="189">
        <v>0</v>
      </c>
      <c r="AE7" s="217">
        <f>SUM(AF7:AJ7)</f>
        <v>4</v>
      </c>
      <c r="AF7" s="218">
        <v>1</v>
      </c>
      <c r="AG7" s="218">
        <v>2</v>
      </c>
      <c r="AH7" s="218">
        <v>0</v>
      </c>
      <c r="AI7" s="218">
        <v>1</v>
      </c>
      <c r="AJ7" s="218">
        <v>0</v>
      </c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X7" s="219"/>
      <c r="AY7" s="219"/>
      <c r="AZ7" s="219"/>
      <c r="BA7" s="219"/>
      <c r="BC7" s="219"/>
      <c r="BD7" s="219"/>
      <c r="BE7" s="219"/>
      <c r="BF7" s="219"/>
      <c r="BG7" s="219"/>
    </row>
    <row r="8" spans="1:59" ht="38.25" x14ac:dyDescent="0.25">
      <c r="A8" s="220" t="s">
        <v>20</v>
      </c>
      <c r="B8" s="220" t="s">
        <v>415</v>
      </c>
      <c r="C8" s="220" t="s">
        <v>416</v>
      </c>
      <c r="D8" s="221" t="s">
        <v>417</v>
      </c>
      <c r="E8" s="222">
        <v>3</v>
      </c>
      <c r="F8" s="223" t="s">
        <v>278</v>
      </c>
      <c r="G8" s="216">
        <f t="shared" si="0"/>
        <v>3129</v>
      </c>
      <c r="H8" s="181">
        <f t="shared" si="0"/>
        <v>700</v>
      </c>
      <c r="I8" s="181">
        <f t="shared" si="1"/>
        <v>855</v>
      </c>
      <c r="J8" s="181">
        <f t="shared" si="1"/>
        <v>29</v>
      </c>
      <c r="K8" s="181">
        <f t="shared" si="1"/>
        <v>1521</v>
      </c>
      <c r="L8" s="181">
        <f t="shared" si="1"/>
        <v>24</v>
      </c>
      <c r="M8" s="217">
        <f t="shared" ref="M8:M9" si="2">SUM(N8:R8)</f>
        <v>683</v>
      </c>
      <c r="N8" s="189">
        <v>171</v>
      </c>
      <c r="O8" s="189">
        <v>123</v>
      </c>
      <c r="P8" s="189">
        <v>0</v>
      </c>
      <c r="Q8" s="189">
        <v>389</v>
      </c>
      <c r="R8" s="189">
        <v>0</v>
      </c>
      <c r="S8" s="217">
        <f t="shared" ref="S8:S9" si="3">SUM(T8:X8)</f>
        <v>1126</v>
      </c>
      <c r="T8" s="189">
        <v>295</v>
      </c>
      <c r="U8" s="189">
        <v>449</v>
      </c>
      <c r="V8" s="189">
        <v>17</v>
      </c>
      <c r="W8" s="189">
        <v>361</v>
      </c>
      <c r="X8" s="189">
        <v>4</v>
      </c>
      <c r="Y8" s="217">
        <f>SUM(Z8:AD8)</f>
        <v>660</v>
      </c>
      <c r="Z8" s="189">
        <v>140</v>
      </c>
      <c r="AA8" s="189">
        <v>160</v>
      </c>
      <c r="AB8" s="189">
        <v>7</v>
      </c>
      <c r="AC8" s="189">
        <v>343</v>
      </c>
      <c r="AD8" s="189">
        <v>10</v>
      </c>
      <c r="AE8" s="217">
        <f>SUM(AF8:AJ8)</f>
        <v>660</v>
      </c>
      <c r="AF8" s="189">
        <v>94</v>
      </c>
      <c r="AG8" s="189">
        <v>123</v>
      </c>
      <c r="AH8" s="189">
        <v>5</v>
      </c>
      <c r="AI8" s="189">
        <v>428</v>
      </c>
      <c r="AJ8" s="189">
        <v>10</v>
      </c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X8" s="219"/>
      <c r="AY8" s="219"/>
      <c r="AZ8" s="219"/>
      <c r="BA8" s="219"/>
      <c r="BC8" s="219"/>
      <c r="BD8" s="219"/>
      <c r="BE8" s="219"/>
      <c r="BF8" s="219"/>
      <c r="BG8" s="219"/>
    </row>
    <row r="9" spans="1:59" ht="39" thickBot="1" x14ac:dyDescent="0.3">
      <c r="A9" s="224" t="s">
        <v>20</v>
      </c>
      <c r="B9" s="222">
        <v>509907</v>
      </c>
      <c r="C9" s="222">
        <v>990701</v>
      </c>
      <c r="D9" s="225" t="s">
        <v>162</v>
      </c>
      <c r="E9" s="222">
        <v>3</v>
      </c>
      <c r="F9" s="223" t="s">
        <v>278</v>
      </c>
      <c r="G9" s="216">
        <f t="shared" si="0"/>
        <v>488</v>
      </c>
      <c r="H9" s="181">
        <f t="shared" si="0"/>
        <v>133</v>
      </c>
      <c r="I9" s="181">
        <f t="shared" si="1"/>
        <v>185</v>
      </c>
      <c r="J9" s="181">
        <f t="shared" si="1"/>
        <v>8</v>
      </c>
      <c r="K9" s="181">
        <f t="shared" si="1"/>
        <v>157</v>
      </c>
      <c r="L9" s="181">
        <f t="shared" si="1"/>
        <v>5</v>
      </c>
      <c r="M9" s="217">
        <f t="shared" si="2"/>
        <v>102</v>
      </c>
      <c r="N9" s="189">
        <v>39</v>
      </c>
      <c r="O9" s="189">
        <v>34</v>
      </c>
      <c r="P9" s="189">
        <v>3</v>
      </c>
      <c r="Q9" s="189">
        <v>26</v>
      </c>
      <c r="R9" s="189">
        <v>0</v>
      </c>
      <c r="S9" s="217">
        <f t="shared" si="3"/>
        <v>228</v>
      </c>
      <c r="T9" s="189">
        <v>60</v>
      </c>
      <c r="U9" s="189">
        <v>88</v>
      </c>
      <c r="V9" s="189">
        <v>3</v>
      </c>
      <c r="W9" s="189">
        <v>72</v>
      </c>
      <c r="X9" s="189">
        <v>5</v>
      </c>
      <c r="Y9" s="217">
        <f>SUM(Z9:AD9)</f>
        <v>79</v>
      </c>
      <c r="Z9" s="189">
        <v>17</v>
      </c>
      <c r="AA9" s="189">
        <v>29</v>
      </c>
      <c r="AB9" s="189">
        <v>2</v>
      </c>
      <c r="AC9" s="189">
        <v>31</v>
      </c>
      <c r="AD9" s="189">
        <v>0</v>
      </c>
      <c r="AE9" s="217">
        <f>SUM(AF9:AJ9)</f>
        <v>79</v>
      </c>
      <c r="AF9" s="218">
        <v>17</v>
      </c>
      <c r="AG9" s="218">
        <v>34</v>
      </c>
      <c r="AH9" s="218">
        <v>0</v>
      </c>
      <c r="AI9" s="218">
        <v>28</v>
      </c>
      <c r="AJ9" s="218">
        <v>0</v>
      </c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X9" s="219"/>
      <c r="AY9" s="219"/>
      <c r="AZ9" s="219"/>
      <c r="BA9" s="219"/>
      <c r="BC9" s="219"/>
      <c r="BD9" s="219"/>
      <c r="BE9" s="219"/>
      <c r="BF9" s="219"/>
      <c r="BG9" s="219"/>
    </row>
    <row r="10" spans="1:59" ht="15.75" thickBot="1" x14ac:dyDescent="0.3">
      <c r="A10" s="204"/>
      <c r="B10" s="205"/>
      <c r="C10" s="206"/>
      <c r="D10" s="207" t="s">
        <v>172</v>
      </c>
      <c r="E10" s="206"/>
      <c r="F10" s="226"/>
      <c r="G10" s="174">
        <v>3626</v>
      </c>
      <c r="H10" s="174">
        <v>836</v>
      </c>
      <c r="I10" s="174">
        <v>1044</v>
      </c>
      <c r="J10" s="174">
        <v>37</v>
      </c>
      <c r="K10" s="174">
        <v>1680</v>
      </c>
      <c r="L10" s="174">
        <v>29</v>
      </c>
      <c r="M10" s="227">
        <v>785</v>
      </c>
      <c r="N10" s="227">
        <v>210</v>
      </c>
      <c r="O10" s="227">
        <v>157</v>
      </c>
      <c r="P10" s="227">
        <v>3</v>
      </c>
      <c r="Q10" s="227">
        <v>415</v>
      </c>
      <c r="R10" s="227">
        <v>0</v>
      </c>
      <c r="S10" s="227">
        <v>1354</v>
      </c>
      <c r="T10" s="227">
        <v>355</v>
      </c>
      <c r="U10" s="227">
        <v>537</v>
      </c>
      <c r="V10" s="227">
        <v>20</v>
      </c>
      <c r="W10" s="227">
        <v>433</v>
      </c>
      <c r="X10" s="227">
        <v>9</v>
      </c>
      <c r="Y10" s="227">
        <v>744</v>
      </c>
      <c r="Z10" s="227">
        <v>159</v>
      </c>
      <c r="AA10" s="227">
        <v>191</v>
      </c>
      <c r="AB10" s="227">
        <v>9</v>
      </c>
      <c r="AC10" s="227">
        <v>375</v>
      </c>
      <c r="AD10" s="227">
        <v>10</v>
      </c>
      <c r="AE10" s="227">
        <v>743</v>
      </c>
      <c r="AF10" s="227">
        <v>112</v>
      </c>
      <c r="AG10" s="227">
        <v>159</v>
      </c>
      <c r="AH10" s="227">
        <v>5</v>
      </c>
      <c r="AI10" s="227">
        <v>457</v>
      </c>
      <c r="AJ10" s="227">
        <v>10</v>
      </c>
    </row>
  </sheetData>
  <mergeCells count="22">
    <mergeCell ref="AX6:BA6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T5:X5"/>
    <mergeCell ref="Y5:Y6"/>
    <mergeCell ref="Z5:AD5"/>
    <mergeCell ref="AE5:AE6"/>
    <mergeCell ref="AF5:AJ5"/>
    <mergeCell ref="F4:F6"/>
    <mergeCell ref="A4:A6"/>
    <mergeCell ref="B4:B6"/>
    <mergeCell ref="C4:C6"/>
    <mergeCell ref="D4:D6"/>
    <mergeCell ref="E4:E6"/>
  </mergeCells>
  <conditionalFormatting sqref="B1:AC1 A6:AK6 AQ6 AG1:XFD1 A3:XFD5 B2:XFD2 AW6 BB6 BH6:XFD6">
    <cfRule type="cellIs" dxfId="276" priority="12" operator="lessThan">
      <formula>0</formula>
    </cfRule>
  </conditionalFormatting>
  <conditionalFormatting sqref="C1:C3">
    <cfRule type="duplicateValues" dxfId="275" priority="13"/>
  </conditionalFormatting>
  <conditionalFormatting sqref="C4:C6">
    <cfRule type="duplicateValues" dxfId="274" priority="14"/>
  </conditionalFormatting>
  <conditionalFormatting sqref="A10:F10">
    <cfRule type="cellIs" dxfId="273" priority="11" operator="lessThan">
      <formula>0</formula>
    </cfRule>
  </conditionalFormatting>
  <conditionalFormatting sqref="A1">
    <cfRule type="cellIs" dxfId="272" priority="10" operator="lessThan">
      <formula>0</formula>
    </cfRule>
  </conditionalFormatting>
  <conditionalFormatting sqref="AX7:BA9">
    <cfRule type="cellIs" dxfId="271" priority="7" operator="greaterThan">
      <formula>0</formula>
    </cfRule>
    <cfRule type="cellIs" dxfId="270" priority="8" operator="lessThan">
      <formula>0</formula>
    </cfRule>
  </conditionalFormatting>
  <conditionalFormatting sqref="AL7:AV9">
    <cfRule type="cellIs" dxfId="269" priority="5" operator="lessThan">
      <formula>0</formula>
    </cfRule>
    <cfRule type="cellIs" dxfId="268" priority="6" operator="greaterThan">
      <formula>0</formula>
    </cfRule>
  </conditionalFormatting>
  <conditionalFormatting sqref="AX6">
    <cfRule type="cellIs" dxfId="267" priority="4" operator="lessThan">
      <formula>0</formula>
    </cfRule>
  </conditionalFormatting>
  <conditionalFormatting sqref="BC7:BG9">
    <cfRule type="cellIs" dxfId="266" priority="2" operator="lessThan">
      <formula>0</formula>
    </cfRule>
    <cfRule type="cellIs" dxfId="265" priority="3" operator="greaterThan">
      <formula>0</formula>
    </cfRule>
  </conditionalFormatting>
  <conditionalFormatting sqref="A2">
    <cfRule type="cellIs" dxfId="264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BI21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AL5" sqref="AL5"/>
    </sheetView>
  </sheetViews>
  <sheetFormatPr defaultColWidth="8.7109375" defaultRowHeight="15" x14ac:dyDescent="0.25"/>
  <cols>
    <col min="1" max="3" width="8.7109375" style="155"/>
    <col min="4" max="4" width="36.5703125" style="155" customWidth="1"/>
    <col min="5" max="5" width="0" style="155" hidden="1" customWidth="1"/>
    <col min="6" max="6" width="14.85546875" style="155" customWidth="1"/>
    <col min="7" max="36" width="8.7109375" style="155"/>
    <col min="37" max="49" width="8.7109375" style="187" customWidth="1"/>
    <col min="50" max="61" width="8.7109375" style="187"/>
    <col min="62" max="16384" width="8.7109375" style="155"/>
  </cols>
  <sheetData>
    <row r="1" spans="1:59" ht="15.75" x14ac:dyDescent="0.25">
      <c r="A1" s="152" t="s">
        <v>440</v>
      </c>
      <c r="B1" s="153"/>
      <c r="C1" s="153"/>
      <c r="D1" s="188"/>
      <c r="E1" s="176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59" x14ac:dyDescent="0.25">
      <c r="A2" s="8" t="s">
        <v>427</v>
      </c>
      <c r="B2" s="85"/>
      <c r="C2" s="92"/>
      <c r="D2" s="123"/>
      <c r="E2" s="123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59" ht="15.75" thickBot="1" x14ac:dyDescent="0.3">
      <c r="A3" s="153"/>
      <c r="B3" s="153"/>
      <c r="C3" s="153"/>
      <c r="D3" s="188"/>
      <c r="E3" s="176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59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65"/>
    </row>
    <row r="5" spans="1:59" ht="15" customHeight="1" x14ac:dyDescent="0.25">
      <c r="A5" s="431"/>
      <c r="B5" s="454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6"/>
    </row>
    <row r="6" spans="1:59" ht="64.5" thickBot="1" x14ac:dyDescent="0.3">
      <c r="A6" s="432"/>
      <c r="B6" s="458"/>
      <c r="C6" s="459"/>
      <c r="D6" s="458"/>
      <c r="E6" s="458"/>
      <c r="F6" s="457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8" t="s">
        <v>19</v>
      </c>
      <c r="AL6" s="100"/>
      <c r="AM6" s="100"/>
      <c r="AN6" s="100"/>
      <c r="AO6" s="100"/>
      <c r="AP6" s="100"/>
      <c r="AR6" s="100"/>
      <c r="AS6" s="100"/>
      <c r="AT6" s="100"/>
      <c r="AU6" s="100"/>
      <c r="AV6" s="100"/>
      <c r="BC6" s="100"/>
      <c r="BD6" s="100"/>
      <c r="BE6" s="100"/>
      <c r="BF6" s="100"/>
      <c r="BG6" s="100"/>
    </row>
    <row r="7" spans="1:59" ht="38.25" x14ac:dyDescent="0.25">
      <c r="A7" s="14" t="s">
        <v>20</v>
      </c>
      <c r="B7" s="15">
        <v>501401</v>
      </c>
      <c r="C7" s="165">
        <v>140101</v>
      </c>
      <c r="D7" s="166" t="s">
        <v>45</v>
      </c>
      <c r="E7" s="165">
        <v>3</v>
      </c>
      <c r="F7" s="167" t="s">
        <v>278</v>
      </c>
      <c r="G7" s="228">
        <f>SUM(H7:L7)</f>
        <v>35</v>
      </c>
      <c r="H7" s="229">
        <f t="shared" ref="H7:L17" si="0">N7+T7+Z7+AF7</f>
        <v>6</v>
      </c>
      <c r="I7" s="229">
        <f t="shared" si="0"/>
        <v>24</v>
      </c>
      <c r="J7" s="229">
        <f t="shared" si="0"/>
        <v>0</v>
      </c>
      <c r="K7" s="229">
        <f t="shared" si="0"/>
        <v>5</v>
      </c>
      <c r="L7" s="229">
        <f t="shared" si="0"/>
        <v>0</v>
      </c>
      <c r="M7" s="230">
        <f>SUM(N7:R7)</f>
        <v>0</v>
      </c>
      <c r="N7" s="231">
        <v>0</v>
      </c>
      <c r="O7" s="231">
        <v>0</v>
      </c>
      <c r="P7" s="231">
        <v>0</v>
      </c>
      <c r="Q7" s="231">
        <v>0</v>
      </c>
      <c r="R7" s="231">
        <v>0</v>
      </c>
      <c r="S7" s="230">
        <f>SUM(T7:X7)</f>
        <v>35</v>
      </c>
      <c r="T7" s="231">
        <v>6</v>
      </c>
      <c r="U7" s="231">
        <v>24</v>
      </c>
      <c r="V7" s="231">
        <v>0</v>
      </c>
      <c r="W7" s="231">
        <v>5</v>
      </c>
      <c r="X7" s="231">
        <v>0</v>
      </c>
      <c r="Y7" s="230">
        <f t="shared" ref="Y7:Y17" si="1">SUM(Z7:AD7)</f>
        <v>0</v>
      </c>
      <c r="Z7" s="231">
        <v>0</v>
      </c>
      <c r="AA7" s="231">
        <v>0</v>
      </c>
      <c r="AB7" s="231">
        <v>0</v>
      </c>
      <c r="AC7" s="231">
        <v>0</v>
      </c>
      <c r="AD7" s="231">
        <v>0</v>
      </c>
      <c r="AE7" s="230">
        <f t="shared" ref="AE7:AE17" si="2">SUM(AF7:AJ7)</f>
        <v>0</v>
      </c>
      <c r="AF7" s="231">
        <v>0</v>
      </c>
      <c r="AG7" s="231">
        <v>0</v>
      </c>
      <c r="AH7" s="231">
        <v>0</v>
      </c>
      <c r="AI7" s="231">
        <v>0</v>
      </c>
      <c r="AJ7" s="231">
        <v>0</v>
      </c>
      <c r="AL7" s="219"/>
      <c r="AM7" s="219"/>
      <c r="AN7" s="219"/>
      <c r="AO7" s="219"/>
      <c r="AP7" s="232"/>
      <c r="AQ7" s="232"/>
      <c r="AR7" s="232"/>
      <c r="AS7" s="232"/>
      <c r="AT7" s="232"/>
      <c r="AU7" s="232"/>
      <c r="AV7" s="232"/>
      <c r="AX7" s="219"/>
      <c r="AY7" s="219"/>
      <c r="AZ7" s="219"/>
      <c r="BA7" s="219"/>
      <c r="BC7" s="232"/>
      <c r="BD7" s="232"/>
      <c r="BE7" s="232"/>
      <c r="BF7" s="232"/>
      <c r="BG7" s="232"/>
    </row>
    <row r="8" spans="1:59" ht="38.25" x14ac:dyDescent="0.25">
      <c r="A8" s="14" t="s">
        <v>27</v>
      </c>
      <c r="B8" s="15">
        <v>502012</v>
      </c>
      <c r="C8" s="165">
        <v>201301</v>
      </c>
      <c r="D8" s="166" t="s">
        <v>418</v>
      </c>
      <c r="E8" s="165">
        <v>3</v>
      </c>
      <c r="F8" s="167" t="s">
        <v>278</v>
      </c>
      <c r="G8" s="228">
        <f>SUM(H8:L8)</f>
        <v>14444</v>
      </c>
      <c r="H8" s="229">
        <f t="shared" si="0"/>
        <v>3316</v>
      </c>
      <c r="I8" s="229">
        <f t="shared" si="0"/>
        <v>6521</v>
      </c>
      <c r="J8" s="229">
        <f t="shared" si="0"/>
        <v>325</v>
      </c>
      <c r="K8" s="229">
        <f t="shared" si="0"/>
        <v>4018</v>
      </c>
      <c r="L8" s="229">
        <f t="shared" si="0"/>
        <v>264</v>
      </c>
      <c r="M8" s="230">
        <f t="shared" ref="M8:M17" si="3">SUM(N8:R8)</f>
        <v>3527</v>
      </c>
      <c r="N8" s="231">
        <v>795</v>
      </c>
      <c r="O8" s="231">
        <v>1522</v>
      </c>
      <c r="P8" s="231">
        <v>96</v>
      </c>
      <c r="Q8" s="231">
        <v>1091</v>
      </c>
      <c r="R8" s="231">
        <v>23</v>
      </c>
      <c r="S8" s="230">
        <f t="shared" ref="S8:S17" si="4">SUM(T8:X8)</f>
        <v>3508</v>
      </c>
      <c r="T8" s="231">
        <v>869</v>
      </c>
      <c r="U8" s="231">
        <v>1437</v>
      </c>
      <c r="V8" s="231">
        <v>87</v>
      </c>
      <c r="W8" s="231">
        <v>1086</v>
      </c>
      <c r="X8" s="231">
        <v>29</v>
      </c>
      <c r="Y8" s="230">
        <f t="shared" si="1"/>
        <v>3874</v>
      </c>
      <c r="Z8" s="231">
        <v>876</v>
      </c>
      <c r="AA8" s="231">
        <v>1800</v>
      </c>
      <c r="AB8" s="231">
        <v>71</v>
      </c>
      <c r="AC8" s="231">
        <v>1021</v>
      </c>
      <c r="AD8" s="231">
        <v>106</v>
      </c>
      <c r="AE8" s="230">
        <f t="shared" si="2"/>
        <v>3535</v>
      </c>
      <c r="AF8" s="231">
        <v>776</v>
      </c>
      <c r="AG8" s="231">
        <v>1762</v>
      </c>
      <c r="AH8" s="231">
        <v>71</v>
      </c>
      <c r="AI8" s="231">
        <v>820</v>
      </c>
      <c r="AJ8" s="231">
        <v>106</v>
      </c>
      <c r="AL8" s="219"/>
      <c r="AM8" s="219"/>
      <c r="AN8" s="219"/>
      <c r="AO8" s="219"/>
      <c r="AP8" s="232"/>
      <c r="AQ8" s="232"/>
      <c r="AR8" s="232"/>
      <c r="AS8" s="232"/>
      <c r="AT8" s="232"/>
      <c r="AU8" s="232"/>
      <c r="AV8" s="232"/>
      <c r="AX8" s="219"/>
      <c r="AY8" s="219"/>
      <c r="AZ8" s="219"/>
      <c r="BA8" s="219"/>
      <c r="BC8" s="232"/>
      <c r="BD8" s="232"/>
      <c r="BE8" s="232"/>
      <c r="BF8" s="232"/>
      <c r="BG8" s="232"/>
    </row>
    <row r="9" spans="1:59" ht="38.25" x14ac:dyDescent="0.25">
      <c r="A9" s="14" t="s">
        <v>20</v>
      </c>
      <c r="B9" s="15">
        <v>502801</v>
      </c>
      <c r="C9" s="165">
        <v>280101</v>
      </c>
      <c r="D9" s="166" t="s">
        <v>76</v>
      </c>
      <c r="E9" s="165">
        <v>3</v>
      </c>
      <c r="F9" s="167" t="s">
        <v>278</v>
      </c>
      <c r="G9" s="228">
        <f>SUM(H9:L9)</f>
        <v>351</v>
      </c>
      <c r="H9" s="229">
        <f t="shared" si="0"/>
        <v>213</v>
      </c>
      <c r="I9" s="229">
        <f t="shared" si="0"/>
        <v>111</v>
      </c>
      <c r="J9" s="229">
        <f t="shared" si="0"/>
        <v>1</v>
      </c>
      <c r="K9" s="229">
        <f t="shared" si="0"/>
        <v>25</v>
      </c>
      <c r="L9" s="229">
        <f t="shared" si="0"/>
        <v>1</v>
      </c>
      <c r="M9" s="230">
        <f t="shared" si="3"/>
        <v>156</v>
      </c>
      <c r="N9" s="231">
        <v>95</v>
      </c>
      <c r="O9" s="231">
        <v>47</v>
      </c>
      <c r="P9" s="231">
        <v>1</v>
      </c>
      <c r="Q9" s="231">
        <v>12</v>
      </c>
      <c r="R9" s="231">
        <v>1</v>
      </c>
      <c r="S9" s="230">
        <f t="shared" si="4"/>
        <v>194</v>
      </c>
      <c r="T9" s="231">
        <v>117</v>
      </c>
      <c r="U9" s="231">
        <v>64</v>
      </c>
      <c r="V9" s="231">
        <v>0</v>
      </c>
      <c r="W9" s="231">
        <v>13</v>
      </c>
      <c r="X9" s="231">
        <v>0</v>
      </c>
      <c r="Y9" s="230">
        <f t="shared" si="1"/>
        <v>1</v>
      </c>
      <c r="Z9" s="231">
        <v>1</v>
      </c>
      <c r="AA9" s="231">
        <v>0</v>
      </c>
      <c r="AB9" s="231">
        <v>0</v>
      </c>
      <c r="AC9" s="231">
        <v>0</v>
      </c>
      <c r="AD9" s="231">
        <v>0</v>
      </c>
      <c r="AE9" s="230">
        <f t="shared" si="2"/>
        <v>0</v>
      </c>
      <c r="AF9" s="231">
        <v>0</v>
      </c>
      <c r="AG9" s="231">
        <v>0</v>
      </c>
      <c r="AH9" s="231">
        <v>0</v>
      </c>
      <c r="AI9" s="231">
        <v>0</v>
      </c>
      <c r="AJ9" s="231">
        <v>0</v>
      </c>
      <c r="AL9" s="219"/>
      <c r="AM9" s="219"/>
      <c r="AN9" s="219"/>
      <c r="AO9" s="219"/>
      <c r="AP9" s="232"/>
      <c r="AQ9" s="232"/>
      <c r="AR9" s="232"/>
      <c r="AS9" s="232"/>
      <c r="AT9" s="232"/>
      <c r="AU9" s="232"/>
      <c r="AV9" s="232"/>
      <c r="AX9" s="219"/>
      <c r="AY9" s="219"/>
      <c r="AZ9" s="219"/>
      <c r="BA9" s="219"/>
      <c r="BC9" s="232"/>
      <c r="BD9" s="232"/>
      <c r="BE9" s="232"/>
      <c r="BF9" s="232"/>
      <c r="BG9" s="232"/>
    </row>
    <row r="10" spans="1:59" ht="38.25" x14ac:dyDescent="0.25">
      <c r="A10" s="14" t="s">
        <v>20</v>
      </c>
      <c r="B10" s="15">
        <v>502910</v>
      </c>
      <c r="C10" s="165">
        <v>291201</v>
      </c>
      <c r="D10" s="166" t="s">
        <v>77</v>
      </c>
      <c r="E10" s="165">
        <v>3</v>
      </c>
      <c r="F10" s="167" t="s">
        <v>278</v>
      </c>
      <c r="G10" s="228">
        <f>SUM(H10:L10)</f>
        <v>3637</v>
      </c>
      <c r="H10" s="229">
        <f t="shared" si="0"/>
        <v>102</v>
      </c>
      <c r="I10" s="229">
        <f t="shared" si="0"/>
        <v>1492</v>
      </c>
      <c r="J10" s="229">
        <f t="shared" si="0"/>
        <v>54</v>
      </c>
      <c r="K10" s="229">
        <f t="shared" si="0"/>
        <v>1868</v>
      </c>
      <c r="L10" s="229">
        <f t="shared" si="0"/>
        <v>121</v>
      </c>
      <c r="M10" s="230">
        <f t="shared" si="3"/>
        <v>344</v>
      </c>
      <c r="N10" s="231">
        <v>3</v>
      </c>
      <c r="O10" s="231">
        <v>86</v>
      </c>
      <c r="P10" s="231">
        <v>1</v>
      </c>
      <c r="Q10" s="231">
        <v>234</v>
      </c>
      <c r="R10" s="231">
        <v>20</v>
      </c>
      <c r="S10" s="230">
        <f t="shared" si="4"/>
        <v>793</v>
      </c>
      <c r="T10" s="231">
        <v>7</v>
      </c>
      <c r="U10" s="231">
        <v>186</v>
      </c>
      <c r="V10" s="231">
        <v>2</v>
      </c>
      <c r="W10" s="231">
        <v>558</v>
      </c>
      <c r="X10" s="231">
        <v>40</v>
      </c>
      <c r="Y10" s="230">
        <f t="shared" si="1"/>
        <v>1250</v>
      </c>
      <c r="Z10" s="231">
        <v>26</v>
      </c>
      <c r="AA10" s="231">
        <v>357</v>
      </c>
      <c r="AB10" s="231">
        <v>12</v>
      </c>
      <c r="AC10" s="231">
        <v>800</v>
      </c>
      <c r="AD10" s="231">
        <v>55</v>
      </c>
      <c r="AE10" s="230">
        <f t="shared" si="2"/>
        <v>1250</v>
      </c>
      <c r="AF10" s="231">
        <v>66</v>
      </c>
      <c r="AG10" s="231">
        <v>863</v>
      </c>
      <c r="AH10" s="231">
        <v>39</v>
      </c>
      <c r="AI10" s="231">
        <v>276</v>
      </c>
      <c r="AJ10" s="231">
        <v>6</v>
      </c>
      <c r="AL10" s="219"/>
      <c r="AM10" s="219"/>
      <c r="AN10" s="219"/>
      <c r="AO10" s="219"/>
      <c r="AP10" s="232"/>
      <c r="AQ10" s="232"/>
      <c r="AR10" s="232"/>
      <c r="AS10" s="232"/>
      <c r="AT10" s="232"/>
      <c r="AU10" s="232"/>
      <c r="AV10" s="232"/>
      <c r="AX10" s="219"/>
      <c r="AY10" s="219"/>
      <c r="AZ10" s="219"/>
      <c r="BA10" s="219"/>
      <c r="BC10" s="232"/>
      <c r="BD10" s="232"/>
      <c r="BE10" s="232"/>
      <c r="BF10" s="232"/>
      <c r="BG10" s="232"/>
    </row>
    <row r="11" spans="1:59" ht="38.25" x14ac:dyDescent="0.25">
      <c r="A11" s="14" t="s">
        <v>20</v>
      </c>
      <c r="B11" s="15">
        <v>504507</v>
      </c>
      <c r="C11" s="165">
        <v>450701</v>
      </c>
      <c r="D11" s="166" t="s">
        <v>120</v>
      </c>
      <c r="E11" s="165">
        <v>3</v>
      </c>
      <c r="F11" s="167" t="s">
        <v>278</v>
      </c>
      <c r="G11" s="228">
        <f>SUM(H11:L11)</f>
        <v>0</v>
      </c>
      <c r="H11" s="229">
        <f t="shared" si="0"/>
        <v>0</v>
      </c>
      <c r="I11" s="229">
        <f t="shared" si="0"/>
        <v>0</v>
      </c>
      <c r="J11" s="229">
        <f t="shared" si="0"/>
        <v>0</v>
      </c>
      <c r="K11" s="229">
        <f t="shared" si="0"/>
        <v>0</v>
      </c>
      <c r="L11" s="229">
        <f t="shared" si="0"/>
        <v>0</v>
      </c>
      <c r="M11" s="230">
        <f t="shared" si="3"/>
        <v>0</v>
      </c>
      <c r="N11" s="231">
        <v>0</v>
      </c>
      <c r="O11" s="231">
        <v>0</v>
      </c>
      <c r="P11" s="231">
        <v>0</v>
      </c>
      <c r="Q11" s="231">
        <v>0</v>
      </c>
      <c r="R11" s="231">
        <v>0</v>
      </c>
      <c r="S11" s="230">
        <f t="shared" si="4"/>
        <v>0</v>
      </c>
      <c r="T11" s="231">
        <v>0</v>
      </c>
      <c r="U11" s="231">
        <v>0</v>
      </c>
      <c r="V11" s="231">
        <v>0</v>
      </c>
      <c r="W11" s="231">
        <v>0</v>
      </c>
      <c r="X11" s="231">
        <v>0</v>
      </c>
      <c r="Y11" s="230">
        <f t="shared" si="1"/>
        <v>0</v>
      </c>
      <c r="Z11" s="231">
        <v>0</v>
      </c>
      <c r="AA11" s="231">
        <v>0</v>
      </c>
      <c r="AB11" s="231">
        <v>0</v>
      </c>
      <c r="AC11" s="231">
        <v>0</v>
      </c>
      <c r="AD11" s="231">
        <v>0</v>
      </c>
      <c r="AE11" s="230">
        <f t="shared" si="2"/>
        <v>0</v>
      </c>
      <c r="AF11" s="231">
        <v>0</v>
      </c>
      <c r="AG11" s="231">
        <v>0</v>
      </c>
      <c r="AH11" s="231">
        <v>0</v>
      </c>
      <c r="AI11" s="231">
        <v>0</v>
      </c>
      <c r="AJ11" s="231">
        <v>0</v>
      </c>
      <c r="AL11" s="219"/>
      <c r="AM11" s="219"/>
      <c r="AN11" s="219"/>
      <c r="AO11" s="219"/>
      <c r="AP11" s="232"/>
      <c r="AQ11" s="232"/>
      <c r="AR11" s="232"/>
      <c r="AS11" s="232"/>
      <c r="AT11" s="232"/>
      <c r="AU11" s="232"/>
      <c r="AV11" s="232"/>
      <c r="AX11" s="219"/>
      <c r="AY11" s="219"/>
      <c r="AZ11" s="219"/>
      <c r="BA11" s="219"/>
      <c r="BC11" s="232"/>
      <c r="BD11" s="232"/>
      <c r="BE11" s="232"/>
      <c r="BF11" s="232"/>
      <c r="BG11" s="232"/>
    </row>
    <row r="12" spans="1:59" ht="38.25" x14ac:dyDescent="0.25">
      <c r="A12" s="14" t="s">
        <v>20</v>
      </c>
      <c r="B12" s="15">
        <v>504701</v>
      </c>
      <c r="C12" s="165">
        <v>470101</v>
      </c>
      <c r="D12" s="166" t="s">
        <v>122</v>
      </c>
      <c r="E12" s="165">
        <v>3</v>
      </c>
      <c r="F12" s="167" t="s">
        <v>278</v>
      </c>
      <c r="G12" s="228">
        <f t="shared" ref="G12:G17" si="5">SUM(H12:L12)</f>
        <v>77</v>
      </c>
      <c r="H12" s="229">
        <f t="shared" si="0"/>
        <v>76</v>
      </c>
      <c r="I12" s="229">
        <f t="shared" si="0"/>
        <v>1</v>
      </c>
      <c r="J12" s="229">
        <f t="shared" si="0"/>
        <v>0</v>
      </c>
      <c r="K12" s="229">
        <f t="shared" si="0"/>
        <v>0</v>
      </c>
      <c r="L12" s="229">
        <f t="shared" si="0"/>
        <v>0</v>
      </c>
      <c r="M12" s="230">
        <f t="shared" si="3"/>
        <v>0</v>
      </c>
      <c r="N12" s="231">
        <v>0</v>
      </c>
      <c r="O12" s="231">
        <v>0</v>
      </c>
      <c r="P12" s="231">
        <v>0</v>
      </c>
      <c r="Q12" s="231">
        <v>0</v>
      </c>
      <c r="R12" s="231">
        <v>0</v>
      </c>
      <c r="S12" s="230">
        <f t="shared" si="4"/>
        <v>77</v>
      </c>
      <c r="T12" s="231">
        <v>76</v>
      </c>
      <c r="U12" s="231">
        <v>1</v>
      </c>
      <c r="V12" s="231">
        <v>0</v>
      </c>
      <c r="W12" s="231">
        <v>0</v>
      </c>
      <c r="X12" s="231">
        <v>0</v>
      </c>
      <c r="Y12" s="230">
        <f t="shared" si="1"/>
        <v>0</v>
      </c>
      <c r="Z12" s="231">
        <v>0</v>
      </c>
      <c r="AA12" s="231">
        <v>0</v>
      </c>
      <c r="AB12" s="231">
        <v>0</v>
      </c>
      <c r="AC12" s="231">
        <v>0</v>
      </c>
      <c r="AD12" s="231">
        <v>0</v>
      </c>
      <c r="AE12" s="230">
        <f t="shared" si="2"/>
        <v>0</v>
      </c>
      <c r="AF12" s="231">
        <v>0</v>
      </c>
      <c r="AG12" s="231">
        <v>0</v>
      </c>
      <c r="AH12" s="231">
        <v>0</v>
      </c>
      <c r="AI12" s="231">
        <v>0</v>
      </c>
      <c r="AJ12" s="231">
        <v>0</v>
      </c>
      <c r="AL12" s="219"/>
      <c r="AM12" s="219"/>
      <c r="AN12" s="219"/>
      <c r="AO12" s="219"/>
      <c r="AP12" s="232"/>
      <c r="AQ12" s="232"/>
      <c r="AR12" s="232"/>
      <c r="AS12" s="232"/>
      <c r="AT12" s="232"/>
      <c r="AU12" s="232"/>
      <c r="AV12" s="232"/>
      <c r="AX12" s="219"/>
      <c r="AY12" s="219"/>
      <c r="AZ12" s="219"/>
      <c r="BA12" s="219"/>
      <c r="BC12" s="232"/>
      <c r="BD12" s="232"/>
      <c r="BE12" s="232"/>
      <c r="BF12" s="232"/>
      <c r="BG12" s="232"/>
    </row>
    <row r="13" spans="1:59" ht="38.25" x14ac:dyDescent="0.25">
      <c r="A13" s="14" t="s">
        <v>20</v>
      </c>
      <c r="B13" s="15">
        <v>505426</v>
      </c>
      <c r="C13" s="165">
        <v>542601</v>
      </c>
      <c r="D13" s="166" t="s">
        <v>132</v>
      </c>
      <c r="E13" s="165">
        <v>3</v>
      </c>
      <c r="F13" s="167" t="s">
        <v>278</v>
      </c>
      <c r="G13" s="228">
        <f t="shared" si="5"/>
        <v>0</v>
      </c>
      <c r="H13" s="229">
        <f t="shared" si="0"/>
        <v>0</v>
      </c>
      <c r="I13" s="229">
        <f t="shared" si="0"/>
        <v>0</v>
      </c>
      <c r="J13" s="229">
        <f t="shared" si="0"/>
        <v>0</v>
      </c>
      <c r="K13" s="229">
        <f t="shared" si="0"/>
        <v>0</v>
      </c>
      <c r="L13" s="229">
        <f t="shared" si="0"/>
        <v>0</v>
      </c>
      <c r="M13" s="230">
        <f t="shared" si="3"/>
        <v>0</v>
      </c>
      <c r="N13" s="231">
        <v>0</v>
      </c>
      <c r="O13" s="231">
        <v>0</v>
      </c>
      <c r="P13" s="231">
        <v>0</v>
      </c>
      <c r="Q13" s="231">
        <v>0</v>
      </c>
      <c r="R13" s="231">
        <v>0</v>
      </c>
      <c r="S13" s="230">
        <f t="shared" si="4"/>
        <v>0</v>
      </c>
      <c r="T13" s="231">
        <v>0</v>
      </c>
      <c r="U13" s="231">
        <v>0</v>
      </c>
      <c r="V13" s="231">
        <v>0</v>
      </c>
      <c r="W13" s="231">
        <v>0</v>
      </c>
      <c r="X13" s="231">
        <v>0</v>
      </c>
      <c r="Y13" s="230">
        <f t="shared" si="1"/>
        <v>0</v>
      </c>
      <c r="Z13" s="231">
        <v>0</v>
      </c>
      <c r="AA13" s="231">
        <v>0</v>
      </c>
      <c r="AB13" s="231">
        <v>0</v>
      </c>
      <c r="AC13" s="231">
        <v>0</v>
      </c>
      <c r="AD13" s="231">
        <v>0</v>
      </c>
      <c r="AE13" s="230">
        <f t="shared" si="2"/>
        <v>0</v>
      </c>
      <c r="AF13" s="231">
        <v>0</v>
      </c>
      <c r="AG13" s="231">
        <v>0</v>
      </c>
      <c r="AH13" s="231">
        <v>0</v>
      </c>
      <c r="AI13" s="231">
        <v>0</v>
      </c>
      <c r="AJ13" s="231">
        <v>0</v>
      </c>
      <c r="AL13" s="219"/>
      <c r="AM13" s="219"/>
      <c r="AN13" s="219"/>
      <c r="AO13" s="219"/>
      <c r="AP13" s="232"/>
      <c r="AQ13" s="232"/>
      <c r="AR13" s="232"/>
      <c r="AS13" s="232"/>
      <c r="AT13" s="232"/>
      <c r="AU13" s="232"/>
      <c r="AV13" s="232"/>
      <c r="AX13" s="219"/>
      <c r="AY13" s="219"/>
      <c r="AZ13" s="219"/>
      <c r="BA13" s="219"/>
      <c r="BC13" s="232"/>
      <c r="BD13" s="232"/>
      <c r="BE13" s="232"/>
      <c r="BF13" s="232"/>
      <c r="BG13" s="232"/>
    </row>
    <row r="14" spans="1:59" ht="38.25" x14ac:dyDescent="0.25">
      <c r="A14" s="14" t="s">
        <v>27</v>
      </c>
      <c r="B14" s="15">
        <v>509606</v>
      </c>
      <c r="C14" s="165">
        <v>960601</v>
      </c>
      <c r="D14" s="166" t="s">
        <v>149</v>
      </c>
      <c r="E14" s="165">
        <v>3</v>
      </c>
      <c r="F14" s="167" t="s">
        <v>278</v>
      </c>
      <c r="G14" s="228">
        <f t="shared" si="5"/>
        <v>0</v>
      </c>
      <c r="H14" s="229">
        <f t="shared" si="0"/>
        <v>0</v>
      </c>
      <c r="I14" s="229">
        <f t="shared" si="0"/>
        <v>0</v>
      </c>
      <c r="J14" s="229">
        <f t="shared" si="0"/>
        <v>0</v>
      </c>
      <c r="K14" s="229">
        <f t="shared" si="0"/>
        <v>0</v>
      </c>
      <c r="L14" s="229">
        <f t="shared" si="0"/>
        <v>0</v>
      </c>
      <c r="M14" s="230">
        <f t="shared" si="3"/>
        <v>0</v>
      </c>
      <c r="N14" s="231">
        <v>0</v>
      </c>
      <c r="O14" s="231">
        <v>0</v>
      </c>
      <c r="P14" s="231">
        <v>0</v>
      </c>
      <c r="Q14" s="231">
        <v>0</v>
      </c>
      <c r="R14" s="231">
        <v>0</v>
      </c>
      <c r="S14" s="230">
        <f t="shared" si="4"/>
        <v>0</v>
      </c>
      <c r="T14" s="231">
        <v>0</v>
      </c>
      <c r="U14" s="231">
        <v>0</v>
      </c>
      <c r="V14" s="231">
        <v>0</v>
      </c>
      <c r="W14" s="231">
        <v>0</v>
      </c>
      <c r="X14" s="231">
        <v>0</v>
      </c>
      <c r="Y14" s="230">
        <f t="shared" si="1"/>
        <v>0</v>
      </c>
      <c r="Z14" s="231">
        <v>0</v>
      </c>
      <c r="AA14" s="231">
        <v>0</v>
      </c>
      <c r="AB14" s="231">
        <v>0</v>
      </c>
      <c r="AC14" s="231">
        <v>0</v>
      </c>
      <c r="AD14" s="231">
        <v>0</v>
      </c>
      <c r="AE14" s="230">
        <f t="shared" si="2"/>
        <v>0</v>
      </c>
      <c r="AF14" s="231">
        <v>0</v>
      </c>
      <c r="AG14" s="231">
        <v>0</v>
      </c>
      <c r="AH14" s="231">
        <v>0</v>
      </c>
      <c r="AI14" s="231">
        <v>0</v>
      </c>
      <c r="AJ14" s="231">
        <v>0</v>
      </c>
      <c r="AL14" s="219"/>
      <c r="AM14" s="219"/>
      <c r="AN14" s="219"/>
      <c r="AO14" s="219"/>
      <c r="AP14" s="232"/>
      <c r="AQ14" s="232"/>
      <c r="AR14" s="232"/>
      <c r="AS14" s="232"/>
      <c r="AT14" s="232"/>
      <c r="AU14" s="232"/>
      <c r="AV14" s="232"/>
      <c r="AX14" s="219"/>
      <c r="AY14" s="219"/>
      <c r="AZ14" s="219"/>
      <c r="BA14" s="219"/>
      <c r="BC14" s="232"/>
      <c r="BD14" s="232"/>
      <c r="BE14" s="232"/>
      <c r="BF14" s="232"/>
      <c r="BG14" s="232"/>
    </row>
    <row r="15" spans="1:59" ht="38.25" x14ac:dyDescent="0.25">
      <c r="A15" s="14" t="s">
        <v>27</v>
      </c>
      <c r="B15" s="15">
        <v>509633</v>
      </c>
      <c r="C15" s="165">
        <v>963301</v>
      </c>
      <c r="D15" s="166" t="s">
        <v>151</v>
      </c>
      <c r="E15" s="165">
        <v>3</v>
      </c>
      <c r="F15" s="167" t="s">
        <v>278</v>
      </c>
      <c r="G15" s="228">
        <f t="shared" si="5"/>
        <v>450</v>
      </c>
      <c r="H15" s="229">
        <f t="shared" si="0"/>
        <v>75</v>
      </c>
      <c r="I15" s="229">
        <f t="shared" si="0"/>
        <v>199</v>
      </c>
      <c r="J15" s="229">
        <f t="shared" si="0"/>
        <v>38</v>
      </c>
      <c r="K15" s="229">
        <f t="shared" si="0"/>
        <v>133</v>
      </c>
      <c r="L15" s="229">
        <f t="shared" si="0"/>
        <v>5</v>
      </c>
      <c r="M15" s="230">
        <f t="shared" si="3"/>
        <v>282</v>
      </c>
      <c r="N15" s="231">
        <v>57</v>
      </c>
      <c r="O15" s="231">
        <v>156</v>
      </c>
      <c r="P15" s="231">
        <v>33</v>
      </c>
      <c r="Q15" s="231">
        <v>35</v>
      </c>
      <c r="R15" s="231">
        <v>1</v>
      </c>
      <c r="S15" s="230">
        <f t="shared" si="4"/>
        <v>18</v>
      </c>
      <c r="T15" s="231">
        <v>0</v>
      </c>
      <c r="U15" s="231">
        <v>15</v>
      </c>
      <c r="V15" s="231">
        <v>3</v>
      </c>
      <c r="W15" s="231">
        <v>0</v>
      </c>
      <c r="X15" s="231">
        <v>0</v>
      </c>
      <c r="Y15" s="230">
        <f t="shared" si="1"/>
        <v>76</v>
      </c>
      <c r="Z15" s="231">
        <v>16</v>
      </c>
      <c r="AA15" s="231">
        <v>8</v>
      </c>
      <c r="AB15" s="231">
        <v>0</v>
      </c>
      <c r="AC15" s="231">
        <v>50</v>
      </c>
      <c r="AD15" s="231">
        <v>2</v>
      </c>
      <c r="AE15" s="230">
        <f t="shared" si="2"/>
        <v>74</v>
      </c>
      <c r="AF15" s="231">
        <v>2</v>
      </c>
      <c r="AG15" s="231">
        <v>20</v>
      </c>
      <c r="AH15" s="231">
        <v>2</v>
      </c>
      <c r="AI15" s="231">
        <v>48</v>
      </c>
      <c r="AJ15" s="231">
        <v>2</v>
      </c>
      <c r="AL15" s="219"/>
      <c r="AM15" s="219"/>
      <c r="AN15" s="219"/>
      <c r="AO15" s="219"/>
      <c r="AP15" s="232"/>
      <c r="AQ15" s="232"/>
      <c r="AR15" s="232"/>
      <c r="AS15" s="232"/>
      <c r="AT15" s="232"/>
      <c r="AU15" s="232"/>
      <c r="AV15" s="232"/>
      <c r="AX15" s="219"/>
      <c r="AY15" s="219"/>
      <c r="AZ15" s="219"/>
      <c r="BA15" s="219"/>
      <c r="BC15" s="232"/>
      <c r="BD15" s="232"/>
      <c r="BE15" s="232"/>
      <c r="BF15" s="232"/>
      <c r="BG15" s="232"/>
    </row>
    <row r="16" spans="1:59" ht="38.25" x14ac:dyDescent="0.25">
      <c r="A16" s="14" t="s">
        <v>20</v>
      </c>
      <c r="B16" s="15">
        <v>509909</v>
      </c>
      <c r="C16" s="165">
        <v>990901</v>
      </c>
      <c r="D16" s="166" t="s">
        <v>163</v>
      </c>
      <c r="E16" s="165">
        <v>3</v>
      </c>
      <c r="F16" s="167" t="s">
        <v>278</v>
      </c>
      <c r="G16" s="228">
        <f t="shared" si="5"/>
        <v>41033</v>
      </c>
      <c r="H16" s="229">
        <f t="shared" si="0"/>
        <v>6973</v>
      </c>
      <c r="I16" s="229">
        <f t="shared" si="0"/>
        <v>18146</v>
      </c>
      <c r="J16" s="229">
        <f t="shared" si="0"/>
        <v>185</v>
      </c>
      <c r="K16" s="229">
        <f t="shared" si="0"/>
        <v>15350</v>
      </c>
      <c r="L16" s="229">
        <f t="shared" si="0"/>
        <v>379</v>
      </c>
      <c r="M16" s="230">
        <f t="shared" si="3"/>
        <v>9811</v>
      </c>
      <c r="N16" s="231">
        <v>1650</v>
      </c>
      <c r="O16" s="231">
        <v>4464</v>
      </c>
      <c r="P16" s="231">
        <v>50</v>
      </c>
      <c r="Q16" s="231">
        <v>3553</v>
      </c>
      <c r="R16" s="231">
        <v>94</v>
      </c>
      <c r="S16" s="230">
        <f t="shared" si="4"/>
        <v>10707</v>
      </c>
      <c r="T16" s="231">
        <v>2105</v>
      </c>
      <c r="U16" s="231">
        <v>4529</v>
      </c>
      <c r="V16" s="231">
        <v>49</v>
      </c>
      <c r="W16" s="231">
        <v>3932</v>
      </c>
      <c r="X16" s="231">
        <v>92</v>
      </c>
      <c r="Y16" s="230">
        <f t="shared" si="1"/>
        <v>10257</v>
      </c>
      <c r="Z16" s="231">
        <v>1700</v>
      </c>
      <c r="AA16" s="231">
        <v>4485</v>
      </c>
      <c r="AB16" s="231">
        <v>43</v>
      </c>
      <c r="AC16" s="231">
        <v>3932</v>
      </c>
      <c r="AD16" s="231">
        <v>97</v>
      </c>
      <c r="AE16" s="230">
        <f t="shared" si="2"/>
        <v>10258</v>
      </c>
      <c r="AF16" s="231">
        <v>1518</v>
      </c>
      <c r="AG16" s="231">
        <v>4668</v>
      </c>
      <c r="AH16" s="231">
        <v>43</v>
      </c>
      <c r="AI16" s="231">
        <v>3933</v>
      </c>
      <c r="AJ16" s="231">
        <v>96</v>
      </c>
      <c r="AL16" s="219"/>
      <c r="AM16" s="219"/>
      <c r="AN16" s="219"/>
      <c r="AO16" s="219"/>
      <c r="AP16" s="232"/>
      <c r="AQ16" s="232"/>
      <c r="AR16" s="232"/>
      <c r="AS16" s="232"/>
      <c r="AT16" s="232"/>
      <c r="AU16" s="232"/>
      <c r="AV16" s="232"/>
      <c r="AX16" s="219"/>
      <c r="AY16" s="219"/>
      <c r="AZ16" s="219"/>
      <c r="BA16" s="219"/>
      <c r="BC16" s="232"/>
      <c r="BD16" s="232"/>
      <c r="BE16" s="232"/>
      <c r="BF16" s="232"/>
      <c r="BG16" s="232"/>
    </row>
    <row r="17" spans="1:61" ht="51.75" thickBot="1" x14ac:dyDescent="0.3">
      <c r="A17" s="14" t="s">
        <v>20</v>
      </c>
      <c r="B17" s="15">
        <v>509902</v>
      </c>
      <c r="C17" s="168">
        <v>990201</v>
      </c>
      <c r="D17" s="66" t="s">
        <v>157</v>
      </c>
      <c r="E17" s="169"/>
      <c r="F17" s="167" t="s">
        <v>278</v>
      </c>
      <c r="G17" s="228">
        <f t="shared" si="5"/>
        <v>500</v>
      </c>
      <c r="H17" s="229">
        <f t="shared" si="0"/>
        <v>78</v>
      </c>
      <c r="I17" s="229">
        <f t="shared" si="0"/>
        <v>223</v>
      </c>
      <c r="J17" s="229">
        <f t="shared" si="0"/>
        <v>6</v>
      </c>
      <c r="K17" s="229">
        <f t="shared" si="0"/>
        <v>170</v>
      </c>
      <c r="L17" s="229">
        <f t="shared" si="0"/>
        <v>23</v>
      </c>
      <c r="M17" s="230">
        <f t="shared" si="3"/>
        <v>0</v>
      </c>
      <c r="N17" s="233">
        <v>0</v>
      </c>
      <c r="O17" s="233">
        <v>0</v>
      </c>
      <c r="P17" s="233">
        <v>0</v>
      </c>
      <c r="Q17" s="233">
        <v>0</v>
      </c>
      <c r="R17" s="233">
        <v>0</v>
      </c>
      <c r="S17" s="230">
        <f t="shared" si="4"/>
        <v>0</v>
      </c>
      <c r="T17" s="233">
        <v>0</v>
      </c>
      <c r="U17" s="233">
        <v>0</v>
      </c>
      <c r="V17" s="233">
        <v>0</v>
      </c>
      <c r="W17" s="233">
        <v>0</v>
      </c>
      <c r="X17" s="233">
        <v>0</v>
      </c>
      <c r="Y17" s="230">
        <f t="shared" si="1"/>
        <v>500</v>
      </c>
      <c r="Z17" s="233">
        <v>78</v>
      </c>
      <c r="AA17" s="233">
        <v>223</v>
      </c>
      <c r="AB17" s="233">
        <v>6</v>
      </c>
      <c r="AC17" s="233">
        <v>170</v>
      </c>
      <c r="AD17" s="233">
        <v>23</v>
      </c>
      <c r="AE17" s="230">
        <f t="shared" si="2"/>
        <v>0</v>
      </c>
      <c r="AF17" s="233">
        <v>0</v>
      </c>
      <c r="AG17" s="233">
        <v>0</v>
      </c>
      <c r="AH17" s="233">
        <v>0</v>
      </c>
      <c r="AI17" s="233">
        <v>0</v>
      </c>
      <c r="AJ17" s="233">
        <v>0</v>
      </c>
      <c r="AL17" s="219"/>
      <c r="AM17" s="219"/>
      <c r="AN17" s="219"/>
      <c r="AO17" s="219"/>
      <c r="AP17" s="232"/>
      <c r="AQ17" s="232"/>
      <c r="AR17" s="232"/>
      <c r="AS17" s="232"/>
      <c r="AT17" s="232"/>
      <c r="AU17" s="232"/>
      <c r="AV17" s="232"/>
      <c r="AX17" s="219"/>
      <c r="AY17" s="219"/>
      <c r="AZ17" s="219"/>
      <c r="BA17" s="219"/>
      <c r="BC17" s="232"/>
      <c r="BD17" s="232"/>
      <c r="BE17" s="232"/>
      <c r="BF17" s="232"/>
      <c r="BG17" s="232"/>
    </row>
    <row r="18" spans="1:61" ht="15.75" thickBot="1" x14ac:dyDescent="0.3">
      <c r="A18" s="204"/>
      <c r="B18" s="205"/>
      <c r="C18" s="206"/>
      <c r="D18" s="207" t="s">
        <v>172</v>
      </c>
      <c r="E18" s="206"/>
      <c r="F18" s="226"/>
      <c r="G18" s="174">
        <v>60527</v>
      </c>
      <c r="H18" s="174">
        <v>10839</v>
      </c>
      <c r="I18" s="174">
        <v>26717</v>
      </c>
      <c r="J18" s="174">
        <v>609</v>
      </c>
      <c r="K18" s="174">
        <v>21569</v>
      </c>
      <c r="L18" s="174">
        <v>793</v>
      </c>
      <c r="M18" s="174">
        <v>14120</v>
      </c>
      <c r="N18" s="174">
        <v>2600</v>
      </c>
      <c r="O18" s="174">
        <v>6275</v>
      </c>
      <c r="P18" s="174">
        <v>181</v>
      </c>
      <c r="Q18" s="174">
        <v>4925</v>
      </c>
      <c r="R18" s="174">
        <v>139</v>
      </c>
      <c r="S18" s="174">
        <v>15332</v>
      </c>
      <c r="T18" s="174">
        <v>3180</v>
      </c>
      <c r="U18" s="174">
        <v>6256</v>
      </c>
      <c r="V18" s="174">
        <v>141</v>
      </c>
      <c r="W18" s="174">
        <v>5594</v>
      </c>
      <c r="X18" s="174">
        <v>161</v>
      </c>
      <c r="Y18" s="174">
        <v>15958</v>
      </c>
      <c r="Z18" s="174">
        <v>2697</v>
      </c>
      <c r="AA18" s="174">
        <v>6873</v>
      </c>
      <c r="AB18" s="174">
        <v>132</v>
      </c>
      <c r="AC18" s="174">
        <v>5973</v>
      </c>
      <c r="AD18" s="174">
        <v>283</v>
      </c>
      <c r="AE18" s="174">
        <v>15117</v>
      </c>
      <c r="AF18" s="174">
        <v>2362</v>
      </c>
      <c r="AG18" s="174">
        <v>7313</v>
      </c>
      <c r="AH18" s="174">
        <v>155</v>
      </c>
      <c r="AI18" s="174">
        <v>5077</v>
      </c>
      <c r="AJ18" s="174">
        <v>210</v>
      </c>
    </row>
    <row r="19" spans="1:61" ht="15.75" thickBot="1" x14ac:dyDescent="0.3"/>
    <row r="20" spans="1:61" ht="39" thickBot="1" x14ac:dyDescent="0.3">
      <c r="D20" s="311" t="s">
        <v>449</v>
      </c>
      <c r="E20" s="312"/>
      <c r="F20" s="314" t="s">
        <v>278</v>
      </c>
      <c r="G20" s="315">
        <f>SUM(H20:L20)</f>
        <v>35</v>
      </c>
      <c r="H20" s="315">
        <f>SUMIFS(H:H,$C:$C,140101)+SUMIFS(H:H,$C:$C,140201)</f>
        <v>6</v>
      </c>
      <c r="I20" s="315">
        <f t="shared" ref="I20:L20" si="6">SUMIFS(I:I,$C:$C,140101)+SUMIFS(I:I,$C:$C,140201)</f>
        <v>24</v>
      </c>
      <c r="J20" s="315">
        <f t="shared" si="6"/>
        <v>0</v>
      </c>
      <c r="K20" s="315">
        <f t="shared" si="6"/>
        <v>5</v>
      </c>
      <c r="L20" s="315">
        <f t="shared" si="6"/>
        <v>0</v>
      </c>
      <c r="M20" s="316">
        <f>SUM(N20:R20)</f>
        <v>0</v>
      </c>
      <c r="N20" s="316">
        <f>SUMIFS(N:N,$C:$C,140101)+SUMIFS(N:N,$C:$C,140201)</f>
        <v>0</v>
      </c>
      <c r="O20" s="316">
        <f t="shared" ref="O20:R20" si="7">SUMIFS(O:O,$C:$C,140101)+SUMIFS(O:O,$C:$C,140201)</f>
        <v>0</v>
      </c>
      <c r="P20" s="316">
        <f t="shared" si="7"/>
        <v>0</v>
      </c>
      <c r="Q20" s="316">
        <f t="shared" si="7"/>
        <v>0</v>
      </c>
      <c r="R20" s="316">
        <f t="shared" si="7"/>
        <v>0</v>
      </c>
      <c r="S20" s="316">
        <f>SUM(T20:X20)</f>
        <v>35</v>
      </c>
      <c r="T20" s="316">
        <f>SUMIFS(T:T,$C:$C,140101)+SUMIFS(T:T,$C:$C,140201)</f>
        <v>6</v>
      </c>
      <c r="U20" s="316">
        <f t="shared" ref="U20:X20" si="8">SUMIFS(U:U,$C:$C,140101)+SUMIFS(U:U,$C:$C,140201)</f>
        <v>24</v>
      </c>
      <c r="V20" s="316">
        <f t="shared" si="8"/>
        <v>0</v>
      </c>
      <c r="W20" s="316">
        <f t="shared" si="8"/>
        <v>5</v>
      </c>
      <c r="X20" s="316">
        <f t="shared" si="8"/>
        <v>0</v>
      </c>
      <c r="Y20" s="316">
        <f>SUM(Z20:AD20)</f>
        <v>0</v>
      </c>
      <c r="Z20" s="316">
        <f>SUMIFS(Z:Z,$C:$C,140101)+SUMIFS(Z:Z,$C:$C,140201)</f>
        <v>0</v>
      </c>
      <c r="AA20" s="316">
        <f t="shared" ref="AA20:AD20" si="9">SUMIFS(AA:AA,$C:$C,140101)+SUMIFS(AA:AA,$C:$C,140201)</f>
        <v>0</v>
      </c>
      <c r="AB20" s="316">
        <f t="shared" si="9"/>
        <v>0</v>
      </c>
      <c r="AC20" s="316">
        <f t="shared" si="9"/>
        <v>0</v>
      </c>
      <c r="AD20" s="316">
        <f t="shared" si="9"/>
        <v>0</v>
      </c>
      <c r="AE20" s="316">
        <f>SUM(AF20:AJ20)</f>
        <v>0</v>
      </c>
      <c r="AF20" s="316">
        <f>SUMIFS(AF:AF,$C:$C,140101)+SUMIFS(AF:AF,$C:$C,140201)</f>
        <v>0</v>
      </c>
      <c r="AG20" s="316">
        <f t="shared" ref="AG20:AJ20" si="10">SUMIFS(AG:AG,$C:$C,140101)+SUMIFS(AG:AG,$C:$C,140201)</f>
        <v>0</v>
      </c>
      <c r="AH20" s="316">
        <f t="shared" si="10"/>
        <v>0</v>
      </c>
      <c r="AI20" s="316">
        <f t="shared" si="10"/>
        <v>0</v>
      </c>
      <c r="AJ20" s="317">
        <f t="shared" si="10"/>
        <v>0</v>
      </c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</row>
    <row r="21" spans="1:61" ht="25.5" x14ac:dyDescent="0.25">
      <c r="D21" s="3" t="s">
        <v>448</v>
      </c>
    </row>
  </sheetData>
  <autoFilter ref="A6:BI6" xr:uid="{00000000-0009-0000-0000-00000B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6:AK6 AQ6 AG1:XFD1 A3:XFD5 B2:XFD2 AW6:BB6 BH6:XFD6">
    <cfRule type="cellIs" dxfId="263" priority="35" operator="lessThan">
      <formula>0</formula>
    </cfRule>
  </conditionalFormatting>
  <conditionalFormatting sqref="C1:C3">
    <cfRule type="duplicateValues" dxfId="262" priority="36"/>
  </conditionalFormatting>
  <conditionalFormatting sqref="C4:C6">
    <cfRule type="duplicateValues" dxfId="261" priority="37"/>
  </conditionalFormatting>
  <conditionalFormatting sqref="A1">
    <cfRule type="cellIs" dxfId="260" priority="34" operator="lessThan">
      <formula>0</formula>
    </cfRule>
  </conditionalFormatting>
  <conditionalFormatting sqref="A18:F18">
    <cfRule type="cellIs" dxfId="259" priority="33" operator="lessThan">
      <formula>0</formula>
    </cfRule>
  </conditionalFormatting>
  <conditionalFormatting sqref="AL7:AP17">
    <cfRule type="cellIs" dxfId="258" priority="31" operator="greaterThan">
      <formula>0</formula>
    </cfRule>
    <cfRule type="cellIs" dxfId="257" priority="32" operator="lessThan">
      <formula>0</formula>
    </cfRule>
  </conditionalFormatting>
  <conditionalFormatting sqref="E7:F17">
    <cfRule type="cellIs" dxfId="256" priority="24" operator="lessThan">
      <formula>0</formula>
    </cfRule>
  </conditionalFormatting>
  <conditionalFormatting sqref="AR7:AV17">
    <cfRule type="cellIs" dxfId="255" priority="29" operator="greaterThan">
      <formula>0</formula>
    </cfRule>
  </conditionalFormatting>
  <conditionalFormatting sqref="AR1:AV5 AR7:AV19 AR21:AV1048576">
    <cfRule type="cellIs" dxfId="254" priority="27" operator="lessThan">
      <formula>0</formula>
    </cfRule>
    <cfRule type="cellIs" dxfId="253" priority="28" operator="greaterThan">
      <formula>0</formula>
    </cfRule>
  </conditionalFormatting>
  <conditionalFormatting sqref="AX7:BA17">
    <cfRule type="cellIs" dxfId="252" priority="25" operator="lessThan">
      <formula>0</formula>
    </cfRule>
    <cfRule type="cellIs" dxfId="251" priority="26" operator="greaterThan">
      <formula>0</formula>
    </cfRule>
  </conditionalFormatting>
  <conditionalFormatting sqref="A7:D16">
    <cfRule type="cellIs" dxfId="250" priority="22" operator="lessThan">
      <formula>0</formula>
    </cfRule>
  </conditionalFormatting>
  <conditionalFormatting sqref="A7:B16">
    <cfRule type="cellIs" dxfId="249" priority="21" operator="lessThan">
      <formula>0</formula>
    </cfRule>
  </conditionalFormatting>
  <conditionalFormatting sqref="A7:B16">
    <cfRule type="cellIs" dxfId="248" priority="20" operator="lessThan">
      <formula>0</formula>
    </cfRule>
  </conditionalFormatting>
  <conditionalFormatting sqref="A7:B16">
    <cfRule type="cellIs" dxfId="247" priority="19" operator="lessThan">
      <formula>0</formula>
    </cfRule>
  </conditionalFormatting>
  <conditionalFormatting sqref="A7:B16">
    <cfRule type="cellIs" dxfId="246" priority="18" operator="lessThan">
      <formula>0</formula>
    </cfRule>
  </conditionalFormatting>
  <conditionalFormatting sqref="C7:C16">
    <cfRule type="duplicateValues" dxfId="245" priority="23"/>
  </conditionalFormatting>
  <conditionalFormatting sqref="C7:C16">
    <cfRule type="duplicateValues" dxfId="244" priority="16"/>
    <cfRule type="duplicateValues" dxfId="243" priority="17"/>
  </conditionalFormatting>
  <conditionalFormatting sqref="BC7:BG17">
    <cfRule type="cellIs" dxfId="242" priority="14" operator="lessThan">
      <formula>0</formula>
    </cfRule>
    <cfRule type="cellIs" dxfId="241" priority="15" operator="greaterThan">
      <formula>0</formula>
    </cfRule>
  </conditionalFormatting>
  <conditionalFormatting sqref="D17">
    <cfRule type="cellIs" dxfId="240" priority="12" operator="lessThan">
      <formula>0</formula>
    </cfRule>
  </conditionalFormatting>
  <conditionalFormatting sqref="A17:C17">
    <cfRule type="cellIs" dxfId="239" priority="8" operator="lessThan">
      <formula>0</formula>
    </cfRule>
  </conditionalFormatting>
  <conditionalFormatting sqref="C17">
    <cfRule type="duplicateValues" dxfId="238" priority="9"/>
  </conditionalFormatting>
  <conditionalFormatting sqref="C17">
    <cfRule type="duplicateValues" dxfId="237" priority="10"/>
    <cfRule type="duplicateValues" dxfId="236" priority="11"/>
  </conditionalFormatting>
  <conditionalFormatting sqref="A2">
    <cfRule type="cellIs" dxfId="235" priority="7" operator="lessThan">
      <formula>0</formula>
    </cfRule>
  </conditionalFormatting>
  <conditionalFormatting sqref="D20">
    <cfRule type="cellIs" dxfId="234" priority="1" operator="lessThan">
      <formula>0</formula>
    </cfRule>
  </conditionalFormatting>
  <conditionalFormatting sqref="E20:F20">
    <cfRule type="cellIs" dxfId="233" priority="2" operator="lessThan">
      <formula>0</formula>
    </cfRule>
  </conditionalFormatting>
  <conditionalFormatting sqref="C20">
    <cfRule type="duplicateValues" dxfId="232" priority="4"/>
  </conditionalFormatting>
  <conditionalFormatting sqref="M20:AJ20">
    <cfRule type="cellIs" dxfId="231" priority="3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AJ42"/>
  <sheetViews>
    <sheetView zoomScale="70" zoomScaleNormal="70" workbookViewId="0">
      <pane xSplit="6" ySplit="6" topLeftCell="G34" activePane="bottomRight" state="frozen"/>
      <selection activeCell="F295" sqref="F295"/>
      <selection pane="topRight" activeCell="F295" sqref="F295"/>
      <selection pane="bottomLeft" activeCell="F295" sqref="F295"/>
      <selection pane="bottomRight" activeCell="I11" sqref="I11"/>
    </sheetView>
  </sheetViews>
  <sheetFormatPr defaultColWidth="8.7109375" defaultRowHeight="15" x14ac:dyDescent="0.25"/>
  <cols>
    <col min="1" max="3" width="8.7109375" style="155"/>
    <col min="4" max="4" width="38.42578125" style="155" customWidth="1"/>
    <col min="5" max="5" width="10.5703125" style="186" hidden="1" customWidth="1"/>
    <col min="6" max="6" width="15" style="155" customWidth="1"/>
    <col min="7" max="24" width="8.7109375" style="155"/>
    <col min="25" max="37" width="8.7109375" style="155" customWidth="1"/>
    <col min="38" max="16384" width="8.7109375" style="155"/>
  </cols>
  <sheetData>
    <row r="1" spans="1:36" ht="15.75" x14ac:dyDescent="0.25">
      <c r="A1" s="152" t="s">
        <v>441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36" x14ac:dyDescent="0.25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ht="15.75" thickBot="1" x14ac:dyDescent="0.3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6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36" ht="15" customHeight="1" x14ac:dyDescent="0.25">
      <c r="A5" s="431"/>
      <c r="B5" s="454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36" ht="64.5" thickBot="1" x14ac:dyDescent="0.3">
      <c r="A6" s="432"/>
      <c r="B6" s="458"/>
      <c r="C6" s="459"/>
      <c r="D6" s="458"/>
      <c r="E6" s="458"/>
      <c r="F6" s="457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20</v>
      </c>
      <c r="B7" s="15">
        <v>500114</v>
      </c>
      <c r="C7" s="165">
        <v>11401</v>
      </c>
      <c r="D7" s="166" t="s">
        <v>26</v>
      </c>
      <c r="E7" s="165">
        <v>3</v>
      </c>
      <c r="F7" s="167" t="s">
        <v>278</v>
      </c>
      <c r="G7" s="194">
        <f t="shared" ref="G7:G33" si="0">SUM(H7:L7)</f>
        <v>5256</v>
      </c>
      <c r="H7" s="195">
        <f t="shared" ref="H7:L31" si="1">N7+T7+Z7+AF7</f>
        <v>843</v>
      </c>
      <c r="I7" s="195">
        <f t="shared" si="1"/>
        <v>1835</v>
      </c>
      <c r="J7" s="195">
        <f t="shared" si="1"/>
        <v>32</v>
      </c>
      <c r="K7" s="195">
        <f t="shared" si="1"/>
        <v>2497</v>
      </c>
      <c r="L7" s="195">
        <f t="shared" si="1"/>
        <v>49</v>
      </c>
      <c r="M7" s="196">
        <f>SUM(N7:R7)</f>
        <v>1287</v>
      </c>
      <c r="N7" s="189">
        <v>215</v>
      </c>
      <c r="O7" s="189">
        <v>479</v>
      </c>
      <c r="P7" s="189">
        <v>16</v>
      </c>
      <c r="Q7" s="189">
        <v>571</v>
      </c>
      <c r="R7" s="189">
        <v>6</v>
      </c>
      <c r="S7" s="196">
        <f>SUM(T7:X7)</f>
        <v>1366</v>
      </c>
      <c r="T7" s="189">
        <v>202</v>
      </c>
      <c r="U7" s="189">
        <v>486</v>
      </c>
      <c r="V7" s="189">
        <v>4</v>
      </c>
      <c r="W7" s="189">
        <v>663</v>
      </c>
      <c r="X7" s="189">
        <v>11</v>
      </c>
      <c r="Y7" s="196">
        <f t="shared" ref="Y7:Y33" si="2">SUM(Z7:AD7)</f>
        <v>1302</v>
      </c>
      <c r="Z7" s="189">
        <v>213</v>
      </c>
      <c r="AA7" s="189">
        <v>435</v>
      </c>
      <c r="AB7" s="189">
        <v>6</v>
      </c>
      <c r="AC7" s="189">
        <v>632</v>
      </c>
      <c r="AD7" s="189">
        <v>16</v>
      </c>
      <c r="AE7" s="196">
        <f t="shared" ref="AE7:AE33" si="3">SUM(AF7:AJ7)</f>
        <v>1301</v>
      </c>
      <c r="AF7" s="189">
        <v>213</v>
      </c>
      <c r="AG7" s="189">
        <v>435</v>
      </c>
      <c r="AH7" s="189">
        <v>6</v>
      </c>
      <c r="AI7" s="189">
        <v>631</v>
      </c>
      <c r="AJ7" s="189">
        <v>16</v>
      </c>
    </row>
    <row r="8" spans="1:36" ht="38.25" x14ac:dyDescent="0.25">
      <c r="A8" s="14" t="s">
        <v>20</v>
      </c>
      <c r="B8" s="15">
        <v>500416</v>
      </c>
      <c r="C8" s="165">
        <v>41601</v>
      </c>
      <c r="D8" s="166" t="s">
        <v>32</v>
      </c>
      <c r="E8" s="165">
        <v>3</v>
      </c>
      <c r="F8" s="167" t="s">
        <v>278</v>
      </c>
      <c r="G8" s="194">
        <f t="shared" si="0"/>
        <v>2231</v>
      </c>
      <c r="H8" s="195">
        <f t="shared" si="1"/>
        <v>953</v>
      </c>
      <c r="I8" s="195">
        <f t="shared" si="1"/>
        <v>875</v>
      </c>
      <c r="J8" s="195">
        <f t="shared" si="1"/>
        <v>9</v>
      </c>
      <c r="K8" s="195">
        <f t="shared" si="1"/>
        <v>386</v>
      </c>
      <c r="L8" s="195">
        <f t="shared" si="1"/>
        <v>8</v>
      </c>
      <c r="M8" s="196">
        <f t="shared" ref="M8:M33" si="4">SUM(N8:R8)</f>
        <v>423</v>
      </c>
      <c r="N8" s="189">
        <v>240</v>
      </c>
      <c r="O8" s="189">
        <v>141</v>
      </c>
      <c r="P8" s="189">
        <v>1</v>
      </c>
      <c r="Q8" s="189">
        <v>41</v>
      </c>
      <c r="R8" s="189">
        <v>0</v>
      </c>
      <c r="S8" s="196">
        <f t="shared" ref="S8:S33" si="5">SUM(T8:X8)</f>
        <v>618</v>
      </c>
      <c r="T8" s="189">
        <v>337</v>
      </c>
      <c r="U8" s="189">
        <v>204</v>
      </c>
      <c r="V8" s="189">
        <v>0</v>
      </c>
      <c r="W8" s="189">
        <v>77</v>
      </c>
      <c r="X8" s="189">
        <v>0</v>
      </c>
      <c r="Y8" s="196">
        <f t="shared" si="2"/>
        <v>595</v>
      </c>
      <c r="Z8" s="189">
        <v>188</v>
      </c>
      <c r="AA8" s="189">
        <v>265</v>
      </c>
      <c r="AB8" s="189">
        <v>4</v>
      </c>
      <c r="AC8" s="189">
        <v>134</v>
      </c>
      <c r="AD8" s="189">
        <v>4</v>
      </c>
      <c r="AE8" s="196">
        <f t="shared" si="3"/>
        <v>595</v>
      </c>
      <c r="AF8" s="189">
        <v>188</v>
      </c>
      <c r="AG8" s="189">
        <v>265</v>
      </c>
      <c r="AH8" s="189">
        <v>4</v>
      </c>
      <c r="AI8" s="189">
        <v>134</v>
      </c>
      <c r="AJ8" s="189">
        <v>4</v>
      </c>
    </row>
    <row r="9" spans="1:36" ht="38.25" x14ac:dyDescent="0.25">
      <c r="A9" s="14" t="s">
        <v>20</v>
      </c>
      <c r="B9" s="15">
        <v>500601</v>
      </c>
      <c r="C9" s="165">
        <v>60101</v>
      </c>
      <c r="D9" s="166" t="s">
        <v>34</v>
      </c>
      <c r="E9" s="165">
        <v>3</v>
      </c>
      <c r="F9" s="167" t="s">
        <v>278</v>
      </c>
      <c r="G9" s="194">
        <f t="shared" si="0"/>
        <v>1394</v>
      </c>
      <c r="H9" s="195">
        <f t="shared" si="1"/>
        <v>14</v>
      </c>
      <c r="I9" s="195">
        <f t="shared" si="1"/>
        <v>635</v>
      </c>
      <c r="J9" s="195">
        <f t="shared" si="1"/>
        <v>2</v>
      </c>
      <c r="K9" s="195">
        <f t="shared" si="1"/>
        <v>743</v>
      </c>
      <c r="L9" s="195">
        <f t="shared" si="1"/>
        <v>0</v>
      </c>
      <c r="M9" s="196">
        <f t="shared" si="4"/>
        <v>285</v>
      </c>
      <c r="N9" s="189">
        <v>6</v>
      </c>
      <c r="O9" s="189">
        <v>118</v>
      </c>
      <c r="P9" s="189">
        <v>0</v>
      </c>
      <c r="Q9" s="189">
        <v>161</v>
      </c>
      <c r="R9" s="189">
        <v>0</v>
      </c>
      <c r="S9" s="196">
        <f t="shared" si="5"/>
        <v>335</v>
      </c>
      <c r="T9" s="189">
        <v>1</v>
      </c>
      <c r="U9" s="189">
        <v>159</v>
      </c>
      <c r="V9" s="189">
        <v>1</v>
      </c>
      <c r="W9" s="189">
        <v>174</v>
      </c>
      <c r="X9" s="189">
        <v>0</v>
      </c>
      <c r="Y9" s="196">
        <f t="shared" si="2"/>
        <v>388</v>
      </c>
      <c r="Z9" s="189">
        <v>4</v>
      </c>
      <c r="AA9" s="189">
        <v>179</v>
      </c>
      <c r="AB9" s="189">
        <v>1</v>
      </c>
      <c r="AC9" s="189">
        <v>204</v>
      </c>
      <c r="AD9" s="189">
        <v>0</v>
      </c>
      <c r="AE9" s="196">
        <f t="shared" si="3"/>
        <v>386</v>
      </c>
      <c r="AF9" s="189">
        <v>3</v>
      </c>
      <c r="AG9" s="189">
        <v>179</v>
      </c>
      <c r="AH9" s="189">
        <v>0</v>
      </c>
      <c r="AI9" s="189">
        <v>204</v>
      </c>
      <c r="AJ9" s="189">
        <v>0</v>
      </c>
    </row>
    <row r="10" spans="1:36" ht="38.25" x14ac:dyDescent="0.25">
      <c r="A10" s="14" t="s">
        <v>20</v>
      </c>
      <c r="B10" s="15">
        <v>500701</v>
      </c>
      <c r="C10" s="165">
        <v>70101</v>
      </c>
      <c r="D10" s="166" t="s">
        <v>35</v>
      </c>
      <c r="E10" s="165">
        <v>3</v>
      </c>
      <c r="F10" s="167" t="s">
        <v>278</v>
      </c>
      <c r="G10" s="194">
        <f t="shared" si="0"/>
        <v>2317</v>
      </c>
      <c r="H10" s="195">
        <f t="shared" si="1"/>
        <v>2121</v>
      </c>
      <c r="I10" s="195">
        <f t="shared" si="1"/>
        <v>143</v>
      </c>
      <c r="J10" s="195">
        <f t="shared" si="1"/>
        <v>0</v>
      </c>
      <c r="K10" s="195">
        <f t="shared" si="1"/>
        <v>53</v>
      </c>
      <c r="L10" s="195">
        <f t="shared" si="1"/>
        <v>0</v>
      </c>
      <c r="M10" s="196">
        <f t="shared" si="4"/>
        <v>505</v>
      </c>
      <c r="N10" s="189">
        <v>451</v>
      </c>
      <c r="O10" s="189">
        <v>45</v>
      </c>
      <c r="P10" s="189">
        <v>0</v>
      </c>
      <c r="Q10" s="189">
        <v>9</v>
      </c>
      <c r="R10" s="189">
        <v>0</v>
      </c>
      <c r="S10" s="196">
        <f t="shared" si="5"/>
        <v>608</v>
      </c>
      <c r="T10" s="189">
        <v>563</v>
      </c>
      <c r="U10" s="189">
        <v>31</v>
      </c>
      <c r="V10" s="189">
        <v>0</v>
      </c>
      <c r="W10" s="189">
        <v>14</v>
      </c>
      <c r="X10" s="189">
        <v>0</v>
      </c>
      <c r="Y10" s="196">
        <f t="shared" si="2"/>
        <v>602</v>
      </c>
      <c r="Z10" s="189">
        <v>532</v>
      </c>
      <c r="AA10" s="189">
        <v>50</v>
      </c>
      <c r="AB10" s="189">
        <v>0</v>
      </c>
      <c r="AC10" s="189">
        <v>20</v>
      </c>
      <c r="AD10" s="189">
        <v>0</v>
      </c>
      <c r="AE10" s="196">
        <f t="shared" si="3"/>
        <v>602</v>
      </c>
      <c r="AF10" s="189">
        <v>575</v>
      </c>
      <c r="AG10" s="189">
        <v>17</v>
      </c>
      <c r="AH10" s="189">
        <v>0</v>
      </c>
      <c r="AI10" s="189">
        <v>10</v>
      </c>
      <c r="AJ10" s="189">
        <v>0</v>
      </c>
    </row>
    <row r="11" spans="1:36" ht="38.25" x14ac:dyDescent="0.25">
      <c r="A11" s="14" t="s">
        <v>20</v>
      </c>
      <c r="B11" s="15">
        <v>501501</v>
      </c>
      <c r="C11" s="165">
        <v>150101</v>
      </c>
      <c r="D11" s="166" t="s">
        <v>47</v>
      </c>
      <c r="E11" s="165">
        <v>3</v>
      </c>
      <c r="F11" s="167" t="s">
        <v>278</v>
      </c>
      <c r="G11" s="194">
        <f t="shared" si="0"/>
        <v>2642</v>
      </c>
      <c r="H11" s="195">
        <f t="shared" si="1"/>
        <v>1948</v>
      </c>
      <c r="I11" s="195">
        <f t="shared" si="1"/>
        <v>191</v>
      </c>
      <c r="J11" s="195">
        <f t="shared" si="1"/>
        <v>32</v>
      </c>
      <c r="K11" s="195">
        <f t="shared" si="1"/>
        <v>449</v>
      </c>
      <c r="L11" s="195">
        <f t="shared" si="1"/>
        <v>22</v>
      </c>
      <c r="M11" s="196">
        <f t="shared" si="4"/>
        <v>685</v>
      </c>
      <c r="N11" s="234">
        <v>555</v>
      </c>
      <c r="O11" s="234">
        <v>50</v>
      </c>
      <c r="P11" s="234">
        <v>6</v>
      </c>
      <c r="Q11" s="234">
        <v>74</v>
      </c>
      <c r="R11" s="234">
        <v>0</v>
      </c>
      <c r="S11" s="196">
        <f t="shared" si="5"/>
        <v>746</v>
      </c>
      <c r="T11" s="234">
        <v>602</v>
      </c>
      <c r="U11" s="234">
        <v>63</v>
      </c>
      <c r="V11" s="234">
        <v>2</v>
      </c>
      <c r="W11" s="234">
        <v>77</v>
      </c>
      <c r="X11" s="234">
        <v>2</v>
      </c>
      <c r="Y11" s="196">
        <f t="shared" si="2"/>
        <v>606</v>
      </c>
      <c r="Z11" s="234">
        <v>427</v>
      </c>
      <c r="AA11" s="234">
        <v>39</v>
      </c>
      <c r="AB11" s="234">
        <v>12</v>
      </c>
      <c r="AC11" s="234">
        <v>118</v>
      </c>
      <c r="AD11" s="234">
        <v>10</v>
      </c>
      <c r="AE11" s="196">
        <f t="shared" si="3"/>
        <v>605</v>
      </c>
      <c r="AF11" s="234">
        <v>364</v>
      </c>
      <c r="AG11" s="234">
        <v>39</v>
      </c>
      <c r="AH11" s="234">
        <v>12</v>
      </c>
      <c r="AI11" s="234">
        <v>180</v>
      </c>
      <c r="AJ11" s="234">
        <v>10</v>
      </c>
    </row>
    <row r="12" spans="1:36" ht="38.25" x14ac:dyDescent="0.25">
      <c r="A12" s="14" t="s">
        <v>20</v>
      </c>
      <c r="B12" s="15">
        <v>501701</v>
      </c>
      <c r="C12" s="165">
        <v>170101</v>
      </c>
      <c r="D12" s="166" t="s">
        <v>51</v>
      </c>
      <c r="E12" s="165">
        <v>3</v>
      </c>
      <c r="F12" s="167" t="s">
        <v>278</v>
      </c>
      <c r="G12" s="194">
        <f t="shared" si="0"/>
        <v>1103</v>
      </c>
      <c r="H12" s="195">
        <f t="shared" si="1"/>
        <v>50</v>
      </c>
      <c r="I12" s="195">
        <f t="shared" si="1"/>
        <v>800</v>
      </c>
      <c r="J12" s="195">
        <f t="shared" si="1"/>
        <v>27</v>
      </c>
      <c r="K12" s="195">
        <f t="shared" si="1"/>
        <v>180</v>
      </c>
      <c r="L12" s="195">
        <f t="shared" si="1"/>
        <v>46</v>
      </c>
      <c r="M12" s="196">
        <f t="shared" si="4"/>
        <v>187</v>
      </c>
      <c r="N12" s="189">
        <v>3</v>
      </c>
      <c r="O12" s="189">
        <v>168</v>
      </c>
      <c r="P12" s="189">
        <v>1</v>
      </c>
      <c r="Q12" s="189">
        <v>15</v>
      </c>
      <c r="R12" s="189">
        <v>0</v>
      </c>
      <c r="S12" s="196">
        <f t="shared" si="5"/>
        <v>181</v>
      </c>
      <c r="T12" s="189">
        <v>3</v>
      </c>
      <c r="U12" s="189">
        <v>164</v>
      </c>
      <c r="V12" s="189">
        <v>0</v>
      </c>
      <c r="W12" s="189">
        <v>14</v>
      </c>
      <c r="X12" s="189">
        <v>0</v>
      </c>
      <c r="Y12" s="196">
        <f t="shared" si="2"/>
        <v>367</v>
      </c>
      <c r="Z12" s="189">
        <v>22</v>
      </c>
      <c r="AA12" s="189">
        <v>234</v>
      </c>
      <c r="AB12" s="189">
        <v>13</v>
      </c>
      <c r="AC12" s="189">
        <v>75</v>
      </c>
      <c r="AD12" s="189">
        <v>23</v>
      </c>
      <c r="AE12" s="196">
        <f t="shared" si="3"/>
        <v>368</v>
      </c>
      <c r="AF12" s="189">
        <v>22</v>
      </c>
      <c r="AG12" s="189">
        <v>234</v>
      </c>
      <c r="AH12" s="189">
        <v>13</v>
      </c>
      <c r="AI12" s="189">
        <v>76</v>
      </c>
      <c r="AJ12" s="189">
        <v>23</v>
      </c>
    </row>
    <row r="13" spans="1:36" ht="38.25" x14ac:dyDescent="0.25">
      <c r="A13" s="14" t="s">
        <v>20</v>
      </c>
      <c r="B13" s="15">
        <v>501914</v>
      </c>
      <c r="C13" s="165">
        <v>191401</v>
      </c>
      <c r="D13" s="166" t="s">
        <v>60</v>
      </c>
      <c r="E13" s="165">
        <v>3</v>
      </c>
      <c r="F13" s="167" t="s">
        <v>278</v>
      </c>
      <c r="G13" s="194">
        <f t="shared" si="0"/>
        <v>8438</v>
      </c>
      <c r="H13" s="195">
        <f t="shared" si="1"/>
        <v>130</v>
      </c>
      <c r="I13" s="195">
        <f t="shared" si="1"/>
        <v>3578</v>
      </c>
      <c r="J13" s="195">
        <f t="shared" si="1"/>
        <v>24</v>
      </c>
      <c r="K13" s="195">
        <f t="shared" si="1"/>
        <v>4696</v>
      </c>
      <c r="L13" s="195">
        <f t="shared" si="1"/>
        <v>10</v>
      </c>
      <c r="M13" s="196">
        <f t="shared" si="4"/>
        <v>2052</v>
      </c>
      <c r="N13" s="234">
        <v>26</v>
      </c>
      <c r="O13" s="234">
        <v>1012</v>
      </c>
      <c r="P13" s="234">
        <v>0</v>
      </c>
      <c r="Q13" s="234">
        <v>1014</v>
      </c>
      <c r="R13" s="234">
        <v>0</v>
      </c>
      <c r="S13" s="196">
        <f t="shared" si="5"/>
        <v>2282</v>
      </c>
      <c r="T13" s="234">
        <v>40</v>
      </c>
      <c r="U13" s="234">
        <v>1090</v>
      </c>
      <c r="V13" s="234">
        <v>0</v>
      </c>
      <c r="W13" s="234">
        <v>1152</v>
      </c>
      <c r="X13" s="234">
        <v>0</v>
      </c>
      <c r="Y13" s="196">
        <f t="shared" si="2"/>
        <v>2052</v>
      </c>
      <c r="Z13" s="234">
        <v>32</v>
      </c>
      <c r="AA13" s="234">
        <v>738</v>
      </c>
      <c r="AB13" s="234">
        <v>12</v>
      </c>
      <c r="AC13" s="234">
        <v>1265</v>
      </c>
      <c r="AD13" s="234">
        <v>5</v>
      </c>
      <c r="AE13" s="196">
        <f t="shared" si="3"/>
        <v>2052</v>
      </c>
      <c r="AF13" s="234">
        <v>32</v>
      </c>
      <c r="AG13" s="234">
        <v>738</v>
      </c>
      <c r="AH13" s="234">
        <v>12</v>
      </c>
      <c r="AI13" s="234">
        <v>1265</v>
      </c>
      <c r="AJ13" s="234">
        <v>5</v>
      </c>
    </row>
    <row r="14" spans="1:36" ht="38.25" x14ac:dyDescent="0.25">
      <c r="A14" s="14" t="s">
        <v>20</v>
      </c>
      <c r="B14" s="15">
        <v>502003</v>
      </c>
      <c r="C14" s="165">
        <v>200301</v>
      </c>
      <c r="D14" s="166" t="s">
        <v>61</v>
      </c>
      <c r="E14" s="165">
        <v>3</v>
      </c>
      <c r="F14" s="167" t="s">
        <v>278</v>
      </c>
      <c r="G14" s="194">
        <f t="shared" si="0"/>
        <v>4801</v>
      </c>
      <c r="H14" s="195">
        <f t="shared" si="1"/>
        <v>282</v>
      </c>
      <c r="I14" s="195">
        <f t="shared" si="1"/>
        <v>2887</v>
      </c>
      <c r="J14" s="195">
        <f t="shared" si="1"/>
        <v>74</v>
      </c>
      <c r="K14" s="195">
        <f t="shared" si="1"/>
        <v>1503</v>
      </c>
      <c r="L14" s="195">
        <f t="shared" si="1"/>
        <v>55</v>
      </c>
      <c r="M14" s="196">
        <f t="shared" si="4"/>
        <v>1129</v>
      </c>
      <c r="N14" s="189">
        <v>65</v>
      </c>
      <c r="O14" s="189">
        <v>656</v>
      </c>
      <c r="P14" s="189">
        <v>12</v>
      </c>
      <c r="Q14" s="189">
        <v>393</v>
      </c>
      <c r="R14" s="189">
        <v>3</v>
      </c>
      <c r="S14" s="196">
        <f t="shared" si="5"/>
        <v>1336</v>
      </c>
      <c r="T14" s="189">
        <v>79</v>
      </c>
      <c r="U14" s="189">
        <v>771</v>
      </c>
      <c r="V14" s="189">
        <v>14</v>
      </c>
      <c r="W14" s="189">
        <v>468</v>
      </c>
      <c r="X14" s="189">
        <v>4</v>
      </c>
      <c r="Y14" s="196">
        <f t="shared" si="2"/>
        <v>1168</v>
      </c>
      <c r="Z14" s="189">
        <v>69</v>
      </c>
      <c r="AA14" s="189">
        <v>701</v>
      </c>
      <c r="AB14" s="189">
        <v>24</v>
      </c>
      <c r="AC14" s="189">
        <v>350</v>
      </c>
      <c r="AD14" s="189">
        <v>24</v>
      </c>
      <c r="AE14" s="196">
        <f t="shared" si="3"/>
        <v>1168</v>
      </c>
      <c r="AF14" s="189">
        <v>69</v>
      </c>
      <c r="AG14" s="189">
        <v>759</v>
      </c>
      <c r="AH14" s="189">
        <v>24</v>
      </c>
      <c r="AI14" s="189">
        <v>292</v>
      </c>
      <c r="AJ14" s="189">
        <v>24</v>
      </c>
    </row>
    <row r="15" spans="1:36" ht="38.25" x14ac:dyDescent="0.25">
      <c r="A15" s="14" t="s">
        <v>20</v>
      </c>
      <c r="B15" s="15">
        <v>502102</v>
      </c>
      <c r="C15" s="165">
        <v>210102</v>
      </c>
      <c r="D15" s="166" t="s">
        <v>64</v>
      </c>
      <c r="E15" s="165">
        <v>3</v>
      </c>
      <c r="F15" s="167" t="s">
        <v>278</v>
      </c>
      <c r="G15" s="194">
        <f t="shared" si="0"/>
        <v>7795</v>
      </c>
      <c r="H15" s="195">
        <f t="shared" si="1"/>
        <v>986</v>
      </c>
      <c r="I15" s="195">
        <f t="shared" si="1"/>
        <v>4834</v>
      </c>
      <c r="J15" s="195">
        <f t="shared" si="1"/>
        <v>46</v>
      </c>
      <c r="K15" s="195">
        <f t="shared" si="1"/>
        <v>1904</v>
      </c>
      <c r="L15" s="195">
        <f t="shared" si="1"/>
        <v>25</v>
      </c>
      <c r="M15" s="196">
        <f t="shared" si="4"/>
        <v>1883</v>
      </c>
      <c r="N15" s="189">
        <v>237</v>
      </c>
      <c r="O15" s="189">
        <v>1166</v>
      </c>
      <c r="P15" s="189">
        <v>14</v>
      </c>
      <c r="Q15" s="189">
        <v>464</v>
      </c>
      <c r="R15" s="189">
        <v>2</v>
      </c>
      <c r="S15" s="196">
        <f t="shared" si="5"/>
        <v>2145</v>
      </c>
      <c r="T15" s="189">
        <v>312</v>
      </c>
      <c r="U15" s="189">
        <v>1281</v>
      </c>
      <c r="V15" s="189">
        <v>12</v>
      </c>
      <c r="W15" s="189">
        <v>537</v>
      </c>
      <c r="X15" s="189">
        <v>3</v>
      </c>
      <c r="Y15" s="196">
        <f t="shared" si="2"/>
        <v>1883</v>
      </c>
      <c r="Z15" s="189">
        <v>230</v>
      </c>
      <c r="AA15" s="189">
        <v>1182</v>
      </c>
      <c r="AB15" s="189">
        <v>10</v>
      </c>
      <c r="AC15" s="189">
        <v>451</v>
      </c>
      <c r="AD15" s="189">
        <v>10</v>
      </c>
      <c r="AE15" s="196">
        <f t="shared" si="3"/>
        <v>1884</v>
      </c>
      <c r="AF15" s="189">
        <v>207</v>
      </c>
      <c r="AG15" s="189">
        <v>1205</v>
      </c>
      <c r="AH15" s="189">
        <v>10</v>
      </c>
      <c r="AI15" s="189">
        <v>452</v>
      </c>
      <c r="AJ15" s="189">
        <v>10</v>
      </c>
    </row>
    <row r="16" spans="1:36" ht="38.25" x14ac:dyDescent="0.25">
      <c r="A16" s="14" t="s">
        <v>20</v>
      </c>
      <c r="B16" s="15">
        <v>502606</v>
      </c>
      <c r="C16" s="165">
        <v>262101</v>
      </c>
      <c r="D16" s="166" t="s">
        <v>73</v>
      </c>
      <c r="E16" s="165">
        <v>3</v>
      </c>
      <c r="F16" s="167" t="s">
        <v>278</v>
      </c>
      <c r="G16" s="194">
        <f t="shared" si="0"/>
        <v>5625</v>
      </c>
      <c r="H16" s="195">
        <f t="shared" si="1"/>
        <v>4495</v>
      </c>
      <c r="I16" s="195">
        <f t="shared" si="1"/>
        <v>520</v>
      </c>
      <c r="J16" s="195">
        <f t="shared" si="1"/>
        <v>43</v>
      </c>
      <c r="K16" s="195">
        <f t="shared" si="1"/>
        <v>538</v>
      </c>
      <c r="L16" s="195">
        <f t="shared" si="1"/>
        <v>29</v>
      </c>
      <c r="M16" s="196">
        <f t="shared" si="4"/>
        <v>1392</v>
      </c>
      <c r="N16" s="189">
        <v>1129</v>
      </c>
      <c r="O16" s="189">
        <v>89</v>
      </c>
      <c r="P16" s="189">
        <v>4</v>
      </c>
      <c r="Q16" s="189">
        <v>164</v>
      </c>
      <c r="R16" s="189">
        <v>6</v>
      </c>
      <c r="S16" s="196">
        <f t="shared" si="5"/>
        <v>1366</v>
      </c>
      <c r="T16" s="189">
        <v>1155</v>
      </c>
      <c r="U16" s="189">
        <v>87</v>
      </c>
      <c r="V16" s="189">
        <v>7</v>
      </c>
      <c r="W16" s="189">
        <v>114</v>
      </c>
      <c r="X16" s="189">
        <v>3</v>
      </c>
      <c r="Y16" s="196">
        <f t="shared" si="2"/>
        <v>1434</v>
      </c>
      <c r="Z16" s="189">
        <v>1106</v>
      </c>
      <c r="AA16" s="189">
        <v>172</v>
      </c>
      <c r="AB16" s="189">
        <v>16</v>
      </c>
      <c r="AC16" s="189">
        <v>130</v>
      </c>
      <c r="AD16" s="189">
        <v>10</v>
      </c>
      <c r="AE16" s="196">
        <f t="shared" si="3"/>
        <v>1433</v>
      </c>
      <c r="AF16" s="189">
        <v>1105</v>
      </c>
      <c r="AG16" s="189">
        <v>172</v>
      </c>
      <c r="AH16" s="189">
        <v>16</v>
      </c>
      <c r="AI16" s="189">
        <v>130</v>
      </c>
      <c r="AJ16" s="189">
        <v>10</v>
      </c>
    </row>
    <row r="17" spans="1:36" ht="38.25" x14ac:dyDescent="0.25">
      <c r="A17" s="14" t="s">
        <v>20</v>
      </c>
      <c r="B17" s="15">
        <v>502801</v>
      </c>
      <c r="C17" s="165">
        <v>280101</v>
      </c>
      <c r="D17" s="166" t="s">
        <v>76</v>
      </c>
      <c r="E17" s="165">
        <v>3</v>
      </c>
      <c r="F17" s="167" t="s">
        <v>278</v>
      </c>
      <c r="G17" s="194">
        <f t="shared" si="0"/>
        <v>10534</v>
      </c>
      <c r="H17" s="195">
        <f t="shared" si="1"/>
        <v>5910</v>
      </c>
      <c r="I17" s="195">
        <f t="shared" si="1"/>
        <v>1483</v>
      </c>
      <c r="J17" s="195">
        <f t="shared" si="1"/>
        <v>46</v>
      </c>
      <c r="K17" s="195">
        <f t="shared" si="1"/>
        <v>3083</v>
      </c>
      <c r="L17" s="195">
        <f t="shared" si="1"/>
        <v>12</v>
      </c>
      <c r="M17" s="196">
        <f t="shared" si="4"/>
        <v>1606</v>
      </c>
      <c r="N17" s="234">
        <v>839</v>
      </c>
      <c r="O17" s="234">
        <v>297</v>
      </c>
      <c r="P17" s="234">
        <v>12</v>
      </c>
      <c r="Q17" s="234">
        <v>457</v>
      </c>
      <c r="R17" s="234">
        <v>1</v>
      </c>
      <c r="S17" s="196">
        <f t="shared" si="5"/>
        <v>2770</v>
      </c>
      <c r="T17" s="234">
        <v>1365</v>
      </c>
      <c r="U17" s="234">
        <v>484</v>
      </c>
      <c r="V17" s="234">
        <v>12</v>
      </c>
      <c r="W17" s="234">
        <v>904</v>
      </c>
      <c r="X17" s="234">
        <v>5</v>
      </c>
      <c r="Y17" s="196">
        <f t="shared" si="2"/>
        <v>3078</v>
      </c>
      <c r="Z17" s="234">
        <v>1853</v>
      </c>
      <c r="AA17" s="234">
        <v>351</v>
      </c>
      <c r="AB17" s="234">
        <v>11</v>
      </c>
      <c r="AC17" s="234">
        <v>860</v>
      </c>
      <c r="AD17" s="234">
        <v>3</v>
      </c>
      <c r="AE17" s="196">
        <f t="shared" si="3"/>
        <v>3080</v>
      </c>
      <c r="AF17" s="234">
        <v>1853</v>
      </c>
      <c r="AG17" s="234">
        <v>351</v>
      </c>
      <c r="AH17" s="234">
        <v>11</v>
      </c>
      <c r="AI17" s="234">
        <v>862</v>
      </c>
      <c r="AJ17" s="234">
        <v>3</v>
      </c>
    </row>
    <row r="18" spans="1:36" ht="38.25" x14ac:dyDescent="0.25">
      <c r="A18" s="14" t="s">
        <v>20</v>
      </c>
      <c r="B18" s="15">
        <v>502910</v>
      </c>
      <c r="C18" s="165">
        <v>291201</v>
      </c>
      <c r="D18" s="166" t="s">
        <v>77</v>
      </c>
      <c r="E18" s="165">
        <v>3</v>
      </c>
      <c r="F18" s="167" t="s">
        <v>278</v>
      </c>
      <c r="G18" s="194">
        <f t="shared" si="0"/>
        <v>5856</v>
      </c>
      <c r="H18" s="195">
        <f t="shared" si="1"/>
        <v>354</v>
      </c>
      <c r="I18" s="195">
        <f t="shared" si="1"/>
        <v>3826</v>
      </c>
      <c r="J18" s="195">
        <f t="shared" si="1"/>
        <v>180</v>
      </c>
      <c r="K18" s="195">
        <f t="shared" si="1"/>
        <v>1461</v>
      </c>
      <c r="L18" s="195">
        <f t="shared" si="1"/>
        <v>35</v>
      </c>
      <c r="M18" s="196">
        <f t="shared" si="4"/>
        <v>1349</v>
      </c>
      <c r="N18" s="189">
        <v>86</v>
      </c>
      <c r="O18" s="189">
        <v>860</v>
      </c>
      <c r="P18" s="189">
        <v>35</v>
      </c>
      <c r="Q18" s="189">
        <v>363</v>
      </c>
      <c r="R18" s="189">
        <v>5</v>
      </c>
      <c r="S18" s="196">
        <f t="shared" si="5"/>
        <v>1364</v>
      </c>
      <c r="T18" s="189">
        <v>52</v>
      </c>
      <c r="U18" s="189">
        <v>877</v>
      </c>
      <c r="V18" s="189">
        <v>45</v>
      </c>
      <c r="W18" s="189">
        <v>382</v>
      </c>
      <c r="X18" s="189">
        <v>8</v>
      </c>
      <c r="Y18" s="196">
        <f t="shared" si="2"/>
        <v>1571</v>
      </c>
      <c r="Z18" s="189">
        <v>108</v>
      </c>
      <c r="AA18" s="189">
        <v>1044</v>
      </c>
      <c r="AB18" s="189">
        <v>50</v>
      </c>
      <c r="AC18" s="189">
        <v>358</v>
      </c>
      <c r="AD18" s="189">
        <v>11</v>
      </c>
      <c r="AE18" s="196">
        <f t="shared" si="3"/>
        <v>1572</v>
      </c>
      <c r="AF18" s="189">
        <v>108</v>
      </c>
      <c r="AG18" s="189">
        <v>1045</v>
      </c>
      <c r="AH18" s="189">
        <v>50</v>
      </c>
      <c r="AI18" s="189">
        <v>358</v>
      </c>
      <c r="AJ18" s="189">
        <v>11</v>
      </c>
    </row>
    <row r="19" spans="1:36" ht="38.25" x14ac:dyDescent="0.25">
      <c r="A19" s="14" t="s">
        <v>20</v>
      </c>
      <c r="B19" s="15">
        <v>503001</v>
      </c>
      <c r="C19" s="165">
        <v>300101</v>
      </c>
      <c r="D19" s="166" t="s">
        <v>79</v>
      </c>
      <c r="E19" s="165">
        <v>3</v>
      </c>
      <c r="F19" s="167" t="s">
        <v>278</v>
      </c>
      <c r="G19" s="194">
        <f t="shared" si="0"/>
        <v>2476</v>
      </c>
      <c r="H19" s="195">
        <f t="shared" si="1"/>
        <v>880</v>
      </c>
      <c r="I19" s="195">
        <f t="shared" si="1"/>
        <v>968</v>
      </c>
      <c r="J19" s="195">
        <f t="shared" si="1"/>
        <v>10</v>
      </c>
      <c r="K19" s="195">
        <f t="shared" si="1"/>
        <v>610</v>
      </c>
      <c r="L19" s="195">
        <f t="shared" si="1"/>
        <v>8</v>
      </c>
      <c r="M19" s="196">
        <f t="shared" si="4"/>
        <v>716</v>
      </c>
      <c r="N19" s="189">
        <v>275</v>
      </c>
      <c r="O19" s="189">
        <v>257</v>
      </c>
      <c r="P19" s="189">
        <v>6</v>
      </c>
      <c r="Q19" s="189">
        <v>178</v>
      </c>
      <c r="R19" s="189">
        <v>0</v>
      </c>
      <c r="S19" s="196">
        <f t="shared" si="5"/>
        <v>780</v>
      </c>
      <c r="T19" s="189">
        <v>279</v>
      </c>
      <c r="U19" s="189">
        <v>254</v>
      </c>
      <c r="V19" s="189">
        <v>0</v>
      </c>
      <c r="W19" s="189">
        <v>242</v>
      </c>
      <c r="X19" s="189">
        <v>5</v>
      </c>
      <c r="Y19" s="196">
        <f t="shared" si="2"/>
        <v>490</v>
      </c>
      <c r="Z19" s="189">
        <v>186</v>
      </c>
      <c r="AA19" s="189">
        <v>206</v>
      </c>
      <c r="AB19" s="189">
        <v>2</v>
      </c>
      <c r="AC19" s="189">
        <v>95</v>
      </c>
      <c r="AD19" s="189">
        <v>1</v>
      </c>
      <c r="AE19" s="196">
        <f t="shared" si="3"/>
        <v>490</v>
      </c>
      <c r="AF19" s="189">
        <v>140</v>
      </c>
      <c r="AG19" s="189">
        <v>251</v>
      </c>
      <c r="AH19" s="189">
        <v>2</v>
      </c>
      <c r="AI19" s="189">
        <v>95</v>
      </c>
      <c r="AJ19" s="189">
        <v>2</v>
      </c>
    </row>
    <row r="20" spans="1:36" ht="38.25" x14ac:dyDescent="0.25">
      <c r="A20" s="14" t="s">
        <v>20</v>
      </c>
      <c r="B20" s="15">
        <v>503133</v>
      </c>
      <c r="C20" s="165">
        <v>313301</v>
      </c>
      <c r="D20" s="166" t="s">
        <v>84</v>
      </c>
      <c r="E20" s="165">
        <v>3</v>
      </c>
      <c r="F20" s="167" t="s">
        <v>278</v>
      </c>
      <c r="G20" s="194">
        <f t="shared" si="0"/>
        <v>3085</v>
      </c>
      <c r="H20" s="195">
        <f t="shared" si="1"/>
        <v>596</v>
      </c>
      <c r="I20" s="195">
        <f t="shared" si="1"/>
        <v>1630</v>
      </c>
      <c r="J20" s="195">
        <f t="shared" si="1"/>
        <v>482</v>
      </c>
      <c r="K20" s="195">
        <f t="shared" si="1"/>
        <v>351</v>
      </c>
      <c r="L20" s="195">
        <f t="shared" si="1"/>
        <v>26</v>
      </c>
      <c r="M20" s="196">
        <f t="shared" si="4"/>
        <v>734</v>
      </c>
      <c r="N20" s="234">
        <v>142</v>
      </c>
      <c r="O20" s="234">
        <v>372</v>
      </c>
      <c r="P20" s="234">
        <v>133</v>
      </c>
      <c r="Q20" s="234">
        <v>86</v>
      </c>
      <c r="R20" s="234">
        <v>1</v>
      </c>
      <c r="S20" s="196">
        <f t="shared" si="5"/>
        <v>922</v>
      </c>
      <c r="T20" s="234">
        <v>164</v>
      </c>
      <c r="U20" s="234">
        <v>497</v>
      </c>
      <c r="V20" s="234">
        <v>139</v>
      </c>
      <c r="W20" s="234">
        <v>121</v>
      </c>
      <c r="X20" s="234">
        <v>1</v>
      </c>
      <c r="Y20" s="196">
        <f t="shared" si="2"/>
        <v>714</v>
      </c>
      <c r="Z20" s="234">
        <v>145</v>
      </c>
      <c r="AA20" s="234">
        <v>377</v>
      </c>
      <c r="AB20" s="234">
        <v>108</v>
      </c>
      <c r="AC20" s="234">
        <v>72</v>
      </c>
      <c r="AD20" s="234">
        <v>12</v>
      </c>
      <c r="AE20" s="196">
        <f t="shared" si="3"/>
        <v>715</v>
      </c>
      <c r="AF20" s="234">
        <v>145</v>
      </c>
      <c r="AG20" s="234">
        <v>384</v>
      </c>
      <c r="AH20" s="234">
        <v>102</v>
      </c>
      <c r="AI20" s="234">
        <v>72</v>
      </c>
      <c r="AJ20" s="234">
        <v>12</v>
      </c>
    </row>
    <row r="21" spans="1:36" ht="38.25" x14ac:dyDescent="0.25">
      <c r="A21" s="14" t="s">
        <v>20</v>
      </c>
      <c r="B21" s="15">
        <v>506509</v>
      </c>
      <c r="C21" s="165">
        <v>332801</v>
      </c>
      <c r="D21" s="166" t="s">
        <v>93</v>
      </c>
      <c r="E21" s="165">
        <v>3</v>
      </c>
      <c r="F21" s="167" t="s">
        <v>278</v>
      </c>
      <c r="G21" s="194">
        <f t="shared" si="0"/>
        <v>3582</v>
      </c>
      <c r="H21" s="195">
        <f t="shared" si="1"/>
        <v>70</v>
      </c>
      <c r="I21" s="195">
        <f t="shared" si="1"/>
        <v>2853</v>
      </c>
      <c r="J21" s="195">
        <f t="shared" si="1"/>
        <v>23</v>
      </c>
      <c r="K21" s="195">
        <f t="shared" si="1"/>
        <v>628</v>
      </c>
      <c r="L21" s="195">
        <f t="shared" si="1"/>
        <v>8</v>
      </c>
      <c r="M21" s="196">
        <f t="shared" si="4"/>
        <v>795</v>
      </c>
      <c r="N21" s="189">
        <v>24</v>
      </c>
      <c r="O21" s="189">
        <v>529</v>
      </c>
      <c r="P21" s="189">
        <v>11</v>
      </c>
      <c r="Q21" s="189">
        <v>231</v>
      </c>
      <c r="R21" s="189">
        <v>0</v>
      </c>
      <c r="S21" s="196">
        <f t="shared" si="5"/>
        <v>803</v>
      </c>
      <c r="T21" s="189">
        <v>28</v>
      </c>
      <c r="U21" s="189">
        <v>585</v>
      </c>
      <c r="V21" s="189">
        <v>4</v>
      </c>
      <c r="W21" s="189">
        <v>186</v>
      </c>
      <c r="X21" s="189">
        <v>0</v>
      </c>
      <c r="Y21" s="196">
        <f t="shared" si="2"/>
        <v>992</v>
      </c>
      <c r="Z21" s="189">
        <v>13</v>
      </c>
      <c r="AA21" s="189">
        <v>810</v>
      </c>
      <c r="AB21" s="189">
        <v>5</v>
      </c>
      <c r="AC21" s="189">
        <v>160</v>
      </c>
      <c r="AD21" s="189">
        <v>4</v>
      </c>
      <c r="AE21" s="196">
        <f t="shared" si="3"/>
        <v>992</v>
      </c>
      <c r="AF21" s="189">
        <v>5</v>
      </c>
      <c r="AG21" s="189">
        <v>929</v>
      </c>
      <c r="AH21" s="189">
        <v>3</v>
      </c>
      <c r="AI21" s="189">
        <v>51</v>
      </c>
      <c r="AJ21" s="189">
        <v>4</v>
      </c>
    </row>
    <row r="22" spans="1:36" ht="38.25" x14ac:dyDescent="0.25">
      <c r="A22" s="14" t="s">
        <v>20</v>
      </c>
      <c r="B22" s="15">
        <v>503614</v>
      </c>
      <c r="C22" s="165">
        <v>361701</v>
      </c>
      <c r="D22" s="166" t="s">
        <v>105</v>
      </c>
      <c r="E22" s="165">
        <v>3</v>
      </c>
      <c r="F22" s="167" t="s">
        <v>278</v>
      </c>
      <c r="G22" s="194">
        <f t="shared" si="0"/>
        <v>4637</v>
      </c>
      <c r="H22" s="195">
        <f t="shared" si="1"/>
        <v>60</v>
      </c>
      <c r="I22" s="195">
        <f t="shared" si="1"/>
        <v>1232</v>
      </c>
      <c r="J22" s="195">
        <f t="shared" si="1"/>
        <v>19</v>
      </c>
      <c r="K22" s="195">
        <f t="shared" si="1"/>
        <v>3322</v>
      </c>
      <c r="L22" s="195">
        <f t="shared" si="1"/>
        <v>4</v>
      </c>
      <c r="M22" s="196">
        <f t="shared" si="4"/>
        <v>1118</v>
      </c>
      <c r="N22" s="189">
        <v>13</v>
      </c>
      <c r="O22" s="189">
        <v>333</v>
      </c>
      <c r="P22" s="189">
        <v>7</v>
      </c>
      <c r="Q22" s="189">
        <v>764</v>
      </c>
      <c r="R22" s="189">
        <v>1</v>
      </c>
      <c r="S22" s="196">
        <f t="shared" si="5"/>
        <v>1284</v>
      </c>
      <c r="T22" s="189">
        <v>15</v>
      </c>
      <c r="U22" s="189">
        <v>337</v>
      </c>
      <c r="V22" s="189">
        <v>2</v>
      </c>
      <c r="W22" s="189">
        <v>929</v>
      </c>
      <c r="X22" s="189">
        <v>1</v>
      </c>
      <c r="Y22" s="196">
        <f t="shared" si="2"/>
        <v>1118</v>
      </c>
      <c r="Z22" s="189">
        <v>16</v>
      </c>
      <c r="AA22" s="189">
        <v>281</v>
      </c>
      <c r="AB22" s="189">
        <v>8</v>
      </c>
      <c r="AC22" s="189">
        <v>812</v>
      </c>
      <c r="AD22" s="189">
        <v>1</v>
      </c>
      <c r="AE22" s="196">
        <f t="shared" si="3"/>
        <v>1117</v>
      </c>
      <c r="AF22" s="189">
        <v>16</v>
      </c>
      <c r="AG22" s="189">
        <v>281</v>
      </c>
      <c r="AH22" s="189">
        <v>2</v>
      </c>
      <c r="AI22" s="189">
        <v>817</v>
      </c>
      <c r="AJ22" s="189">
        <v>1</v>
      </c>
    </row>
    <row r="23" spans="1:36" ht="38.25" x14ac:dyDescent="0.25">
      <c r="A23" s="14" t="s">
        <v>20</v>
      </c>
      <c r="B23" s="15">
        <v>503701</v>
      </c>
      <c r="C23" s="165">
        <v>370101</v>
      </c>
      <c r="D23" s="166" t="s">
        <v>108</v>
      </c>
      <c r="E23" s="165">
        <v>3</v>
      </c>
      <c r="F23" s="167" t="s">
        <v>278</v>
      </c>
      <c r="G23" s="194">
        <f t="shared" si="0"/>
        <v>2932</v>
      </c>
      <c r="H23" s="195">
        <f t="shared" si="1"/>
        <v>72</v>
      </c>
      <c r="I23" s="195">
        <f t="shared" si="1"/>
        <v>406</v>
      </c>
      <c r="J23" s="195">
        <f t="shared" si="1"/>
        <v>3</v>
      </c>
      <c r="K23" s="195">
        <f t="shared" si="1"/>
        <v>2444</v>
      </c>
      <c r="L23" s="195">
        <f t="shared" si="1"/>
        <v>7</v>
      </c>
      <c r="M23" s="196">
        <f t="shared" si="4"/>
        <v>548</v>
      </c>
      <c r="N23" s="189">
        <v>21</v>
      </c>
      <c r="O23" s="189">
        <v>101</v>
      </c>
      <c r="P23" s="189">
        <v>0</v>
      </c>
      <c r="Q23" s="189">
        <v>425</v>
      </c>
      <c r="R23" s="189">
        <v>1</v>
      </c>
      <c r="S23" s="196">
        <f t="shared" si="5"/>
        <v>584</v>
      </c>
      <c r="T23" s="189">
        <v>15</v>
      </c>
      <c r="U23" s="189">
        <v>93</v>
      </c>
      <c r="V23" s="189">
        <v>2</v>
      </c>
      <c r="W23" s="189">
        <v>472</v>
      </c>
      <c r="X23" s="189">
        <v>2</v>
      </c>
      <c r="Y23" s="196">
        <f t="shared" si="2"/>
        <v>900</v>
      </c>
      <c r="Z23" s="189">
        <v>18</v>
      </c>
      <c r="AA23" s="189">
        <v>106</v>
      </c>
      <c r="AB23" s="189">
        <v>1</v>
      </c>
      <c r="AC23" s="189">
        <v>773</v>
      </c>
      <c r="AD23" s="189">
        <v>2</v>
      </c>
      <c r="AE23" s="196">
        <f t="shared" si="3"/>
        <v>900</v>
      </c>
      <c r="AF23" s="189">
        <v>18</v>
      </c>
      <c r="AG23" s="189">
        <v>106</v>
      </c>
      <c r="AH23" s="189">
        <v>0</v>
      </c>
      <c r="AI23" s="189">
        <v>774</v>
      </c>
      <c r="AJ23" s="189">
        <v>2</v>
      </c>
    </row>
    <row r="24" spans="1:36" ht="38.25" x14ac:dyDescent="0.25">
      <c r="A24" s="14" t="s">
        <v>20</v>
      </c>
      <c r="B24" s="15">
        <v>503801</v>
      </c>
      <c r="C24" s="165">
        <v>380101</v>
      </c>
      <c r="D24" s="166" t="s">
        <v>109</v>
      </c>
      <c r="E24" s="165">
        <v>3</v>
      </c>
      <c r="F24" s="167" t="s">
        <v>278</v>
      </c>
      <c r="G24" s="194">
        <f t="shared" si="0"/>
        <v>4627</v>
      </c>
      <c r="H24" s="195">
        <f t="shared" si="1"/>
        <v>2791</v>
      </c>
      <c r="I24" s="195">
        <f t="shared" si="1"/>
        <v>617</v>
      </c>
      <c r="J24" s="195">
        <f t="shared" si="1"/>
        <v>11</v>
      </c>
      <c r="K24" s="195">
        <f t="shared" si="1"/>
        <v>1204</v>
      </c>
      <c r="L24" s="195">
        <f t="shared" si="1"/>
        <v>4</v>
      </c>
      <c r="M24" s="196">
        <f t="shared" si="4"/>
        <v>1062</v>
      </c>
      <c r="N24" s="189">
        <v>683</v>
      </c>
      <c r="O24" s="189">
        <v>145</v>
      </c>
      <c r="P24" s="189">
        <v>2</v>
      </c>
      <c r="Q24" s="189">
        <v>232</v>
      </c>
      <c r="R24" s="189">
        <v>0</v>
      </c>
      <c r="S24" s="196">
        <f t="shared" si="5"/>
        <v>1443</v>
      </c>
      <c r="T24" s="189">
        <v>813</v>
      </c>
      <c r="U24" s="189">
        <v>198</v>
      </c>
      <c r="V24" s="189">
        <v>3</v>
      </c>
      <c r="W24" s="189">
        <v>428</v>
      </c>
      <c r="X24" s="189">
        <v>1</v>
      </c>
      <c r="Y24" s="196">
        <f t="shared" si="2"/>
        <v>1062</v>
      </c>
      <c r="Z24" s="189">
        <v>595</v>
      </c>
      <c r="AA24" s="189">
        <v>150</v>
      </c>
      <c r="AB24" s="189">
        <v>5</v>
      </c>
      <c r="AC24" s="189">
        <v>310</v>
      </c>
      <c r="AD24" s="189">
        <v>2</v>
      </c>
      <c r="AE24" s="196">
        <f t="shared" si="3"/>
        <v>1060</v>
      </c>
      <c r="AF24" s="189">
        <v>700</v>
      </c>
      <c r="AG24" s="189">
        <v>124</v>
      </c>
      <c r="AH24" s="189">
        <v>1</v>
      </c>
      <c r="AI24" s="189">
        <v>234</v>
      </c>
      <c r="AJ24" s="189">
        <v>1</v>
      </c>
    </row>
    <row r="25" spans="1:36" ht="38.25" x14ac:dyDescent="0.25">
      <c r="A25" s="14" t="s">
        <v>20</v>
      </c>
      <c r="B25" s="15">
        <v>504101</v>
      </c>
      <c r="C25" s="165">
        <v>410101</v>
      </c>
      <c r="D25" s="166" t="s">
        <v>112</v>
      </c>
      <c r="E25" s="165">
        <v>3</v>
      </c>
      <c r="F25" s="167" t="s">
        <v>278</v>
      </c>
      <c r="G25" s="194">
        <f t="shared" si="0"/>
        <v>2309</v>
      </c>
      <c r="H25" s="195">
        <f t="shared" si="1"/>
        <v>40</v>
      </c>
      <c r="I25" s="195">
        <f t="shared" si="1"/>
        <v>626</v>
      </c>
      <c r="J25" s="195">
        <f t="shared" si="1"/>
        <v>21</v>
      </c>
      <c r="K25" s="195">
        <f t="shared" si="1"/>
        <v>1602</v>
      </c>
      <c r="L25" s="195">
        <f t="shared" si="1"/>
        <v>20</v>
      </c>
      <c r="M25" s="196">
        <f t="shared" si="4"/>
        <v>353</v>
      </c>
      <c r="N25" s="234">
        <v>5</v>
      </c>
      <c r="O25" s="234">
        <v>60</v>
      </c>
      <c r="P25" s="234">
        <v>0</v>
      </c>
      <c r="Q25" s="234">
        <v>288</v>
      </c>
      <c r="R25" s="234">
        <v>0</v>
      </c>
      <c r="S25" s="196">
        <f t="shared" si="5"/>
        <v>408</v>
      </c>
      <c r="T25" s="234">
        <v>3</v>
      </c>
      <c r="U25" s="234">
        <v>80</v>
      </c>
      <c r="V25" s="234">
        <v>1</v>
      </c>
      <c r="W25" s="234">
        <v>324</v>
      </c>
      <c r="X25" s="234">
        <v>0</v>
      </c>
      <c r="Y25" s="196">
        <f t="shared" si="2"/>
        <v>776</v>
      </c>
      <c r="Z25" s="234">
        <v>16</v>
      </c>
      <c r="AA25" s="234">
        <v>243</v>
      </c>
      <c r="AB25" s="234">
        <v>10</v>
      </c>
      <c r="AC25" s="234">
        <v>497</v>
      </c>
      <c r="AD25" s="234">
        <v>10</v>
      </c>
      <c r="AE25" s="196">
        <f t="shared" si="3"/>
        <v>772</v>
      </c>
      <c r="AF25" s="234">
        <v>16</v>
      </c>
      <c r="AG25" s="234">
        <v>243</v>
      </c>
      <c r="AH25" s="234">
        <v>10</v>
      </c>
      <c r="AI25" s="234">
        <v>493</v>
      </c>
      <c r="AJ25" s="234">
        <v>10</v>
      </c>
    </row>
    <row r="26" spans="1:36" ht="38.25" x14ac:dyDescent="0.25">
      <c r="A26" s="14" t="s">
        <v>20</v>
      </c>
      <c r="B26" s="15">
        <v>504404</v>
      </c>
      <c r="C26" s="165">
        <v>440103</v>
      </c>
      <c r="D26" s="166" t="s">
        <v>118</v>
      </c>
      <c r="E26" s="165">
        <v>3</v>
      </c>
      <c r="F26" s="167" t="s">
        <v>278</v>
      </c>
      <c r="G26" s="194">
        <f t="shared" si="0"/>
        <v>1090</v>
      </c>
      <c r="H26" s="195">
        <f t="shared" si="1"/>
        <v>55</v>
      </c>
      <c r="I26" s="195">
        <f t="shared" si="1"/>
        <v>435</v>
      </c>
      <c r="J26" s="195">
        <f t="shared" si="1"/>
        <v>114</v>
      </c>
      <c r="K26" s="195">
        <f t="shared" si="1"/>
        <v>486</v>
      </c>
      <c r="L26" s="195">
        <f t="shared" si="1"/>
        <v>0</v>
      </c>
      <c r="M26" s="196">
        <f t="shared" si="4"/>
        <v>182</v>
      </c>
      <c r="N26" s="189">
        <v>10</v>
      </c>
      <c r="O26" s="189">
        <v>86</v>
      </c>
      <c r="P26" s="189">
        <v>18</v>
      </c>
      <c r="Q26" s="189">
        <v>68</v>
      </c>
      <c r="R26" s="189">
        <v>0</v>
      </c>
      <c r="S26" s="196">
        <f t="shared" si="5"/>
        <v>258</v>
      </c>
      <c r="T26" s="189">
        <v>19</v>
      </c>
      <c r="U26" s="189">
        <v>91</v>
      </c>
      <c r="V26" s="189">
        <v>32</v>
      </c>
      <c r="W26" s="189">
        <v>116</v>
      </c>
      <c r="X26" s="189">
        <v>0</v>
      </c>
      <c r="Y26" s="196">
        <f t="shared" si="2"/>
        <v>325</v>
      </c>
      <c r="Z26" s="189">
        <v>13</v>
      </c>
      <c r="AA26" s="189">
        <v>129</v>
      </c>
      <c r="AB26" s="189">
        <v>32</v>
      </c>
      <c r="AC26" s="189">
        <v>151</v>
      </c>
      <c r="AD26" s="189">
        <v>0</v>
      </c>
      <c r="AE26" s="196">
        <f t="shared" si="3"/>
        <v>325</v>
      </c>
      <c r="AF26" s="189">
        <v>13</v>
      </c>
      <c r="AG26" s="189">
        <v>129</v>
      </c>
      <c r="AH26" s="189">
        <v>32</v>
      </c>
      <c r="AI26" s="189">
        <v>151</v>
      </c>
      <c r="AJ26" s="189">
        <v>0</v>
      </c>
    </row>
    <row r="27" spans="1:36" ht="38.25" x14ac:dyDescent="0.25">
      <c r="A27" s="14" t="s">
        <v>20</v>
      </c>
      <c r="B27" s="15">
        <v>504507</v>
      </c>
      <c r="C27" s="165">
        <v>450701</v>
      </c>
      <c r="D27" s="166" t="s">
        <v>120</v>
      </c>
      <c r="E27" s="165">
        <v>3</v>
      </c>
      <c r="F27" s="167" t="s">
        <v>278</v>
      </c>
      <c r="G27" s="194">
        <f t="shared" si="0"/>
        <v>3468</v>
      </c>
      <c r="H27" s="195">
        <f t="shared" si="1"/>
        <v>81</v>
      </c>
      <c r="I27" s="195">
        <f t="shared" si="1"/>
        <v>2889</v>
      </c>
      <c r="J27" s="195">
        <f t="shared" si="1"/>
        <v>21</v>
      </c>
      <c r="K27" s="195">
        <f t="shared" si="1"/>
        <v>470</v>
      </c>
      <c r="L27" s="195">
        <f t="shared" si="1"/>
        <v>7</v>
      </c>
      <c r="M27" s="196">
        <f t="shared" si="4"/>
        <v>764</v>
      </c>
      <c r="N27" s="234">
        <v>6</v>
      </c>
      <c r="O27" s="234">
        <v>656</v>
      </c>
      <c r="P27" s="234">
        <v>5</v>
      </c>
      <c r="Q27" s="234">
        <v>97</v>
      </c>
      <c r="R27" s="234">
        <v>0</v>
      </c>
      <c r="S27" s="196">
        <f t="shared" si="5"/>
        <v>1178</v>
      </c>
      <c r="T27" s="234">
        <v>21</v>
      </c>
      <c r="U27" s="234">
        <v>942</v>
      </c>
      <c r="V27" s="234">
        <v>4</v>
      </c>
      <c r="W27" s="234">
        <v>211</v>
      </c>
      <c r="X27" s="234">
        <v>0</v>
      </c>
      <c r="Y27" s="196">
        <f t="shared" si="2"/>
        <v>764</v>
      </c>
      <c r="Z27" s="234">
        <v>24</v>
      </c>
      <c r="AA27" s="234">
        <v>617</v>
      </c>
      <c r="AB27" s="234">
        <v>2</v>
      </c>
      <c r="AC27" s="234">
        <v>121</v>
      </c>
      <c r="AD27" s="234">
        <v>0</v>
      </c>
      <c r="AE27" s="196">
        <f t="shared" si="3"/>
        <v>762</v>
      </c>
      <c r="AF27" s="234">
        <v>30</v>
      </c>
      <c r="AG27" s="234">
        <v>674</v>
      </c>
      <c r="AH27" s="234">
        <v>10</v>
      </c>
      <c r="AI27" s="234">
        <v>41</v>
      </c>
      <c r="AJ27" s="234">
        <v>7</v>
      </c>
    </row>
    <row r="28" spans="1:36" ht="38.25" x14ac:dyDescent="0.25">
      <c r="A28" s="14" t="s">
        <v>20</v>
      </c>
      <c r="B28" s="15">
        <v>505001</v>
      </c>
      <c r="C28" s="165">
        <v>500101</v>
      </c>
      <c r="D28" s="166" t="s">
        <v>124</v>
      </c>
      <c r="E28" s="165">
        <v>3</v>
      </c>
      <c r="F28" s="167" t="s">
        <v>278</v>
      </c>
      <c r="G28" s="194">
        <f t="shared" si="0"/>
        <v>3122</v>
      </c>
      <c r="H28" s="195">
        <f t="shared" si="1"/>
        <v>1155</v>
      </c>
      <c r="I28" s="195">
        <f t="shared" si="1"/>
        <v>188</v>
      </c>
      <c r="J28" s="195">
        <f t="shared" si="1"/>
        <v>107</v>
      </c>
      <c r="K28" s="195">
        <f t="shared" si="1"/>
        <v>1669</v>
      </c>
      <c r="L28" s="195">
        <f t="shared" si="1"/>
        <v>3</v>
      </c>
      <c r="M28" s="196">
        <f t="shared" si="4"/>
        <v>762</v>
      </c>
      <c r="N28" s="234">
        <v>292</v>
      </c>
      <c r="O28" s="234">
        <v>53</v>
      </c>
      <c r="P28" s="234">
        <v>26</v>
      </c>
      <c r="Q28" s="234">
        <v>390</v>
      </c>
      <c r="R28" s="234">
        <v>1</v>
      </c>
      <c r="S28" s="196">
        <f t="shared" si="5"/>
        <v>769</v>
      </c>
      <c r="T28" s="234">
        <v>299</v>
      </c>
      <c r="U28" s="234">
        <v>51</v>
      </c>
      <c r="V28" s="234">
        <v>44</v>
      </c>
      <c r="W28" s="234">
        <v>375</v>
      </c>
      <c r="X28" s="234">
        <v>0</v>
      </c>
      <c r="Y28" s="196">
        <f t="shared" si="2"/>
        <v>796</v>
      </c>
      <c r="Z28" s="234">
        <v>282</v>
      </c>
      <c r="AA28" s="234">
        <v>42</v>
      </c>
      <c r="AB28" s="234">
        <v>25</v>
      </c>
      <c r="AC28" s="234">
        <v>446</v>
      </c>
      <c r="AD28" s="234">
        <v>1</v>
      </c>
      <c r="AE28" s="196">
        <f t="shared" si="3"/>
        <v>795</v>
      </c>
      <c r="AF28" s="234">
        <v>282</v>
      </c>
      <c r="AG28" s="234">
        <v>42</v>
      </c>
      <c r="AH28" s="234">
        <v>12</v>
      </c>
      <c r="AI28" s="234">
        <v>458</v>
      </c>
      <c r="AJ28" s="234">
        <v>1</v>
      </c>
    </row>
    <row r="29" spans="1:36" ht="38.25" x14ac:dyDescent="0.25">
      <c r="A29" s="14" t="s">
        <v>20</v>
      </c>
      <c r="B29" s="15">
        <v>505112</v>
      </c>
      <c r="C29" s="165">
        <v>510112</v>
      </c>
      <c r="D29" s="166" t="s">
        <v>125</v>
      </c>
      <c r="E29" s="165">
        <v>3</v>
      </c>
      <c r="F29" s="167" t="s">
        <v>278</v>
      </c>
      <c r="G29" s="194">
        <f t="shared" si="0"/>
        <v>2576</v>
      </c>
      <c r="H29" s="195">
        <f t="shared" si="1"/>
        <v>148</v>
      </c>
      <c r="I29" s="195">
        <f t="shared" si="1"/>
        <v>1178</v>
      </c>
      <c r="J29" s="195">
        <f t="shared" si="1"/>
        <v>105</v>
      </c>
      <c r="K29" s="195">
        <f t="shared" si="1"/>
        <v>1139</v>
      </c>
      <c r="L29" s="195">
        <f t="shared" si="1"/>
        <v>6</v>
      </c>
      <c r="M29" s="196">
        <f t="shared" si="4"/>
        <v>628</v>
      </c>
      <c r="N29" s="189">
        <v>29</v>
      </c>
      <c r="O29" s="189">
        <v>277</v>
      </c>
      <c r="P29" s="189">
        <v>26</v>
      </c>
      <c r="Q29" s="189">
        <v>293</v>
      </c>
      <c r="R29" s="189">
        <v>3</v>
      </c>
      <c r="S29" s="196">
        <f t="shared" si="5"/>
        <v>444</v>
      </c>
      <c r="T29" s="189">
        <v>31</v>
      </c>
      <c r="U29" s="189">
        <v>197</v>
      </c>
      <c r="V29" s="189">
        <v>15</v>
      </c>
      <c r="W29" s="189">
        <v>200</v>
      </c>
      <c r="X29" s="189">
        <v>1</v>
      </c>
      <c r="Y29" s="196">
        <f t="shared" si="2"/>
        <v>753</v>
      </c>
      <c r="Z29" s="189">
        <v>44</v>
      </c>
      <c r="AA29" s="189">
        <v>353</v>
      </c>
      <c r="AB29" s="189">
        <v>33</v>
      </c>
      <c r="AC29" s="189">
        <v>322</v>
      </c>
      <c r="AD29" s="189">
        <v>1</v>
      </c>
      <c r="AE29" s="196">
        <f t="shared" si="3"/>
        <v>751</v>
      </c>
      <c r="AF29" s="189">
        <v>44</v>
      </c>
      <c r="AG29" s="189">
        <v>351</v>
      </c>
      <c r="AH29" s="189">
        <v>31</v>
      </c>
      <c r="AI29" s="189">
        <v>324</v>
      </c>
      <c r="AJ29" s="189">
        <v>1</v>
      </c>
    </row>
    <row r="30" spans="1:36" ht="38.25" x14ac:dyDescent="0.25">
      <c r="A30" s="14" t="s">
        <v>20</v>
      </c>
      <c r="B30" s="15">
        <v>505426</v>
      </c>
      <c r="C30" s="165">
        <v>542601</v>
      </c>
      <c r="D30" s="166" t="s">
        <v>132</v>
      </c>
      <c r="E30" s="165">
        <v>3</v>
      </c>
      <c r="F30" s="167" t="s">
        <v>278</v>
      </c>
      <c r="G30" s="194">
        <f t="shared" si="0"/>
        <v>5440</v>
      </c>
      <c r="H30" s="195">
        <f t="shared" si="1"/>
        <v>1010</v>
      </c>
      <c r="I30" s="195">
        <f t="shared" si="1"/>
        <v>276</v>
      </c>
      <c r="J30" s="195">
        <f t="shared" si="1"/>
        <v>24</v>
      </c>
      <c r="K30" s="195">
        <f t="shared" si="1"/>
        <v>4109</v>
      </c>
      <c r="L30" s="195">
        <f t="shared" si="1"/>
        <v>21</v>
      </c>
      <c r="M30" s="196">
        <f t="shared" si="4"/>
        <v>1354</v>
      </c>
      <c r="N30" s="189">
        <v>275</v>
      </c>
      <c r="O30" s="189">
        <v>69</v>
      </c>
      <c r="P30" s="189">
        <v>7</v>
      </c>
      <c r="Q30" s="189">
        <v>997</v>
      </c>
      <c r="R30" s="189">
        <v>6</v>
      </c>
      <c r="S30" s="196">
        <f t="shared" si="5"/>
        <v>1380</v>
      </c>
      <c r="T30" s="189">
        <v>261</v>
      </c>
      <c r="U30" s="189">
        <v>58</v>
      </c>
      <c r="V30" s="189">
        <v>5</v>
      </c>
      <c r="W30" s="189">
        <v>1049</v>
      </c>
      <c r="X30" s="189">
        <v>7</v>
      </c>
      <c r="Y30" s="196">
        <f t="shared" si="2"/>
        <v>1354</v>
      </c>
      <c r="Z30" s="189">
        <v>237</v>
      </c>
      <c r="AA30" s="189">
        <v>75</v>
      </c>
      <c r="AB30" s="189">
        <v>10</v>
      </c>
      <c r="AC30" s="189">
        <v>1028</v>
      </c>
      <c r="AD30" s="189">
        <v>4</v>
      </c>
      <c r="AE30" s="196">
        <f t="shared" si="3"/>
        <v>1352</v>
      </c>
      <c r="AF30" s="189">
        <v>237</v>
      </c>
      <c r="AG30" s="189">
        <v>74</v>
      </c>
      <c r="AH30" s="189">
        <v>2</v>
      </c>
      <c r="AI30" s="189">
        <v>1035</v>
      </c>
      <c r="AJ30" s="189">
        <v>4</v>
      </c>
    </row>
    <row r="31" spans="1:36" ht="38.25" x14ac:dyDescent="0.25">
      <c r="A31" s="14" t="s">
        <v>20</v>
      </c>
      <c r="B31" s="15">
        <v>509909</v>
      </c>
      <c r="C31" s="165">
        <v>990901</v>
      </c>
      <c r="D31" s="166" t="s">
        <v>163</v>
      </c>
      <c r="E31" s="165">
        <v>3</v>
      </c>
      <c r="F31" s="167" t="s">
        <v>278</v>
      </c>
      <c r="G31" s="194">
        <f t="shared" si="0"/>
        <v>5866</v>
      </c>
      <c r="H31" s="195">
        <f t="shared" si="1"/>
        <v>440</v>
      </c>
      <c r="I31" s="195">
        <f t="shared" si="1"/>
        <v>3050</v>
      </c>
      <c r="J31" s="195">
        <f t="shared" si="1"/>
        <v>34</v>
      </c>
      <c r="K31" s="195">
        <f t="shared" si="1"/>
        <v>1808</v>
      </c>
      <c r="L31" s="195">
        <f t="shared" si="1"/>
        <v>534</v>
      </c>
      <c r="M31" s="196">
        <f t="shared" si="4"/>
        <v>1247</v>
      </c>
      <c r="N31" s="234">
        <v>65</v>
      </c>
      <c r="O31" s="234">
        <v>586</v>
      </c>
      <c r="P31" s="234">
        <v>10</v>
      </c>
      <c r="Q31" s="234">
        <v>503</v>
      </c>
      <c r="R31" s="234">
        <v>83</v>
      </c>
      <c r="S31" s="196">
        <f t="shared" si="5"/>
        <v>1219</v>
      </c>
      <c r="T31" s="234">
        <v>63</v>
      </c>
      <c r="U31" s="234">
        <v>592</v>
      </c>
      <c r="V31" s="234">
        <v>8</v>
      </c>
      <c r="W31" s="234">
        <v>507</v>
      </c>
      <c r="X31" s="234">
        <v>49</v>
      </c>
      <c r="Y31" s="196">
        <f t="shared" si="2"/>
        <v>1700</v>
      </c>
      <c r="Z31" s="234">
        <v>156</v>
      </c>
      <c r="AA31" s="234">
        <v>936</v>
      </c>
      <c r="AB31" s="234">
        <v>8</v>
      </c>
      <c r="AC31" s="234">
        <v>399</v>
      </c>
      <c r="AD31" s="234">
        <v>201</v>
      </c>
      <c r="AE31" s="196">
        <f t="shared" si="3"/>
        <v>1700</v>
      </c>
      <c r="AF31" s="234">
        <v>156</v>
      </c>
      <c r="AG31" s="234">
        <v>936</v>
      </c>
      <c r="AH31" s="234">
        <v>8</v>
      </c>
      <c r="AI31" s="234">
        <v>399</v>
      </c>
      <c r="AJ31" s="234">
        <v>201</v>
      </c>
    </row>
    <row r="32" spans="1:36" ht="38.25" x14ac:dyDescent="0.25">
      <c r="A32" s="14" t="s">
        <v>36</v>
      </c>
      <c r="B32" s="15">
        <v>507001</v>
      </c>
      <c r="C32" s="165">
        <v>300301</v>
      </c>
      <c r="D32" s="66" t="s">
        <v>80</v>
      </c>
      <c r="E32" s="169"/>
      <c r="F32" s="167" t="s">
        <v>278</v>
      </c>
      <c r="G32" s="194">
        <f t="shared" si="0"/>
        <v>17</v>
      </c>
      <c r="H32" s="195">
        <f t="shared" ref="H32:L33" si="6">N32+T32+Z32+AF32</f>
        <v>10</v>
      </c>
      <c r="I32" s="195">
        <f t="shared" si="6"/>
        <v>2</v>
      </c>
      <c r="J32" s="195">
        <f t="shared" si="6"/>
        <v>0</v>
      </c>
      <c r="K32" s="195">
        <f t="shared" si="6"/>
        <v>5</v>
      </c>
      <c r="L32" s="195">
        <f t="shared" si="6"/>
        <v>0</v>
      </c>
      <c r="M32" s="196">
        <f t="shared" si="4"/>
        <v>17</v>
      </c>
      <c r="N32" s="234">
        <v>10</v>
      </c>
      <c r="O32" s="234">
        <v>2</v>
      </c>
      <c r="P32" s="234">
        <v>0</v>
      </c>
      <c r="Q32" s="234">
        <v>5</v>
      </c>
      <c r="R32" s="234">
        <v>0</v>
      </c>
      <c r="S32" s="196">
        <f t="shared" si="5"/>
        <v>0</v>
      </c>
      <c r="T32" s="234">
        <v>0</v>
      </c>
      <c r="U32" s="234">
        <v>0</v>
      </c>
      <c r="V32" s="234">
        <v>0</v>
      </c>
      <c r="W32" s="234">
        <v>0</v>
      </c>
      <c r="X32" s="234">
        <v>0</v>
      </c>
      <c r="Y32" s="196">
        <f t="shared" si="2"/>
        <v>0</v>
      </c>
      <c r="Z32" s="234">
        <v>0</v>
      </c>
      <c r="AA32" s="234">
        <v>0</v>
      </c>
      <c r="AB32" s="234">
        <v>0</v>
      </c>
      <c r="AC32" s="234">
        <v>0</v>
      </c>
      <c r="AD32" s="234">
        <v>0</v>
      </c>
      <c r="AE32" s="196">
        <f t="shared" si="3"/>
        <v>0</v>
      </c>
      <c r="AF32" s="234">
        <v>0</v>
      </c>
      <c r="AG32" s="234">
        <v>0</v>
      </c>
      <c r="AH32" s="234">
        <v>0</v>
      </c>
      <c r="AI32" s="234">
        <v>0</v>
      </c>
      <c r="AJ32" s="234">
        <v>0</v>
      </c>
    </row>
    <row r="33" spans="1:36" ht="39" thickBot="1" x14ac:dyDescent="0.3">
      <c r="A33" s="14" t="s">
        <v>20</v>
      </c>
      <c r="B33" s="15">
        <v>504201</v>
      </c>
      <c r="C33" s="23">
        <v>420101</v>
      </c>
      <c r="D33" s="66" t="s">
        <v>116</v>
      </c>
      <c r="E33" s="169"/>
      <c r="F33" s="167" t="s">
        <v>278</v>
      </c>
      <c r="G33" s="194">
        <f t="shared" si="0"/>
        <v>14</v>
      </c>
      <c r="H33" s="195">
        <f t="shared" si="6"/>
        <v>0</v>
      </c>
      <c r="I33" s="195">
        <f t="shared" si="6"/>
        <v>10</v>
      </c>
      <c r="J33" s="195">
        <f t="shared" si="6"/>
        <v>0</v>
      </c>
      <c r="K33" s="195">
        <f t="shared" si="6"/>
        <v>4</v>
      </c>
      <c r="L33" s="195">
        <f t="shared" si="6"/>
        <v>0</v>
      </c>
      <c r="M33" s="196">
        <f t="shared" si="4"/>
        <v>14</v>
      </c>
      <c r="N33" s="235">
        <v>0</v>
      </c>
      <c r="O33" s="235">
        <v>10</v>
      </c>
      <c r="P33" s="235">
        <v>0</v>
      </c>
      <c r="Q33" s="235">
        <v>4</v>
      </c>
      <c r="R33" s="235">
        <v>0</v>
      </c>
      <c r="S33" s="196">
        <f t="shared" si="5"/>
        <v>0</v>
      </c>
      <c r="T33" s="234">
        <v>0</v>
      </c>
      <c r="U33" s="234">
        <v>0</v>
      </c>
      <c r="V33" s="234">
        <v>0</v>
      </c>
      <c r="W33" s="234">
        <v>0</v>
      </c>
      <c r="X33" s="234">
        <v>0</v>
      </c>
      <c r="Y33" s="196">
        <f t="shared" si="2"/>
        <v>0</v>
      </c>
      <c r="Z33" s="234">
        <v>0</v>
      </c>
      <c r="AA33" s="234">
        <v>0</v>
      </c>
      <c r="AB33" s="234">
        <v>0</v>
      </c>
      <c r="AC33" s="234">
        <v>0</v>
      </c>
      <c r="AD33" s="234">
        <v>0</v>
      </c>
      <c r="AE33" s="196">
        <f t="shared" si="3"/>
        <v>0</v>
      </c>
      <c r="AF33" s="234">
        <v>0</v>
      </c>
      <c r="AG33" s="234">
        <v>0</v>
      </c>
      <c r="AH33" s="234">
        <v>0</v>
      </c>
      <c r="AI33" s="234">
        <v>0</v>
      </c>
      <c r="AJ33" s="234">
        <v>0</v>
      </c>
    </row>
    <row r="34" spans="1:36" ht="15.75" thickBot="1" x14ac:dyDescent="0.3">
      <c r="A34" s="236"/>
      <c r="B34" s="237"/>
      <c r="C34" s="238"/>
      <c r="D34" s="239" t="s">
        <v>172</v>
      </c>
      <c r="E34" s="240"/>
      <c r="F34" s="241"/>
      <c r="G34" s="174">
        <v>103233</v>
      </c>
      <c r="H34" s="174">
        <v>25494</v>
      </c>
      <c r="I34" s="174">
        <v>37967</v>
      </c>
      <c r="J34" s="174">
        <v>1489</v>
      </c>
      <c r="K34" s="174">
        <v>37344</v>
      </c>
      <c r="L34" s="174">
        <v>939</v>
      </c>
      <c r="M34" s="174">
        <v>23077</v>
      </c>
      <c r="N34" s="174">
        <v>5702</v>
      </c>
      <c r="O34" s="174">
        <v>8617</v>
      </c>
      <c r="P34" s="174">
        <v>352</v>
      </c>
      <c r="Q34" s="174">
        <v>8287</v>
      </c>
      <c r="R34" s="174">
        <v>119</v>
      </c>
      <c r="S34" s="174">
        <v>26589</v>
      </c>
      <c r="T34" s="174">
        <v>6722</v>
      </c>
      <c r="U34" s="174">
        <v>9672</v>
      </c>
      <c r="V34" s="174">
        <v>356</v>
      </c>
      <c r="W34" s="174">
        <v>9736</v>
      </c>
      <c r="X34" s="174">
        <v>103</v>
      </c>
      <c r="Y34" s="174">
        <v>26790</v>
      </c>
      <c r="Z34" s="174">
        <v>6529</v>
      </c>
      <c r="AA34" s="174">
        <v>9715</v>
      </c>
      <c r="AB34" s="174">
        <v>408</v>
      </c>
      <c r="AC34" s="174">
        <v>9783</v>
      </c>
      <c r="AD34" s="174">
        <v>355</v>
      </c>
      <c r="AE34" s="174">
        <v>26777</v>
      </c>
      <c r="AF34" s="174">
        <v>6541</v>
      </c>
      <c r="AG34" s="174">
        <v>9963</v>
      </c>
      <c r="AH34" s="174">
        <v>373</v>
      </c>
      <c r="AI34" s="174">
        <v>9538</v>
      </c>
      <c r="AJ34" s="174">
        <v>362</v>
      </c>
    </row>
    <row r="39" spans="1:36" ht="15.75" thickBot="1" x14ac:dyDescent="0.3">
      <c r="D39" s="3" t="s">
        <v>446</v>
      </c>
    </row>
    <row r="40" spans="1:36" ht="39" thickBot="1" x14ac:dyDescent="0.3">
      <c r="D40" s="311" t="s">
        <v>450</v>
      </c>
      <c r="E40" s="355"/>
      <c r="F40" s="313" t="s">
        <v>278</v>
      </c>
      <c r="G40" s="357">
        <v>4627</v>
      </c>
      <c r="H40" s="357">
        <v>2791</v>
      </c>
      <c r="I40" s="357">
        <v>617</v>
      </c>
      <c r="J40" s="357">
        <v>11</v>
      </c>
      <c r="K40" s="357">
        <v>1204</v>
      </c>
      <c r="L40" s="357">
        <v>4</v>
      </c>
      <c r="M40" s="356">
        <v>1062</v>
      </c>
      <c r="N40" s="356">
        <v>683</v>
      </c>
      <c r="O40" s="356">
        <v>145</v>
      </c>
      <c r="P40" s="356">
        <v>2</v>
      </c>
      <c r="Q40" s="356">
        <v>232</v>
      </c>
      <c r="R40" s="356">
        <v>0</v>
      </c>
      <c r="S40" s="356">
        <v>1443</v>
      </c>
      <c r="T40" s="356">
        <v>813</v>
      </c>
      <c r="U40" s="356">
        <v>198</v>
      </c>
      <c r="V40" s="356">
        <v>3</v>
      </c>
      <c r="W40" s="356">
        <v>428</v>
      </c>
      <c r="X40" s="356">
        <v>1</v>
      </c>
      <c r="Y40" s="356">
        <v>1062</v>
      </c>
      <c r="Z40" s="356">
        <v>595</v>
      </c>
      <c r="AA40" s="356">
        <v>150</v>
      </c>
      <c r="AB40" s="356">
        <v>5</v>
      </c>
      <c r="AC40" s="356">
        <v>310</v>
      </c>
      <c r="AD40" s="356">
        <v>2</v>
      </c>
      <c r="AE40" s="356">
        <v>1060</v>
      </c>
      <c r="AF40" s="356">
        <v>700</v>
      </c>
      <c r="AG40" s="356">
        <v>124</v>
      </c>
      <c r="AH40" s="356">
        <v>1</v>
      </c>
      <c r="AI40" s="356">
        <v>234</v>
      </c>
      <c r="AJ40" s="356">
        <v>1</v>
      </c>
    </row>
    <row r="42" spans="1:36" ht="25.5" x14ac:dyDescent="0.25">
      <c r="D42" s="3" t="s">
        <v>448</v>
      </c>
    </row>
  </sheetData>
  <autoFilter ref="A6:AJ34" xr:uid="{00000000-0009-0000-0000-00000C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4:F34 B1:AC1 AE1 AG1:AK1 A3:AK6 B2:AK2 AL1:XFD6">
    <cfRule type="cellIs" dxfId="230" priority="44" operator="lessThan">
      <formula>0</formula>
    </cfRule>
  </conditionalFormatting>
  <conditionalFormatting sqref="C1:C3">
    <cfRule type="duplicateValues" dxfId="229" priority="45"/>
  </conditionalFormatting>
  <conditionalFormatting sqref="C4:C6">
    <cfRule type="duplicateValues" dxfId="228" priority="46"/>
  </conditionalFormatting>
  <conditionalFormatting sqref="A1">
    <cfRule type="cellIs" dxfId="227" priority="43" operator="lessThan">
      <formula>0</formula>
    </cfRule>
  </conditionalFormatting>
  <conditionalFormatting sqref="E7:F33">
    <cfRule type="cellIs" dxfId="226" priority="35" operator="lessThan">
      <formula>0</formula>
    </cfRule>
  </conditionalFormatting>
  <conditionalFormatting sqref="D32">
    <cfRule type="cellIs" dxfId="225" priority="23" operator="lessThan">
      <formula>0</formula>
    </cfRule>
  </conditionalFormatting>
  <conditionalFormatting sqref="A32:C32">
    <cfRule type="cellIs" dxfId="224" priority="22" operator="lessThan">
      <formula>0</formula>
    </cfRule>
  </conditionalFormatting>
  <conditionalFormatting sqref="A32:B32">
    <cfRule type="cellIs" dxfId="223" priority="21" operator="lessThan">
      <formula>0</formula>
    </cfRule>
  </conditionalFormatting>
  <conditionalFormatting sqref="A32:B32">
    <cfRule type="cellIs" dxfId="222" priority="20" operator="lessThan">
      <formula>0</formula>
    </cfRule>
  </conditionalFormatting>
  <conditionalFormatting sqref="A32:B32">
    <cfRule type="cellIs" dxfId="221" priority="19" operator="lessThan">
      <formula>0</formula>
    </cfRule>
  </conditionalFormatting>
  <conditionalFormatting sqref="A32:B32">
    <cfRule type="cellIs" dxfId="220" priority="18" operator="lessThan">
      <formula>0</formula>
    </cfRule>
  </conditionalFormatting>
  <conditionalFormatting sqref="C32">
    <cfRule type="duplicateValues" dxfId="219" priority="24"/>
  </conditionalFormatting>
  <conditionalFormatting sqref="C32">
    <cfRule type="duplicateValues" dxfId="218" priority="25"/>
    <cfRule type="duplicateValues" dxfId="217" priority="26"/>
  </conditionalFormatting>
  <conditionalFormatting sqref="D33">
    <cfRule type="cellIs" dxfId="216" priority="15" operator="lessThan">
      <formula>0</formula>
    </cfRule>
  </conditionalFormatting>
  <conditionalFormatting sqref="A33">
    <cfRule type="cellIs" dxfId="215" priority="14" operator="lessThan">
      <formula>0</formula>
    </cfRule>
  </conditionalFormatting>
  <conditionalFormatting sqref="B33:C33">
    <cfRule type="cellIs" dxfId="214" priority="13" operator="lessThan">
      <formula>0</formula>
    </cfRule>
  </conditionalFormatting>
  <conditionalFormatting sqref="A33:B33">
    <cfRule type="cellIs" dxfId="213" priority="12" operator="lessThan">
      <formula>0</formula>
    </cfRule>
  </conditionalFormatting>
  <conditionalFormatting sqref="A33:B33">
    <cfRule type="cellIs" dxfId="212" priority="11" operator="lessThan">
      <formula>0</formula>
    </cfRule>
  </conditionalFormatting>
  <conditionalFormatting sqref="A33:B33">
    <cfRule type="cellIs" dxfId="211" priority="10" operator="lessThan">
      <formula>0</formula>
    </cfRule>
  </conditionalFormatting>
  <conditionalFormatting sqref="A33:B33">
    <cfRule type="cellIs" dxfId="210" priority="9" operator="lessThan">
      <formula>0</formula>
    </cfRule>
  </conditionalFormatting>
  <conditionalFormatting sqref="C33">
    <cfRule type="duplicateValues" dxfId="209" priority="16"/>
    <cfRule type="duplicateValues" dxfId="208" priority="17"/>
  </conditionalFormatting>
  <conditionalFormatting sqref="A7:D31">
    <cfRule type="cellIs" dxfId="207" priority="33" operator="lessThan">
      <formula>0</formula>
    </cfRule>
  </conditionalFormatting>
  <conditionalFormatting sqref="A7:B31">
    <cfRule type="cellIs" dxfId="206" priority="32" operator="lessThan">
      <formula>0</formula>
    </cfRule>
  </conditionalFormatting>
  <conditionalFormatting sqref="A7:B31">
    <cfRule type="cellIs" dxfId="205" priority="31" operator="lessThan">
      <formula>0</formula>
    </cfRule>
  </conditionalFormatting>
  <conditionalFormatting sqref="A7:B31">
    <cfRule type="cellIs" dxfId="204" priority="30" operator="lessThan">
      <formula>0</formula>
    </cfRule>
  </conditionalFormatting>
  <conditionalFormatting sqref="A7:B31">
    <cfRule type="cellIs" dxfId="203" priority="29" operator="lessThan">
      <formula>0</formula>
    </cfRule>
  </conditionalFormatting>
  <conditionalFormatting sqref="C7:C31">
    <cfRule type="duplicateValues" dxfId="202" priority="34"/>
  </conditionalFormatting>
  <conditionalFormatting sqref="C7:C31">
    <cfRule type="duplicateValues" dxfId="201" priority="27"/>
    <cfRule type="duplicateValues" dxfId="200" priority="28"/>
  </conditionalFormatting>
  <conditionalFormatting sqref="A2">
    <cfRule type="cellIs" dxfId="199" priority="5" operator="lessThan">
      <formula>0</formula>
    </cfRule>
  </conditionalFormatting>
  <conditionalFormatting sqref="D40">
    <cfRule type="cellIs" dxfId="198" priority="2" operator="lessThan">
      <formula>0</formula>
    </cfRule>
  </conditionalFormatting>
  <conditionalFormatting sqref="F40">
    <cfRule type="cellIs" dxfId="19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-0.249977111117893"/>
  </sheetPr>
  <dimension ref="A1:BI133"/>
  <sheetViews>
    <sheetView tabSelected="1" zoomScale="70" zoomScaleNormal="70" workbookViewId="0">
      <pane xSplit="6" ySplit="6" topLeftCell="G118" activePane="bottomRight" state="frozen"/>
      <selection activeCell="F295" sqref="F295"/>
      <selection pane="topRight" activeCell="F295" sqref="F295"/>
      <selection pane="bottomLeft" activeCell="F295" sqref="F295"/>
      <selection pane="bottomRight" activeCell="H6" sqref="A6:XFD6"/>
    </sheetView>
  </sheetViews>
  <sheetFormatPr defaultColWidth="8.7109375" defaultRowHeight="15" x14ac:dyDescent="0.25"/>
  <cols>
    <col min="1" max="1" width="10.85546875" style="155" customWidth="1"/>
    <col min="2" max="3" width="8.7109375" style="155"/>
    <col min="4" max="4" width="36.7109375" style="155" customWidth="1"/>
    <col min="5" max="5" width="10.28515625" style="186" customWidth="1"/>
    <col min="6" max="6" width="14.85546875" style="155" customWidth="1"/>
    <col min="7" max="24" width="8.7109375" style="155"/>
    <col min="25" max="36" width="8.7109375" style="155" customWidth="1"/>
    <col min="37" max="37" width="8.7109375" style="187" customWidth="1"/>
    <col min="38" max="38" width="9.7109375" style="187" customWidth="1"/>
    <col min="39" max="44" width="8.7109375" style="187" customWidth="1"/>
    <col min="45" max="61" width="8.7109375" style="187"/>
    <col min="62" max="16384" width="8.7109375" style="155"/>
  </cols>
  <sheetData>
    <row r="1" spans="1:61" ht="15.75" x14ac:dyDescent="0.25">
      <c r="A1" s="152" t="s">
        <v>442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61" x14ac:dyDescent="0.25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61" ht="15.75" thickBot="1" x14ac:dyDescent="0.3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61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64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65"/>
    </row>
    <row r="5" spans="1:61" ht="15" customHeight="1" x14ac:dyDescent="0.25">
      <c r="A5" s="431"/>
      <c r="B5" s="454"/>
      <c r="C5" s="451"/>
      <c r="D5" s="454"/>
      <c r="E5" s="454"/>
      <c r="F5" s="447"/>
      <c r="G5" s="466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6"/>
    </row>
    <row r="6" spans="1:61" ht="64.5" thickBot="1" x14ac:dyDescent="0.3">
      <c r="A6" s="432"/>
      <c r="B6" s="458"/>
      <c r="C6" s="459"/>
      <c r="D6" s="458"/>
      <c r="E6" s="458"/>
      <c r="F6" s="457"/>
      <c r="G6" s="467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8" t="s">
        <v>19</v>
      </c>
      <c r="AM6" s="100"/>
      <c r="AN6" s="100"/>
      <c r="AO6" s="100"/>
      <c r="AP6" s="100"/>
      <c r="AQ6" s="100"/>
      <c r="AX6" s="100"/>
      <c r="AY6" s="100"/>
      <c r="AZ6" s="100"/>
      <c r="BA6" s="100"/>
      <c r="BB6" s="100"/>
      <c r="BD6" s="100"/>
      <c r="BE6" s="100"/>
      <c r="BF6" s="100"/>
      <c r="BG6" s="100"/>
      <c r="BH6" s="100"/>
    </row>
    <row r="7" spans="1:61" ht="38.25" x14ac:dyDescent="0.25">
      <c r="A7" s="14" t="s">
        <v>20</v>
      </c>
      <c r="B7" s="15">
        <v>500101</v>
      </c>
      <c r="C7" s="33">
        <v>10101</v>
      </c>
      <c r="D7" s="159" t="s">
        <v>21</v>
      </c>
      <c r="E7" s="33">
        <v>3</v>
      </c>
      <c r="F7" s="160" t="s">
        <v>278</v>
      </c>
      <c r="G7" s="194">
        <f t="shared" ref="G7:G70" si="0">SUM(H7:L7)</f>
        <v>31388</v>
      </c>
      <c r="H7" s="195">
        <f t="shared" ref="H7:L38" si="1">N7+T7+Z7+AF7</f>
        <v>688</v>
      </c>
      <c r="I7" s="195">
        <f t="shared" si="1"/>
        <v>21528</v>
      </c>
      <c r="J7" s="195">
        <f t="shared" si="1"/>
        <v>70</v>
      </c>
      <c r="K7" s="195">
        <f t="shared" si="1"/>
        <v>7665</v>
      </c>
      <c r="L7" s="195">
        <f t="shared" si="1"/>
        <v>1437</v>
      </c>
      <c r="M7" s="196">
        <f>SUM(N7:R7)</f>
        <v>2886</v>
      </c>
      <c r="N7" s="198">
        <v>45</v>
      </c>
      <c r="O7" s="198">
        <v>1967</v>
      </c>
      <c r="P7" s="198">
        <v>21</v>
      </c>
      <c r="Q7" s="198">
        <v>765</v>
      </c>
      <c r="R7" s="198">
        <v>88</v>
      </c>
      <c r="S7" s="196">
        <f>SUM(T7:X7)</f>
        <v>4011</v>
      </c>
      <c r="T7" s="198">
        <v>59</v>
      </c>
      <c r="U7" s="198">
        <v>2752</v>
      </c>
      <c r="V7" s="198">
        <v>5</v>
      </c>
      <c r="W7" s="198">
        <v>1006</v>
      </c>
      <c r="X7" s="198">
        <v>189</v>
      </c>
      <c r="Y7" s="196">
        <f t="shared" ref="Y7:Y70" si="2">SUM(Z7:AD7)</f>
        <v>12246</v>
      </c>
      <c r="Z7" s="198">
        <v>292</v>
      </c>
      <c r="AA7" s="198">
        <v>8405</v>
      </c>
      <c r="AB7" s="198">
        <v>22</v>
      </c>
      <c r="AC7" s="198">
        <v>2947</v>
      </c>
      <c r="AD7" s="198">
        <v>580</v>
      </c>
      <c r="AE7" s="196">
        <f t="shared" ref="AE7:AE70" si="3">SUM(AF7:AJ7)</f>
        <v>12245</v>
      </c>
      <c r="AF7" s="198">
        <v>292</v>
      </c>
      <c r="AG7" s="198">
        <v>8404</v>
      </c>
      <c r="AH7" s="198">
        <v>22</v>
      </c>
      <c r="AI7" s="198">
        <v>2947</v>
      </c>
      <c r="AJ7" s="198">
        <v>580</v>
      </c>
      <c r="AL7" s="219"/>
      <c r="AM7" s="219"/>
      <c r="AN7" s="219"/>
      <c r="AO7" s="219"/>
      <c r="AP7" s="219"/>
      <c r="AQ7" s="219"/>
      <c r="AS7" s="219"/>
      <c r="AT7" s="219"/>
      <c r="AU7" s="219"/>
      <c r="AV7" s="219"/>
      <c r="AX7" s="219"/>
      <c r="AY7" s="219"/>
      <c r="AZ7" s="219"/>
      <c r="BA7" s="219"/>
      <c r="BB7" s="219"/>
      <c r="BC7" s="219"/>
      <c r="BD7" s="219"/>
      <c r="BE7" s="219"/>
      <c r="BF7" s="219"/>
      <c r="BG7" s="219"/>
      <c r="BH7" s="219"/>
      <c r="BI7" s="219"/>
    </row>
    <row r="8" spans="1:61" ht="38.25" x14ac:dyDescent="0.25">
      <c r="A8" s="14" t="s">
        <v>20</v>
      </c>
      <c r="B8" s="15">
        <v>500201</v>
      </c>
      <c r="C8" s="165">
        <v>20101</v>
      </c>
      <c r="D8" s="166" t="s">
        <v>29</v>
      </c>
      <c r="E8" s="165">
        <v>3</v>
      </c>
      <c r="F8" s="167" t="s">
        <v>278</v>
      </c>
      <c r="G8" s="194">
        <f t="shared" si="0"/>
        <v>5160</v>
      </c>
      <c r="H8" s="195">
        <f t="shared" si="1"/>
        <v>8</v>
      </c>
      <c r="I8" s="195">
        <f t="shared" si="1"/>
        <v>3452</v>
      </c>
      <c r="J8" s="195">
        <f t="shared" si="1"/>
        <v>80</v>
      </c>
      <c r="K8" s="195">
        <f t="shared" si="1"/>
        <v>1618</v>
      </c>
      <c r="L8" s="195">
        <f t="shared" si="1"/>
        <v>2</v>
      </c>
      <c r="M8" s="196">
        <f t="shared" ref="M8:M71" si="4">SUM(N8:R8)</f>
        <v>0</v>
      </c>
      <c r="N8" s="198">
        <v>0</v>
      </c>
      <c r="O8" s="198">
        <v>0</v>
      </c>
      <c r="P8" s="198">
        <v>0</v>
      </c>
      <c r="Q8" s="198">
        <v>0</v>
      </c>
      <c r="R8" s="198">
        <v>0</v>
      </c>
      <c r="S8" s="196">
        <f t="shared" ref="S8:S71" si="5">SUM(T8:X8)</f>
        <v>9</v>
      </c>
      <c r="T8" s="198">
        <v>0</v>
      </c>
      <c r="U8" s="198">
        <v>7</v>
      </c>
      <c r="V8" s="198">
        <v>0</v>
      </c>
      <c r="W8" s="198">
        <v>2</v>
      </c>
      <c r="X8" s="198">
        <v>0</v>
      </c>
      <c r="Y8" s="196">
        <f t="shared" si="2"/>
        <v>2576</v>
      </c>
      <c r="Z8" s="198">
        <v>4</v>
      </c>
      <c r="AA8" s="198">
        <v>1723</v>
      </c>
      <c r="AB8" s="198">
        <v>40</v>
      </c>
      <c r="AC8" s="198">
        <v>808</v>
      </c>
      <c r="AD8" s="198">
        <v>1</v>
      </c>
      <c r="AE8" s="196">
        <f t="shared" si="3"/>
        <v>2575</v>
      </c>
      <c r="AF8" s="198">
        <v>4</v>
      </c>
      <c r="AG8" s="198">
        <v>1722</v>
      </c>
      <c r="AH8" s="198">
        <v>40</v>
      </c>
      <c r="AI8" s="198">
        <v>808</v>
      </c>
      <c r="AJ8" s="198">
        <v>1</v>
      </c>
      <c r="AL8" s="219"/>
      <c r="AM8" s="219"/>
      <c r="AN8" s="219"/>
      <c r="AO8" s="219"/>
      <c r="AP8" s="219"/>
      <c r="AQ8" s="219"/>
      <c r="AS8" s="219"/>
      <c r="AT8" s="219"/>
      <c r="AU8" s="219"/>
      <c r="AV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  <c r="BI8" s="219"/>
    </row>
    <row r="9" spans="1:61" ht="38.25" x14ac:dyDescent="0.25">
      <c r="A9" s="14" t="s">
        <v>20</v>
      </c>
      <c r="B9" s="15">
        <v>500301</v>
      </c>
      <c r="C9" s="165">
        <v>30101</v>
      </c>
      <c r="D9" s="166" t="s">
        <v>30</v>
      </c>
      <c r="E9" s="165">
        <v>3</v>
      </c>
      <c r="F9" s="167" t="s">
        <v>278</v>
      </c>
      <c r="G9" s="194">
        <f t="shared" si="0"/>
        <v>5740</v>
      </c>
      <c r="H9" s="195">
        <f t="shared" si="1"/>
        <v>158</v>
      </c>
      <c r="I9" s="195">
        <f t="shared" si="1"/>
        <v>2779</v>
      </c>
      <c r="J9" s="195">
        <f t="shared" si="1"/>
        <v>2</v>
      </c>
      <c r="K9" s="195">
        <f t="shared" si="1"/>
        <v>2795</v>
      </c>
      <c r="L9" s="195">
        <f t="shared" si="1"/>
        <v>6</v>
      </c>
      <c r="M9" s="196">
        <f t="shared" si="4"/>
        <v>948</v>
      </c>
      <c r="N9" s="198">
        <v>21</v>
      </c>
      <c r="O9" s="198">
        <v>492</v>
      </c>
      <c r="P9" s="198">
        <v>2</v>
      </c>
      <c r="Q9" s="198">
        <v>433</v>
      </c>
      <c r="R9" s="198">
        <v>0</v>
      </c>
      <c r="S9" s="196">
        <f t="shared" si="5"/>
        <v>1492</v>
      </c>
      <c r="T9" s="198">
        <v>41</v>
      </c>
      <c r="U9" s="198">
        <v>722</v>
      </c>
      <c r="V9" s="198">
        <v>0</v>
      </c>
      <c r="W9" s="198">
        <v>728</v>
      </c>
      <c r="X9" s="198">
        <v>1</v>
      </c>
      <c r="Y9" s="196">
        <f t="shared" si="2"/>
        <v>1650</v>
      </c>
      <c r="Z9" s="198">
        <v>51</v>
      </c>
      <c r="AA9" s="198">
        <v>765</v>
      </c>
      <c r="AB9" s="198">
        <v>0</v>
      </c>
      <c r="AC9" s="198">
        <v>833</v>
      </c>
      <c r="AD9" s="198">
        <v>1</v>
      </c>
      <c r="AE9" s="196">
        <f t="shared" si="3"/>
        <v>1650</v>
      </c>
      <c r="AF9" s="198">
        <v>45</v>
      </c>
      <c r="AG9" s="198">
        <v>800</v>
      </c>
      <c r="AH9" s="198">
        <v>0</v>
      </c>
      <c r="AI9" s="198">
        <v>801</v>
      </c>
      <c r="AJ9" s="198">
        <v>4</v>
      </c>
      <c r="AL9" s="219"/>
      <c r="AM9" s="219"/>
      <c r="AN9" s="219"/>
      <c r="AO9" s="219"/>
      <c r="AP9" s="219"/>
      <c r="AQ9" s="219"/>
      <c r="AS9" s="219"/>
      <c r="AT9" s="219"/>
      <c r="AU9" s="219"/>
      <c r="AV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</row>
    <row r="10" spans="1:61" ht="38.25" x14ac:dyDescent="0.25">
      <c r="A10" s="14" t="s">
        <v>20</v>
      </c>
      <c r="B10" s="15">
        <v>500302</v>
      </c>
      <c r="C10" s="165">
        <v>30201</v>
      </c>
      <c r="D10" s="166" t="s">
        <v>31</v>
      </c>
      <c r="E10" s="165">
        <v>3</v>
      </c>
      <c r="F10" s="167" t="s">
        <v>278</v>
      </c>
      <c r="G10" s="194">
        <f t="shared" si="0"/>
        <v>2485</v>
      </c>
      <c r="H10" s="195">
        <f t="shared" si="1"/>
        <v>37</v>
      </c>
      <c r="I10" s="195">
        <f t="shared" si="1"/>
        <v>1121</v>
      </c>
      <c r="J10" s="195">
        <f t="shared" si="1"/>
        <v>0</v>
      </c>
      <c r="K10" s="195">
        <f t="shared" si="1"/>
        <v>1326</v>
      </c>
      <c r="L10" s="195">
        <f t="shared" si="1"/>
        <v>1</v>
      </c>
      <c r="M10" s="196">
        <f t="shared" si="4"/>
        <v>276</v>
      </c>
      <c r="N10" s="198">
        <v>6</v>
      </c>
      <c r="O10" s="198">
        <v>138</v>
      </c>
      <c r="P10" s="198">
        <v>0</v>
      </c>
      <c r="Q10" s="198">
        <v>132</v>
      </c>
      <c r="R10" s="198">
        <v>0</v>
      </c>
      <c r="S10" s="196">
        <f t="shared" si="5"/>
        <v>293</v>
      </c>
      <c r="T10" s="198">
        <v>1</v>
      </c>
      <c r="U10" s="198">
        <v>132</v>
      </c>
      <c r="V10" s="198">
        <v>0</v>
      </c>
      <c r="W10" s="198">
        <v>159</v>
      </c>
      <c r="X10" s="198">
        <v>1</v>
      </c>
      <c r="Y10" s="196">
        <f t="shared" si="2"/>
        <v>958</v>
      </c>
      <c r="Z10" s="198">
        <v>15</v>
      </c>
      <c r="AA10" s="198">
        <v>425</v>
      </c>
      <c r="AB10" s="198">
        <v>0</v>
      </c>
      <c r="AC10" s="198">
        <v>518</v>
      </c>
      <c r="AD10" s="198">
        <v>0</v>
      </c>
      <c r="AE10" s="196">
        <f t="shared" si="3"/>
        <v>958</v>
      </c>
      <c r="AF10" s="198">
        <v>15</v>
      </c>
      <c r="AG10" s="198">
        <v>426</v>
      </c>
      <c r="AH10" s="198">
        <v>0</v>
      </c>
      <c r="AI10" s="198">
        <v>517</v>
      </c>
      <c r="AJ10" s="198">
        <v>0</v>
      </c>
      <c r="AL10" s="219"/>
      <c r="AM10" s="219"/>
      <c r="AN10" s="219"/>
      <c r="AO10" s="219"/>
      <c r="AP10" s="219"/>
      <c r="AQ10" s="219"/>
      <c r="AS10" s="219"/>
      <c r="AT10" s="219"/>
      <c r="AU10" s="219"/>
      <c r="AV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</row>
    <row r="11" spans="1:61" ht="38.25" x14ac:dyDescent="0.25">
      <c r="A11" s="14" t="s">
        <v>20</v>
      </c>
      <c r="B11" s="15">
        <v>500416</v>
      </c>
      <c r="C11" s="165">
        <v>41601</v>
      </c>
      <c r="D11" s="166" t="s">
        <v>32</v>
      </c>
      <c r="E11" s="165">
        <v>3</v>
      </c>
      <c r="F11" s="167" t="s">
        <v>278</v>
      </c>
      <c r="G11" s="194">
        <f t="shared" si="0"/>
        <v>7770</v>
      </c>
      <c r="H11" s="195">
        <f t="shared" si="1"/>
        <v>3373</v>
      </c>
      <c r="I11" s="195">
        <f t="shared" si="1"/>
        <v>3491</v>
      </c>
      <c r="J11" s="195">
        <f t="shared" si="1"/>
        <v>76</v>
      </c>
      <c r="K11" s="195">
        <f t="shared" si="1"/>
        <v>761</v>
      </c>
      <c r="L11" s="195">
        <f t="shared" si="1"/>
        <v>69</v>
      </c>
      <c r="M11" s="196">
        <f t="shared" si="4"/>
        <v>757</v>
      </c>
      <c r="N11" s="198">
        <v>419</v>
      </c>
      <c r="O11" s="198">
        <v>264</v>
      </c>
      <c r="P11" s="198">
        <v>0</v>
      </c>
      <c r="Q11" s="198">
        <v>73</v>
      </c>
      <c r="R11" s="198">
        <v>1</v>
      </c>
      <c r="S11" s="196">
        <f t="shared" si="5"/>
        <v>763</v>
      </c>
      <c r="T11" s="198">
        <v>456</v>
      </c>
      <c r="U11" s="198">
        <v>245</v>
      </c>
      <c r="V11" s="198">
        <v>0</v>
      </c>
      <c r="W11" s="198">
        <v>62</v>
      </c>
      <c r="X11" s="198">
        <v>0</v>
      </c>
      <c r="Y11" s="196">
        <f t="shared" si="2"/>
        <v>3125</v>
      </c>
      <c r="Z11" s="198">
        <v>1249</v>
      </c>
      <c r="AA11" s="198">
        <v>1491</v>
      </c>
      <c r="AB11" s="198">
        <v>38</v>
      </c>
      <c r="AC11" s="198">
        <v>313</v>
      </c>
      <c r="AD11" s="198">
        <v>34</v>
      </c>
      <c r="AE11" s="196">
        <f t="shared" si="3"/>
        <v>3125</v>
      </c>
      <c r="AF11" s="198">
        <v>1249</v>
      </c>
      <c r="AG11" s="198">
        <v>1491</v>
      </c>
      <c r="AH11" s="198">
        <v>38</v>
      </c>
      <c r="AI11" s="198">
        <v>313</v>
      </c>
      <c r="AJ11" s="198">
        <v>34</v>
      </c>
      <c r="AL11" s="219"/>
      <c r="AM11" s="219"/>
      <c r="AN11" s="219"/>
      <c r="AO11" s="219"/>
      <c r="AP11" s="219"/>
      <c r="AQ11" s="219"/>
      <c r="AS11" s="219"/>
      <c r="AT11" s="219"/>
      <c r="AU11" s="219"/>
      <c r="AV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</row>
    <row r="12" spans="1:61" ht="38.25" x14ac:dyDescent="0.25">
      <c r="A12" s="14" t="s">
        <v>20</v>
      </c>
      <c r="B12" s="15">
        <v>500501</v>
      </c>
      <c r="C12" s="165">
        <v>50101</v>
      </c>
      <c r="D12" s="166" t="s">
        <v>33</v>
      </c>
      <c r="E12" s="165">
        <v>3</v>
      </c>
      <c r="F12" s="167" t="s">
        <v>278</v>
      </c>
      <c r="G12" s="194">
        <f t="shared" si="0"/>
        <v>5671</v>
      </c>
      <c r="H12" s="195">
        <f t="shared" si="1"/>
        <v>5059</v>
      </c>
      <c r="I12" s="195">
        <f t="shared" si="1"/>
        <v>235</v>
      </c>
      <c r="J12" s="195">
        <f t="shared" si="1"/>
        <v>13</v>
      </c>
      <c r="K12" s="195">
        <f t="shared" si="1"/>
        <v>352</v>
      </c>
      <c r="L12" s="195">
        <f t="shared" si="1"/>
        <v>12</v>
      </c>
      <c r="M12" s="196">
        <f t="shared" si="4"/>
        <v>896</v>
      </c>
      <c r="N12" s="198">
        <v>831</v>
      </c>
      <c r="O12" s="198">
        <v>21</v>
      </c>
      <c r="P12" s="198">
        <v>2</v>
      </c>
      <c r="Q12" s="198">
        <v>41</v>
      </c>
      <c r="R12" s="198">
        <v>1</v>
      </c>
      <c r="S12" s="196">
        <f t="shared" si="5"/>
        <v>625</v>
      </c>
      <c r="T12" s="198">
        <v>585</v>
      </c>
      <c r="U12" s="198">
        <v>8</v>
      </c>
      <c r="V12" s="198">
        <v>1</v>
      </c>
      <c r="W12" s="198">
        <v>31</v>
      </c>
      <c r="X12" s="198">
        <v>0</v>
      </c>
      <c r="Y12" s="196">
        <f t="shared" si="2"/>
        <v>2075</v>
      </c>
      <c r="Z12" s="198">
        <v>1821</v>
      </c>
      <c r="AA12" s="198">
        <v>103</v>
      </c>
      <c r="AB12" s="198">
        <v>5</v>
      </c>
      <c r="AC12" s="198">
        <v>140</v>
      </c>
      <c r="AD12" s="198">
        <v>6</v>
      </c>
      <c r="AE12" s="196">
        <f t="shared" si="3"/>
        <v>2075</v>
      </c>
      <c r="AF12" s="198">
        <v>1822</v>
      </c>
      <c r="AG12" s="198">
        <v>103</v>
      </c>
      <c r="AH12" s="198">
        <v>5</v>
      </c>
      <c r="AI12" s="198">
        <v>140</v>
      </c>
      <c r="AJ12" s="198">
        <v>5</v>
      </c>
      <c r="AL12" s="219"/>
      <c r="AM12" s="219"/>
      <c r="AN12" s="219"/>
      <c r="AO12" s="219"/>
      <c r="AP12" s="219"/>
      <c r="AQ12" s="219"/>
      <c r="AS12" s="219"/>
      <c r="AT12" s="219"/>
      <c r="AU12" s="219"/>
      <c r="AV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</row>
    <row r="13" spans="1:61" ht="38.25" x14ac:dyDescent="0.25">
      <c r="A13" s="14" t="s">
        <v>20</v>
      </c>
      <c r="B13" s="15">
        <v>500601</v>
      </c>
      <c r="C13" s="165">
        <v>60101</v>
      </c>
      <c r="D13" s="166" t="s">
        <v>34</v>
      </c>
      <c r="E13" s="165">
        <v>3</v>
      </c>
      <c r="F13" s="167" t="s">
        <v>278</v>
      </c>
      <c r="G13" s="194">
        <f t="shared" si="0"/>
        <v>6000</v>
      </c>
      <c r="H13" s="195">
        <f t="shared" si="1"/>
        <v>53</v>
      </c>
      <c r="I13" s="195">
        <f t="shared" si="1"/>
        <v>3030</v>
      </c>
      <c r="J13" s="195">
        <f t="shared" si="1"/>
        <v>6</v>
      </c>
      <c r="K13" s="195">
        <f t="shared" si="1"/>
        <v>2909</v>
      </c>
      <c r="L13" s="195">
        <f t="shared" si="1"/>
        <v>2</v>
      </c>
      <c r="M13" s="196">
        <f t="shared" si="4"/>
        <v>1499</v>
      </c>
      <c r="N13" s="198">
        <v>14</v>
      </c>
      <c r="O13" s="198">
        <v>816</v>
      </c>
      <c r="P13" s="198">
        <v>0</v>
      </c>
      <c r="Q13" s="198">
        <v>669</v>
      </c>
      <c r="R13" s="198">
        <v>0</v>
      </c>
      <c r="S13" s="196">
        <f t="shared" si="5"/>
        <v>1501</v>
      </c>
      <c r="T13" s="198">
        <v>13</v>
      </c>
      <c r="U13" s="198">
        <v>786</v>
      </c>
      <c r="V13" s="198">
        <v>2</v>
      </c>
      <c r="W13" s="198">
        <v>700</v>
      </c>
      <c r="X13" s="198">
        <v>0</v>
      </c>
      <c r="Y13" s="196">
        <f t="shared" si="2"/>
        <v>1500</v>
      </c>
      <c r="Z13" s="198">
        <v>13</v>
      </c>
      <c r="AA13" s="198">
        <v>714</v>
      </c>
      <c r="AB13" s="198">
        <v>2</v>
      </c>
      <c r="AC13" s="198">
        <v>770</v>
      </c>
      <c r="AD13" s="198">
        <v>1</v>
      </c>
      <c r="AE13" s="196">
        <f t="shared" si="3"/>
        <v>1500</v>
      </c>
      <c r="AF13" s="198">
        <v>13</v>
      </c>
      <c r="AG13" s="198">
        <v>714</v>
      </c>
      <c r="AH13" s="198">
        <v>2</v>
      </c>
      <c r="AI13" s="198">
        <v>770</v>
      </c>
      <c r="AJ13" s="198">
        <v>1</v>
      </c>
      <c r="AL13" s="219"/>
      <c r="AM13" s="219"/>
      <c r="AN13" s="219"/>
      <c r="AO13" s="219"/>
      <c r="AP13" s="219"/>
      <c r="AQ13" s="219"/>
      <c r="AS13" s="219"/>
      <c r="AT13" s="219"/>
      <c r="AU13" s="219"/>
      <c r="AV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</row>
    <row r="14" spans="1:61" ht="38.25" x14ac:dyDescent="0.25">
      <c r="A14" s="14" t="s">
        <v>20</v>
      </c>
      <c r="B14" s="15">
        <v>500701</v>
      </c>
      <c r="C14" s="165">
        <v>70101</v>
      </c>
      <c r="D14" s="166" t="s">
        <v>35</v>
      </c>
      <c r="E14" s="165">
        <v>3</v>
      </c>
      <c r="F14" s="167" t="s">
        <v>278</v>
      </c>
      <c r="G14" s="194">
        <f t="shared" si="0"/>
        <v>1744</v>
      </c>
      <c r="H14" s="195">
        <f t="shared" si="1"/>
        <v>1682</v>
      </c>
      <c r="I14" s="195">
        <f t="shared" si="1"/>
        <v>39</v>
      </c>
      <c r="J14" s="195">
        <f t="shared" si="1"/>
        <v>0</v>
      </c>
      <c r="K14" s="195">
        <f t="shared" si="1"/>
        <v>23</v>
      </c>
      <c r="L14" s="195">
        <f t="shared" si="1"/>
        <v>0</v>
      </c>
      <c r="M14" s="196">
        <f t="shared" si="4"/>
        <v>233</v>
      </c>
      <c r="N14" s="198">
        <v>232</v>
      </c>
      <c r="O14" s="198">
        <v>1</v>
      </c>
      <c r="P14" s="198">
        <v>0</v>
      </c>
      <c r="Q14" s="198">
        <v>0</v>
      </c>
      <c r="R14" s="198">
        <v>0</v>
      </c>
      <c r="S14" s="196">
        <f t="shared" si="5"/>
        <v>201</v>
      </c>
      <c r="T14" s="198">
        <v>198</v>
      </c>
      <c r="U14" s="198">
        <v>2</v>
      </c>
      <c r="V14" s="198">
        <v>0</v>
      </c>
      <c r="W14" s="198">
        <v>1</v>
      </c>
      <c r="X14" s="198">
        <v>0</v>
      </c>
      <c r="Y14" s="196">
        <f t="shared" si="2"/>
        <v>655</v>
      </c>
      <c r="Z14" s="198">
        <v>626</v>
      </c>
      <c r="AA14" s="198">
        <v>18</v>
      </c>
      <c r="AB14" s="198">
        <v>0</v>
      </c>
      <c r="AC14" s="198">
        <v>11</v>
      </c>
      <c r="AD14" s="198">
        <v>0</v>
      </c>
      <c r="AE14" s="196">
        <f t="shared" si="3"/>
        <v>655</v>
      </c>
      <c r="AF14" s="198">
        <v>626</v>
      </c>
      <c r="AG14" s="198">
        <v>18</v>
      </c>
      <c r="AH14" s="198">
        <v>0</v>
      </c>
      <c r="AI14" s="198">
        <v>11</v>
      </c>
      <c r="AJ14" s="198">
        <v>0</v>
      </c>
      <c r="AL14" s="219"/>
      <c r="AM14" s="219"/>
      <c r="AN14" s="219"/>
      <c r="AO14" s="219"/>
      <c r="AP14" s="219"/>
      <c r="AQ14" s="219"/>
      <c r="AS14" s="219"/>
      <c r="AT14" s="219"/>
      <c r="AU14" s="219"/>
      <c r="AV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</row>
    <row r="15" spans="1:61" ht="38.25" x14ac:dyDescent="0.25">
      <c r="A15" s="14" t="s">
        <v>36</v>
      </c>
      <c r="B15" s="15">
        <v>500702</v>
      </c>
      <c r="C15" s="165">
        <v>70301</v>
      </c>
      <c r="D15" s="166" t="s">
        <v>37</v>
      </c>
      <c r="E15" s="165">
        <v>3</v>
      </c>
      <c r="F15" s="167" t="s">
        <v>278</v>
      </c>
      <c r="G15" s="194">
        <f t="shared" si="0"/>
        <v>2700</v>
      </c>
      <c r="H15" s="195">
        <f t="shared" si="1"/>
        <v>2634</v>
      </c>
      <c r="I15" s="195">
        <f t="shared" si="1"/>
        <v>29</v>
      </c>
      <c r="J15" s="195">
        <f t="shared" si="1"/>
        <v>4</v>
      </c>
      <c r="K15" s="195">
        <f t="shared" si="1"/>
        <v>29</v>
      </c>
      <c r="L15" s="195">
        <f t="shared" si="1"/>
        <v>4</v>
      </c>
      <c r="M15" s="196">
        <f t="shared" si="4"/>
        <v>675</v>
      </c>
      <c r="N15" s="198">
        <v>669</v>
      </c>
      <c r="O15" s="198">
        <v>3</v>
      </c>
      <c r="P15" s="198">
        <v>0</v>
      </c>
      <c r="Q15" s="198">
        <v>3</v>
      </c>
      <c r="R15" s="198">
        <v>0</v>
      </c>
      <c r="S15" s="196">
        <f t="shared" si="5"/>
        <v>646</v>
      </c>
      <c r="T15" s="198">
        <v>642</v>
      </c>
      <c r="U15" s="198">
        <v>2</v>
      </c>
      <c r="V15" s="198">
        <v>0</v>
      </c>
      <c r="W15" s="198">
        <v>2</v>
      </c>
      <c r="X15" s="198">
        <v>0</v>
      </c>
      <c r="Y15" s="196">
        <f t="shared" si="2"/>
        <v>690</v>
      </c>
      <c r="Z15" s="198">
        <v>662</v>
      </c>
      <c r="AA15" s="198">
        <v>12</v>
      </c>
      <c r="AB15" s="198">
        <v>2</v>
      </c>
      <c r="AC15" s="198">
        <v>12</v>
      </c>
      <c r="AD15" s="198">
        <v>2</v>
      </c>
      <c r="AE15" s="196">
        <f t="shared" si="3"/>
        <v>689</v>
      </c>
      <c r="AF15" s="198">
        <v>661</v>
      </c>
      <c r="AG15" s="198">
        <v>12</v>
      </c>
      <c r="AH15" s="198">
        <v>2</v>
      </c>
      <c r="AI15" s="198">
        <v>12</v>
      </c>
      <c r="AJ15" s="198">
        <v>2</v>
      </c>
      <c r="AL15" s="219"/>
      <c r="AM15" s="219"/>
      <c r="AN15" s="219"/>
      <c r="AO15" s="219"/>
      <c r="AP15" s="219"/>
      <c r="AQ15" s="219"/>
      <c r="AS15" s="219"/>
      <c r="AT15" s="219"/>
      <c r="AU15" s="219"/>
      <c r="AV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</row>
    <row r="16" spans="1:61" ht="38.25" x14ac:dyDescent="0.25">
      <c r="A16" s="14" t="s">
        <v>20</v>
      </c>
      <c r="B16" s="15">
        <v>500801</v>
      </c>
      <c r="C16" s="165">
        <v>80101</v>
      </c>
      <c r="D16" s="166" t="s">
        <v>38</v>
      </c>
      <c r="E16" s="165">
        <v>3</v>
      </c>
      <c r="F16" s="167" t="s">
        <v>278</v>
      </c>
      <c r="G16" s="194">
        <f t="shared" si="0"/>
        <v>7860</v>
      </c>
      <c r="H16" s="195">
        <f t="shared" si="1"/>
        <v>257</v>
      </c>
      <c r="I16" s="195">
        <f t="shared" si="1"/>
        <v>2700</v>
      </c>
      <c r="J16" s="195">
        <f t="shared" si="1"/>
        <v>5</v>
      </c>
      <c r="K16" s="195">
        <f t="shared" si="1"/>
        <v>4896</v>
      </c>
      <c r="L16" s="195">
        <f t="shared" si="1"/>
        <v>2</v>
      </c>
      <c r="M16" s="196">
        <f t="shared" si="4"/>
        <v>1295</v>
      </c>
      <c r="N16" s="198">
        <v>59</v>
      </c>
      <c r="O16" s="198">
        <v>341</v>
      </c>
      <c r="P16" s="198">
        <v>1</v>
      </c>
      <c r="Q16" s="198">
        <v>894</v>
      </c>
      <c r="R16" s="198">
        <v>0</v>
      </c>
      <c r="S16" s="196">
        <f t="shared" si="5"/>
        <v>1397</v>
      </c>
      <c r="T16" s="198">
        <v>85</v>
      </c>
      <c r="U16" s="198">
        <v>359</v>
      </c>
      <c r="V16" s="198">
        <v>0</v>
      </c>
      <c r="W16" s="198">
        <v>952</v>
      </c>
      <c r="X16" s="198">
        <v>1</v>
      </c>
      <c r="Y16" s="196">
        <f t="shared" si="2"/>
        <v>2584</v>
      </c>
      <c r="Z16" s="198">
        <v>81</v>
      </c>
      <c r="AA16" s="198">
        <v>995</v>
      </c>
      <c r="AB16" s="198">
        <v>2</v>
      </c>
      <c r="AC16" s="198">
        <v>1505</v>
      </c>
      <c r="AD16" s="198">
        <v>1</v>
      </c>
      <c r="AE16" s="196">
        <f t="shared" si="3"/>
        <v>2584</v>
      </c>
      <c r="AF16" s="198">
        <v>32</v>
      </c>
      <c r="AG16" s="198">
        <v>1005</v>
      </c>
      <c r="AH16" s="198">
        <v>2</v>
      </c>
      <c r="AI16" s="198">
        <v>1545</v>
      </c>
      <c r="AJ16" s="198">
        <v>0</v>
      </c>
      <c r="AL16" s="219"/>
      <c r="AM16" s="219"/>
      <c r="AN16" s="219"/>
      <c r="AO16" s="219"/>
      <c r="AP16" s="219"/>
      <c r="AQ16" s="219"/>
      <c r="AS16" s="219"/>
      <c r="AT16" s="219"/>
      <c r="AU16" s="219"/>
      <c r="AV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</row>
    <row r="17" spans="1:61" ht="38.25" x14ac:dyDescent="0.25">
      <c r="A17" s="14" t="s">
        <v>20</v>
      </c>
      <c r="B17" s="15">
        <v>501001</v>
      </c>
      <c r="C17" s="165">
        <v>100101</v>
      </c>
      <c r="D17" s="166" t="s">
        <v>41</v>
      </c>
      <c r="E17" s="165">
        <v>3</v>
      </c>
      <c r="F17" s="167" t="s">
        <v>278</v>
      </c>
      <c r="G17" s="194">
        <f t="shared" si="0"/>
        <v>6374</v>
      </c>
      <c r="H17" s="195">
        <f t="shared" si="1"/>
        <v>836</v>
      </c>
      <c r="I17" s="195">
        <f t="shared" si="1"/>
        <v>1279</v>
      </c>
      <c r="J17" s="195">
        <f t="shared" si="1"/>
        <v>2</v>
      </c>
      <c r="K17" s="195">
        <f t="shared" si="1"/>
        <v>4241</v>
      </c>
      <c r="L17" s="195">
        <f t="shared" si="1"/>
        <v>16</v>
      </c>
      <c r="M17" s="196">
        <f t="shared" si="4"/>
        <v>497</v>
      </c>
      <c r="N17" s="198">
        <v>107</v>
      </c>
      <c r="O17" s="198">
        <v>89</v>
      </c>
      <c r="P17" s="198">
        <v>0</v>
      </c>
      <c r="Q17" s="198">
        <v>301</v>
      </c>
      <c r="R17" s="198">
        <v>0</v>
      </c>
      <c r="S17" s="196">
        <f t="shared" si="5"/>
        <v>632</v>
      </c>
      <c r="T17" s="198">
        <v>99</v>
      </c>
      <c r="U17" s="198">
        <v>107</v>
      </c>
      <c r="V17" s="198">
        <v>1</v>
      </c>
      <c r="W17" s="198">
        <v>425</v>
      </c>
      <c r="X17" s="198">
        <v>0</v>
      </c>
      <c r="Y17" s="196">
        <f t="shared" si="2"/>
        <v>2622</v>
      </c>
      <c r="Z17" s="198">
        <v>315</v>
      </c>
      <c r="AA17" s="198">
        <v>541</v>
      </c>
      <c r="AB17" s="198">
        <v>1</v>
      </c>
      <c r="AC17" s="198">
        <v>1757</v>
      </c>
      <c r="AD17" s="198">
        <v>8</v>
      </c>
      <c r="AE17" s="196">
        <f t="shared" si="3"/>
        <v>2623</v>
      </c>
      <c r="AF17" s="198">
        <v>315</v>
      </c>
      <c r="AG17" s="198">
        <v>542</v>
      </c>
      <c r="AH17" s="198">
        <v>0</v>
      </c>
      <c r="AI17" s="198">
        <v>1758</v>
      </c>
      <c r="AJ17" s="198">
        <v>8</v>
      </c>
      <c r="AL17" s="219"/>
      <c r="AM17" s="219"/>
      <c r="AN17" s="219"/>
      <c r="AO17" s="219"/>
      <c r="AP17" s="219"/>
      <c r="AQ17" s="219"/>
      <c r="AS17" s="219"/>
      <c r="AT17" s="219"/>
      <c r="AU17" s="219"/>
      <c r="AV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</row>
    <row r="18" spans="1:61" ht="51" x14ac:dyDescent="0.25">
      <c r="A18" s="14" t="s">
        <v>36</v>
      </c>
      <c r="B18" s="15">
        <v>501002</v>
      </c>
      <c r="C18" s="165">
        <v>100201</v>
      </c>
      <c r="D18" s="166" t="s">
        <v>181</v>
      </c>
      <c r="E18" s="165">
        <v>3</v>
      </c>
      <c r="F18" s="167" t="s">
        <v>278</v>
      </c>
      <c r="G18" s="194">
        <f t="shared" si="0"/>
        <v>1180</v>
      </c>
      <c r="H18" s="195">
        <f t="shared" si="1"/>
        <v>38</v>
      </c>
      <c r="I18" s="195">
        <f t="shared" si="1"/>
        <v>195</v>
      </c>
      <c r="J18" s="195">
        <f t="shared" si="1"/>
        <v>0</v>
      </c>
      <c r="K18" s="195">
        <f t="shared" si="1"/>
        <v>947</v>
      </c>
      <c r="L18" s="195">
        <f t="shared" si="1"/>
        <v>0</v>
      </c>
      <c r="M18" s="196">
        <f t="shared" si="4"/>
        <v>148</v>
      </c>
      <c r="N18" s="198">
        <v>8</v>
      </c>
      <c r="O18" s="198">
        <v>27</v>
      </c>
      <c r="P18" s="198">
        <v>0</v>
      </c>
      <c r="Q18" s="198">
        <v>113</v>
      </c>
      <c r="R18" s="198">
        <v>0</v>
      </c>
      <c r="S18" s="196">
        <f t="shared" si="5"/>
        <v>328</v>
      </c>
      <c r="T18" s="198">
        <v>16</v>
      </c>
      <c r="U18" s="198">
        <v>74</v>
      </c>
      <c r="V18" s="198">
        <v>0</v>
      </c>
      <c r="W18" s="198">
        <v>238</v>
      </c>
      <c r="X18" s="198">
        <v>0</v>
      </c>
      <c r="Y18" s="196">
        <f t="shared" si="2"/>
        <v>352</v>
      </c>
      <c r="Z18" s="198">
        <v>7</v>
      </c>
      <c r="AA18" s="198">
        <v>47</v>
      </c>
      <c r="AB18" s="198">
        <v>0</v>
      </c>
      <c r="AC18" s="198">
        <v>298</v>
      </c>
      <c r="AD18" s="198">
        <v>0</v>
      </c>
      <c r="AE18" s="196">
        <f t="shared" si="3"/>
        <v>352</v>
      </c>
      <c r="AF18" s="198">
        <v>7</v>
      </c>
      <c r="AG18" s="198">
        <v>47</v>
      </c>
      <c r="AH18" s="198">
        <v>0</v>
      </c>
      <c r="AI18" s="198">
        <v>298</v>
      </c>
      <c r="AJ18" s="198">
        <v>0</v>
      </c>
      <c r="AL18" s="219"/>
      <c r="AM18" s="219"/>
      <c r="AN18" s="219"/>
      <c r="AO18" s="219"/>
      <c r="AP18" s="219"/>
      <c r="AQ18" s="219"/>
      <c r="AS18" s="219"/>
      <c r="AT18" s="219"/>
      <c r="AU18" s="219"/>
      <c r="AV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</row>
    <row r="19" spans="1:61" ht="38.25" x14ac:dyDescent="0.25">
      <c r="A19" s="14" t="s">
        <v>27</v>
      </c>
      <c r="B19" s="15">
        <v>501003</v>
      </c>
      <c r="C19" s="165">
        <v>100301</v>
      </c>
      <c r="D19" s="166" t="s">
        <v>295</v>
      </c>
      <c r="E19" s="165">
        <v>3</v>
      </c>
      <c r="F19" s="167" t="s">
        <v>278</v>
      </c>
      <c r="G19" s="194">
        <f t="shared" si="0"/>
        <v>744</v>
      </c>
      <c r="H19" s="195">
        <f t="shared" si="1"/>
        <v>70</v>
      </c>
      <c r="I19" s="195">
        <f t="shared" si="1"/>
        <v>240</v>
      </c>
      <c r="J19" s="195">
        <f t="shared" si="1"/>
        <v>0</v>
      </c>
      <c r="K19" s="195">
        <f t="shared" si="1"/>
        <v>434</v>
      </c>
      <c r="L19" s="195">
        <f t="shared" si="1"/>
        <v>0</v>
      </c>
      <c r="M19" s="196">
        <f t="shared" si="4"/>
        <v>186</v>
      </c>
      <c r="N19" s="198">
        <v>23</v>
      </c>
      <c r="O19" s="198">
        <v>55</v>
      </c>
      <c r="P19" s="198">
        <v>0</v>
      </c>
      <c r="Q19" s="198">
        <v>108</v>
      </c>
      <c r="R19" s="198">
        <v>0</v>
      </c>
      <c r="S19" s="196">
        <f t="shared" si="5"/>
        <v>186</v>
      </c>
      <c r="T19" s="198">
        <v>19</v>
      </c>
      <c r="U19" s="198">
        <v>65</v>
      </c>
      <c r="V19" s="198">
        <v>0</v>
      </c>
      <c r="W19" s="198">
        <v>102</v>
      </c>
      <c r="X19" s="198">
        <v>0</v>
      </c>
      <c r="Y19" s="196">
        <f t="shared" si="2"/>
        <v>186</v>
      </c>
      <c r="Z19" s="198">
        <v>14</v>
      </c>
      <c r="AA19" s="198">
        <v>60</v>
      </c>
      <c r="AB19" s="198">
        <v>0</v>
      </c>
      <c r="AC19" s="198">
        <v>112</v>
      </c>
      <c r="AD19" s="198">
        <v>0</v>
      </c>
      <c r="AE19" s="196">
        <f t="shared" si="3"/>
        <v>186</v>
      </c>
      <c r="AF19" s="198">
        <v>14</v>
      </c>
      <c r="AG19" s="198">
        <v>60</v>
      </c>
      <c r="AH19" s="198">
        <v>0</v>
      </c>
      <c r="AI19" s="198">
        <v>112</v>
      </c>
      <c r="AJ19" s="198">
        <v>0</v>
      </c>
      <c r="AL19" s="219"/>
      <c r="AM19" s="219"/>
      <c r="AN19" s="219"/>
      <c r="AO19" s="219"/>
      <c r="AP19" s="219"/>
      <c r="AQ19" s="219"/>
      <c r="AS19" s="219"/>
      <c r="AT19" s="219"/>
      <c r="AU19" s="219"/>
      <c r="AV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  <c r="BI19" s="219"/>
    </row>
    <row r="20" spans="1:61" ht="38.25" x14ac:dyDescent="0.25">
      <c r="A20" s="14" t="s">
        <v>20</v>
      </c>
      <c r="B20" s="15">
        <v>501101</v>
      </c>
      <c r="C20" s="165">
        <v>110101</v>
      </c>
      <c r="D20" s="166" t="s">
        <v>43</v>
      </c>
      <c r="E20" s="165">
        <v>3</v>
      </c>
      <c r="F20" s="167" t="s">
        <v>278</v>
      </c>
      <c r="G20" s="194">
        <f t="shared" si="0"/>
        <v>2352</v>
      </c>
      <c r="H20" s="195">
        <f t="shared" si="1"/>
        <v>14</v>
      </c>
      <c r="I20" s="195">
        <f t="shared" si="1"/>
        <v>1899</v>
      </c>
      <c r="J20" s="195">
        <f t="shared" si="1"/>
        <v>0</v>
      </c>
      <c r="K20" s="195">
        <f t="shared" si="1"/>
        <v>439</v>
      </c>
      <c r="L20" s="195">
        <f t="shared" si="1"/>
        <v>0</v>
      </c>
      <c r="M20" s="196">
        <f t="shared" si="4"/>
        <v>584</v>
      </c>
      <c r="N20" s="198">
        <v>0</v>
      </c>
      <c r="O20" s="198">
        <v>506</v>
      </c>
      <c r="P20" s="198">
        <v>0</v>
      </c>
      <c r="Q20" s="198">
        <v>78</v>
      </c>
      <c r="R20" s="198">
        <v>0</v>
      </c>
      <c r="S20" s="196">
        <f t="shared" si="5"/>
        <v>560</v>
      </c>
      <c r="T20" s="198">
        <v>4</v>
      </c>
      <c r="U20" s="198">
        <v>477</v>
      </c>
      <c r="V20" s="198">
        <v>0</v>
      </c>
      <c r="W20" s="198">
        <v>79</v>
      </c>
      <c r="X20" s="198">
        <v>0</v>
      </c>
      <c r="Y20" s="196">
        <f t="shared" si="2"/>
        <v>623</v>
      </c>
      <c r="Z20" s="198">
        <v>5</v>
      </c>
      <c r="AA20" s="198">
        <v>458</v>
      </c>
      <c r="AB20" s="198">
        <v>0</v>
      </c>
      <c r="AC20" s="198">
        <v>160</v>
      </c>
      <c r="AD20" s="198">
        <v>0</v>
      </c>
      <c r="AE20" s="196">
        <f t="shared" si="3"/>
        <v>585</v>
      </c>
      <c r="AF20" s="198">
        <v>5</v>
      </c>
      <c r="AG20" s="198">
        <v>458</v>
      </c>
      <c r="AH20" s="198">
        <v>0</v>
      </c>
      <c r="AI20" s="198">
        <v>122</v>
      </c>
      <c r="AJ20" s="198">
        <v>0</v>
      </c>
      <c r="AL20" s="219"/>
      <c r="AM20" s="219"/>
      <c r="AN20" s="219"/>
      <c r="AO20" s="219"/>
      <c r="AP20" s="219"/>
      <c r="AQ20" s="219"/>
      <c r="AS20" s="219"/>
      <c r="AT20" s="219"/>
      <c r="AU20" s="219"/>
      <c r="AV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</row>
    <row r="21" spans="1:61" ht="38.25" x14ac:dyDescent="0.25">
      <c r="A21" s="14" t="s">
        <v>20</v>
      </c>
      <c r="B21" s="15">
        <v>501301</v>
      </c>
      <c r="C21" s="165">
        <v>130101</v>
      </c>
      <c r="D21" s="166" t="s">
        <v>44</v>
      </c>
      <c r="E21" s="165">
        <v>3</v>
      </c>
      <c r="F21" s="167" t="s">
        <v>278</v>
      </c>
      <c r="G21" s="194">
        <f t="shared" si="0"/>
        <v>4988</v>
      </c>
      <c r="H21" s="195">
        <f t="shared" si="1"/>
        <v>132</v>
      </c>
      <c r="I21" s="195">
        <f t="shared" si="1"/>
        <v>155</v>
      </c>
      <c r="J21" s="195">
        <f t="shared" si="1"/>
        <v>17</v>
      </c>
      <c r="K21" s="195">
        <f t="shared" si="1"/>
        <v>4666</v>
      </c>
      <c r="L21" s="195">
        <f t="shared" si="1"/>
        <v>18</v>
      </c>
      <c r="M21" s="196">
        <f t="shared" si="4"/>
        <v>944</v>
      </c>
      <c r="N21" s="198">
        <v>17</v>
      </c>
      <c r="O21" s="198">
        <v>30</v>
      </c>
      <c r="P21" s="198">
        <v>0</v>
      </c>
      <c r="Q21" s="198">
        <v>896</v>
      </c>
      <c r="R21" s="198">
        <v>1</v>
      </c>
      <c r="S21" s="196">
        <f t="shared" si="5"/>
        <v>917</v>
      </c>
      <c r="T21" s="198">
        <v>21</v>
      </c>
      <c r="U21" s="198">
        <v>31</v>
      </c>
      <c r="V21" s="198">
        <v>3</v>
      </c>
      <c r="W21" s="198">
        <v>861</v>
      </c>
      <c r="X21" s="198">
        <v>1</v>
      </c>
      <c r="Y21" s="196">
        <f t="shared" si="2"/>
        <v>1563</v>
      </c>
      <c r="Z21" s="198">
        <v>47</v>
      </c>
      <c r="AA21" s="198">
        <v>47</v>
      </c>
      <c r="AB21" s="198">
        <v>7</v>
      </c>
      <c r="AC21" s="198">
        <v>1454</v>
      </c>
      <c r="AD21" s="198">
        <v>8</v>
      </c>
      <c r="AE21" s="196">
        <f t="shared" si="3"/>
        <v>1564</v>
      </c>
      <c r="AF21" s="198">
        <v>47</v>
      </c>
      <c r="AG21" s="198">
        <v>47</v>
      </c>
      <c r="AH21" s="198">
        <v>7</v>
      </c>
      <c r="AI21" s="198">
        <v>1455</v>
      </c>
      <c r="AJ21" s="198">
        <v>8</v>
      </c>
      <c r="AL21" s="219"/>
      <c r="AM21" s="219"/>
      <c r="AN21" s="219"/>
      <c r="AO21" s="219"/>
      <c r="AP21" s="219"/>
      <c r="AQ21" s="219"/>
      <c r="AS21" s="219"/>
      <c r="AT21" s="219"/>
      <c r="AU21" s="219"/>
      <c r="AV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</row>
    <row r="22" spans="1:61" ht="38.25" x14ac:dyDescent="0.25">
      <c r="A22" s="14" t="s">
        <v>20</v>
      </c>
      <c r="B22" s="15">
        <v>501401</v>
      </c>
      <c r="C22" s="165">
        <v>140101</v>
      </c>
      <c r="D22" s="166" t="s">
        <v>45</v>
      </c>
      <c r="E22" s="165">
        <v>3</v>
      </c>
      <c r="F22" s="167" t="s">
        <v>278</v>
      </c>
      <c r="G22" s="194">
        <f t="shared" si="0"/>
        <v>6506</v>
      </c>
      <c r="H22" s="195">
        <f t="shared" si="1"/>
        <v>1119</v>
      </c>
      <c r="I22" s="195">
        <f t="shared" si="1"/>
        <v>4897</v>
      </c>
      <c r="J22" s="195">
        <f t="shared" si="1"/>
        <v>23</v>
      </c>
      <c r="K22" s="195">
        <f t="shared" si="1"/>
        <v>446</v>
      </c>
      <c r="L22" s="195">
        <f t="shared" si="1"/>
        <v>21</v>
      </c>
      <c r="M22" s="196">
        <f t="shared" si="4"/>
        <v>986</v>
      </c>
      <c r="N22" s="198">
        <v>280</v>
      </c>
      <c r="O22" s="198">
        <v>614</v>
      </c>
      <c r="P22" s="198">
        <v>2</v>
      </c>
      <c r="Q22" s="198">
        <v>89</v>
      </c>
      <c r="R22" s="198">
        <v>1</v>
      </c>
      <c r="S22" s="196">
        <f t="shared" si="5"/>
        <v>1344</v>
      </c>
      <c r="T22" s="198">
        <v>379</v>
      </c>
      <c r="U22" s="198">
        <v>815</v>
      </c>
      <c r="V22" s="198">
        <v>1</v>
      </c>
      <c r="W22" s="198">
        <v>149</v>
      </c>
      <c r="X22" s="198">
        <v>0</v>
      </c>
      <c r="Y22" s="196">
        <f t="shared" si="2"/>
        <v>2088</v>
      </c>
      <c r="Z22" s="198">
        <v>230</v>
      </c>
      <c r="AA22" s="198">
        <v>1734</v>
      </c>
      <c r="AB22" s="198">
        <v>10</v>
      </c>
      <c r="AC22" s="198">
        <v>104</v>
      </c>
      <c r="AD22" s="198">
        <v>10</v>
      </c>
      <c r="AE22" s="196">
        <f t="shared" si="3"/>
        <v>2088</v>
      </c>
      <c r="AF22" s="198">
        <v>230</v>
      </c>
      <c r="AG22" s="198">
        <v>1734</v>
      </c>
      <c r="AH22" s="198">
        <v>10</v>
      </c>
      <c r="AI22" s="198">
        <v>104</v>
      </c>
      <c r="AJ22" s="198">
        <v>10</v>
      </c>
      <c r="AL22" s="219"/>
      <c r="AM22" s="219"/>
      <c r="AN22" s="219"/>
      <c r="AO22" s="219"/>
      <c r="AP22" s="219"/>
      <c r="AQ22" s="219"/>
      <c r="AS22" s="219"/>
      <c r="AT22" s="219"/>
      <c r="AU22" s="219"/>
      <c r="AV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</row>
    <row r="23" spans="1:61" ht="38.25" x14ac:dyDescent="0.25">
      <c r="A23" s="14" t="s">
        <v>20</v>
      </c>
      <c r="B23" s="15">
        <v>501402</v>
      </c>
      <c r="C23" s="165">
        <v>140201</v>
      </c>
      <c r="D23" s="166" t="s">
        <v>46</v>
      </c>
      <c r="E23" s="165">
        <v>3</v>
      </c>
      <c r="F23" s="167" t="s">
        <v>278</v>
      </c>
      <c r="G23" s="194">
        <f t="shared" si="0"/>
        <v>2788</v>
      </c>
      <c r="H23" s="195">
        <f t="shared" si="1"/>
        <v>32</v>
      </c>
      <c r="I23" s="195">
        <f t="shared" si="1"/>
        <v>2425</v>
      </c>
      <c r="J23" s="195">
        <f t="shared" si="1"/>
        <v>3</v>
      </c>
      <c r="K23" s="195">
        <f t="shared" si="1"/>
        <v>308</v>
      </c>
      <c r="L23" s="195">
        <f t="shared" si="1"/>
        <v>20</v>
      </c>
      <c r="M23" s="196">
        <f t="shared" si="4"/>
        <v>699</v>
      </c>
      <c r="N23" s="198">
        <v>6</v>
      </c>
      <c r="O23" s="198">
        <v>603</v>
      </c>
      <c r="P23" s="198">
        <v>1</v>
      </c>
      <c r="Q23" s="198">
        <v>89</v>
      </c>
      <c r="R23" s="198">
        <v>0</v>
      </c>
      <c r="S23" s="196">
        <f t="shared" si="5"/>
        <v>689</v>
      </c>
      <c r="T23" s="198">
        <v>4</v>
      </c>
      <c r="U23" s="198">
        <v>598</v>
      </c>
      <c r="V23" s="198">
        <v>0</v>
      </c>
      <c r="W23" s="198">
        <v>81</v>
      </c>
      <c r="X23" s="198">
        <v>6</v>
      </c>
      <c r="Y23" s="196">
        <f t="shared" si="2"/>
        <v>700</v>
      </c>
      <c r="Z23" s="198">
        <v>11</v>
      </c>
      <c r="AA23" s="198">
        <v>612</v>
      </c>
      <c r="AB23" s="198">
        <v>1</v>
      </c>
      <c r="AC23" s="198">
        <v>69</v>
      </c>
      <c r="AD23" s="198">
        <v>7</v>
      </c>
      <c r="AE23" s="196">
        <f t="shared" si="3"/>
        <v>700</v>
      </c>
      <c r="AF23" s="198">
        <v>11</v>
      </c>
      <c r="AG23" s="198">
        <v>612</v>
      </c>
      <c r="AH23" s="198">
        <v>1</v>
      </c>
      <c r="AI23" s="198">
        <v>69</v>
      </c>
      <c r="AJ23" s="198">
        <v>7</v>
      </c>
      <c r="AL23" s="219"/>
      <c r="AM23" s="219"/>
      <c r="AN23" s="219"/>
      <c r="AO23" s="219"/>
      <c r="AP23" s="219"/>
      <c r="AQ23" s="219"/>
      <c r="AS23" s="219"/>
      <c r="AT23" s="219"/>
      <c r="AU23" s="219"/>
      <c r="AV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</row>
    <row r="24" spans="1:61" ht="38.25" x14ac:dyDescent="0.25">
      <c r="A24" s="14" t="s">
        <v>20</v>
      </c>
      <c r="B24" s="15">
        <v>501501</v>
      </c>
      <c r="C24" s="165">
        <v>150101</v>
      </c>
      <c r="D24" s="166" t="s">
        <v>47</v>
      </c>
      <c r="E24" s="165">
        <v>3</v>
      </c>
      <c r="F24" s="167" t="s">
        <v>278</v>
      </c>
      <c r="G24" s="194">
        <f t="shared" si="0"/>
        <v>6102</v>
      </c>
      <c r="H24" s="195">
        <f t="shared" si="1"/>
        <v>4995</v>
      </c>
      <c r="I24" s="195">
        <f t="shared" si="1"/>
        <v>430</v>
      </c>
      <c r="J24" s="195">
        <f t="shared" si="1"/>
        <v>22</v>
      </c>
      <c r="K24" s="195">
        <f t="shared" si="1"/>
        <v>647</v>
      </c>
      <c r="L24" s="195">
        <f t="shared" si="1"/>
        <v>8</v>
      </c>
      <c r="M24" s="196">
        <f t="shared" si="4"/>
        <v>1188</v>
      </c>
      <c r="N24" s="198">
        <v>1088</v>
      </c>
      <c r="O24" s="198">
        <v>38</v>
      </c>
      <c r="P24" s="198">
        <v>3</v>
      </c>
      <c r="Q24" s="198">
        <v>59</v>
      </c>
      <c r="R24" s="198">
        <v>0</v>
      </c>
      <c r="S24" s="196">
        <f t="shared" si="5"/>
        <v>1164</v>
      </c>
      <c r="T24" s="198">
        <v>1043</v>
      </c>
      <c r="U24" s="198">
        <v>60</v>
      </c>
      <c r="V24" s="198">
        <v>3</v>
      </c>
      <c r="W24" s="198">
        <v>58</v>
      </c>
      <c r="X24" s="198">
        <v>0</v>
      </c>
      <c r="Y24" s="196">
        <f t="shared" si="2"/>
        <v>1875</v>
      </c>
      <c r="Z24" s="198">
        <v>1432</v>
      </c>
      <c r="AA24" s="198">
        <v>166</v>
      </c>
      <c r="AB24" s="198">
        <v>8</v>
      </c>
      <c r="AC24" s="198">
        <v>265</v>
      </c>
      <c r="AD24" s="198">
        <v>4</v>
      </c>
      <c r="AE24" s="196">
        <f t="shared" si="3"/>
        <v>1875</v>
      </c>
      <c r="AF24" s="198">
        <v>1432</v>
      </c>
      <c r="AG24" s="198">
        <v>166</v>
      </c>
      <c r="AH24" s="198">
        <v>8</v>
      </c>
      <c r="AI24" s="198">
        <v>265</v>
      </c>
      <c r="AJ24" s="198">
        <v>4</v>
      </c>
      <c r="AL24" s="219"/>
      <c r="AM24" s="219"/>
      <c r="AN24" s="219"/>
      <c r="AO24" s="219"/>
      <c r="AP24" s="219"/>
      <c r="AQ24" s="219"/>
      <c r="AS24" s="219"/>
      <c r="AT24" s="219"/>
      <c r="AU24" s="219"/>
      <c r="AV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</row>
    <row r="25" spans="1:61" ht="38.25" x14ac:dyDescent="0.25">
      <c r="A25" s="14" t="s">
        <v>36</v>
      </c>
      <c r="B25" s="15">
        <v>501505</v>
      </c>
      <c r="C25" s="165">
        <v>150601</v>
      </c>
      <c r="D25" s="166" t="s">
        <v>183</v>
      </c>
      <c r="E25" s="165">
        <v>3</v>
      </c>
      <c r="F25" s="167" t="s">
        <v>278</v>
      </c>
      <c r="G25" s="194">
        <f t="shared" si="0"/>
        <v>3433</v>
      </c>
      <c r="H25" s="195">
        <f t="shared" si="1"/>
        <v>3206</v>
      </c>
      <c r="I25" s="195">
        <f t="shared" si="1"/>
        <v>78</v>
      </c>
      <c r="J25" s="195">
        <f t="shared" si="1"/>
        <v>2</v>
      </c>
      <c r="K25" s="195">
        <f t="shared" si="1"/>
        <v>141</v>
      </c>
      <c r="L25" s="195">
        <f t="shared" si="1"/>
        <v>6</v>
      </c>
      <c r="M25" s="196">
        <f t="shared" si="4"/>
        <v>933</v>
      </c>
      <c r="N25" s="198">
        <v>872</v>
      </c>
      <c r="O25" s="198">
        <v>11</v>
      </c>
      <c r="P25" s="198">
        <v>0</v>
      </c>
      <c r="Q25" s="198">
        <v>50</v>
      </c>
      <c r="R25" s="198">
        <v>0</v>
      </c>
      <c r="S25" s="196">
        <f t="shared" si="5"/>
        <v>833</v>
      </c>
      <c r="T25" s="198">
        <v>797</v>
      </c>
      <c r="U25" s="198">
        <v>11</v>
      </c>
      <c r="V25" s="198">
        <v>0</v>
      </c>
      <c r="W25" s="198">
        <v>25</v>
      </c>
      <c r="X25" s="198">
        <v>0</v>
      </c>
      <c r="Y25" s="196">
        <f t="shared" si="2"/>
        <v>833</v>
      </c>
      <c r="Z25" s="198">
        <v>768</v>
      </c>
      <c r="AA25" s="198">
        <v>28</v>
      </c>
      <c r="AB25" s="198">
        <v>1</v>
      </c>
      <c r="AC25" s="198">
        <v>33</v>
      </c>
      <c r="AD25" s="198">
        <v>3</v>
      </c>
      <c r="AE25" s="196">
        <f t="shared" si="3"/>
        <v>834</v>
      </c>
      <c r="AF25" s="198">
        <v>769</v>
      </c>
      <c r="AG25" s="198">
        <v>28</v>
      </c>
      <c r="AH25" s="198">
        <v>1</v>
      </c>
      <c r="AI25" s="198">
        <v>33</v>
      </c>
      <c r="AJ25" s="198">
        <v>3</v>
      </c>
      <c r="AL25" s="219"/>
      <c r="AM25" s="219"/>
      <c r="AN25" s="219"/>
      <c r="AO25" s="219"/>
      <c r="AP25" s="219"/>
      <c r="AQ25" s="219"/>
      <c r="AS25" s="219"/>
      <c r="AT25" s="219"/>
      <c r="AU25" s="219"/>
      <c r="AV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</row>
    <row r="26" spans="1:61" ht="38.25" x14ac:dyDescent="0.25">
      <c r="A26" s="14" t="s">
        <v>20</v>
      </c>
      <c r="B26" s="15">
        <v>501601</v>
      </c>
      <c r="C26" s="165">
        <v>160101</v>
      </c>
      <c r="D26" s="166" t="s">
        <v>50</v>
      </c>
      <c r="E26" s="165">
        <v>3</v>
      </c>
      <c r="F26" s="167" t="s">
        <v>278</v>
      </c>
      <c r="G26" s="194">
        <f t="shared" si="0"/>
        <v>2672</v>
      </c>
      <c r="H26" s="195">
        <f t="shared" si="1"/>
        <v>23</v>
      </c>
      <c r="I26" s="195">
        <f t="shared" si="1"/>
        <v>2514</v>
      </c>
      <c r="J26" s="195">
        <f t="shared" si="1"/>
        <v>0</v>
      </c>
      <c r="K26" s="195">
        <f t="shared" si="1"/>
        <v>133</v>
      </c>
      <c r="L26" s="195">
        <f t="shared" si="1"/>
        <v>2</v>
      </c>
      <c r="M26" s="196">
        <f t="shared" si="4"/>
        <v>129</v>
      </c>
      <c r="N26" s="198">
        <v>1</v>
      </c>
      <c r="O26" s="198">
        <v>126</v>
      </c>
      <c r="P26" s="198">
        <v>0</v>
      </c>
      <c r="Q26" s="198">
        <v>2</v>
      </c>
      <c r="R26" s="198">
        <v>0</v>
      </c>
      <c r="S26" s="196">
        <f t="shared" si="5"/>
        <v>43</v>
      </c>
      <c r="T26" s="198">
        <v>0</v>
      </c>
      <c r="U26" s="198">
        <v>40</v>
      </c>
      <c r="V26" s="198">
        <v>0</v>
      </c>
      <c r="W26" s="198">
        <v>3</v>
      </c>
      <c r="X26" s="198">
        <v>0</v>
      </c>
      <c r="Y26" s="196">
        <f t="shared" si="2"/>
        <v>1250</v>
      </c>
      <c r="Z26" s="198">
        <v>11</v>
      </c>
      <c r="AA26" s="198">
        <v>1174</v>
      </c>
      <c r="AB26" s="198">
        <v>0</v>
      </c>
      <c r="AC26" s="198">
        <v>64</v>
      </c>
      <c r="AD26" s="198">
        <v>1</v>
      </c>
      <c r="AE26" s="196">
        <f t="shared" si="3"/>
        <v>1250</v>
      </c>
      <c r="AF26" s="198">
        <v>11</v>
      </c>
      <c r="AG26" s="198">
        <v>1174</v>
      </c>
      <c r="AH26" s="198">
        <v>0</v>
      </c>
      <c r="AI26" s="198">
        <v>64</v>
      </c>
      <c r="AJ26" s="198">
        <v>1</v>
      </c>
      <c r="AL26" s="219"/>
      <c r="AM26" s="219"/>
      <c r="AN26" s="219"/>
      <c r="AO26" s="219"/>
      <c r="AP26" s="219"/>
      <c r="AQ26" s="219"/>
      <c r="AS26" s="219"/>
      <c r="AT26" s="219"/>
      <c r="AU26" s="219"/>
      <c r="AV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</row>
    <row r="27" spans="1:61" ht="38.25" x14ac:dyDescent="0.25">
      <c r="A27" s="14" t="s">
        <v>20</v>
      </c>
      <c r="B27" s="15">
        <v>501701</v>
      </c>
      <c r="C27" s="165">
        <v>170101</v>
      </c>
      <c r="D27" s="166" t="s">
        <v>419</v>
      </c>
      <c r="E27" s="165">
        <v>3</v>
      </c>
      <c r="F27" s="167" t="s">
        <v>278</v>
      </c>
      <c r="G27" s="194">
        <f t="shared" si="0"/>
        <v>11500</v>
      </c>
      <c r="H27" s="195">
        <f t="shared" si="1"/>
        <v>71</v>
      </c>
      <c r="I27" s="195">
        <f t="shared" si="1"/>
        <v>10474</v>
      </c>
      <c r="J27" s="195">
        <f t="shared" si="1"/>
        <v>2</v>
      </c>
      <c r="K27" s="195">
        <f t="shared" si="1"/>
        <v>947</v>
      </c>
      <c r="L27" s="195">
        <f t="shared" si="1"/>
        <v>6</v>
      </c>
      <c r="M27" s="196">
        <f t="shared" si="4"/>
        <v>1100</v>
      </c>
      <c r="N27" s="198">
        <v>6</v>
      </c>
      <c r="O27" s="198">
        <v>1017</v>
      </c>
      <c r="P27" s="198">
        <v>0</v>
      </c>
      <c r="Q27" s="198">
        <v>77</v>
      </c>
      <c r="R27" s="198">
        <v>0</v>
      </c>
      <c r="S27" s="196">
        <f t="shared" si="5"/>
        <v>1010</v>
      </c>
      <c r="T27" s="198">
        <v>5</v>
      </c>
      <c r="U27" s="198">
        <v>941</v>
      </c>
      <c r="V27" s="198">
        <v>0</v>
      </c>
      <c r="W27" s="198">
        <v>64</v>
      </c>
      <c r="X27" s="198">
        <v>0</v>
      </c>
      <c r="Y27" s="196">
        <f t="shared" si="2"/>
        <v>4695</v>
      </c>
      <c r="Z27" s="198">
        <v>30</v>
      </c>
      <c r="AA27" s="198">
        <v>4258</v>
      </c>
      <c r="AB27" s="198">
        <v>1</v>
      </c>
      <c r="AC27" s="198">
        <v>403</v>
      </c>
      <c r="AD27" s="198">
        <v>3</v>
      </c>
      <c r="AE27" s="196">
        <f t="shared" si="3"/>
        <v>4695</v>
      </c>
      <c r="AF27" s="198">
        <v>30</v>
      </c>
      <c r="AG27" s="198">
        <v>4258</v>
      </c>
      <c r="AH27" s="198">
        <v>1</v>
      </c>
      <c r="AI27" s="198">
        <v>403</v>
      </c>
      <c r="AJ27" s="198">
        <v>3</v>
      </c>
      <c r="AL27" s="219"/>
      <c r="AM27" s="219"/>
      <c r="AN27" s="219"/>
      <c r="AO27" s="219"/>
      <c r="AP27" s="219"/>
      <c r="AQ27" s="219"/>
      <c r="AS27" s="219"/>
      <c r="AT27" s="219"/>
      <c r="AU27" s="219"/>
      <c r="AV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</row>
    <row r="28" spans="1:61" ht="38.25" x14ac:dyDescent="0.25">
      <c r="A28" s="14" t="s">
        <v>20</v>
      </c>
      <c r="B28" s="15">
        <v>501702</v>
      </c>
      <c r="C28" s="165">
        <v>170201</v>
      </c>
      <c r="D28" s="166" t="s">
        <v>52</v>
      </c>
      <c r="E28" s="165">
        <v>3</v>
      </c>
      <c r="F28" s="167" t="s">
        <v>278</v>
      </c>
      <c r="G28" s="194">
        <f t="shared" si="0"/>
        <v>2832</v>
      </c>
      <c r="H28" s="195">
        <f t="shared" si="1"/>
        <v>47</v>
      </c>
      <c r="I28" s="195">
        <f t="shared" si="1"/>
        <v>2649</v>
      </c>
      <c r="J28" s="195">
        <f t="shared" si="1"/>
        <v>9</v>
      </c>
      <c r="K28" s="195">
        <f t="shared" si="1"/>
        <v>113</v>
      </c>
      <c r="L28" s="195">
        <f t="shared" si="1"/>
        <v>14</v>
      </c>
      <c r="M28" s="196">
        <f t="shared" si="4"/>
        <v>467</v>
      </c>
      <c r="N28" s="198">
        <v>2</v>
      </c>
      <c r="O28" s="198">
        <v>449</v>
      </c>
      <c r="P28" s="198">
        <v>1</v>
      </c>
      <c r="Q28" s="198">
        <v>15</v>
      </c>
      <c r="R28" s="198">
        <v>0</v>
      </c>
      <c r="S28" s="196">
        <f t="shared" si="5"/>
        <v>462</v>
      </c>
      <c r="T28" s="198">
        <v>3</v>
      </c>
      <c r="U28" s="198">
        <v>445</v>
      </c>
      <c r="V28" s="198">
        <v>0</v>
      </c>
      <c r="W28" s="198">
        <v>14</v>
      </c>
      <c r="X28" s="198">
        <v>0</v>
      </c>
      <c r="Y28" s="196">
        <f t="shared" si="2"/>
        <v>952</v>
      </c>
      <c r="Z28" s="198">
        <v>21</v>
      </c>
      <c r="AA28" s="198">
        <v>878</v>
      </c>
      <c r="AB28" s="198">
        <v>4</v>
      </c>
      <c r="AC28" s="198">
        <v>42</v>
      </c>
      <c r="AD28" s="198">
        <v>7</v>
      </c>
      <c r="AE28" s="196">
        <f t="shared" si="3"/>
        <v>951</v>
      </c>
      <c r="AF28" s="198">
        <v>21</v>
      </c>
      <c r="AG28" s="198">
        <v>877</v>
      </c>
      <c r="AH28" s="198">
        <v>4</v>
      </c>
      <c r="AI28" s="198">
        <v>42</v>
      </c>
      <c r="AJ28" s="198">
        <v>7</v>
      </c>
      <c r="AL28" s="219"/>
      <c r="AM28" s="219"/>
      <c r="AN28" s="219"/>
      <c r="AO28" s="219"/>
      <c r="AP28" s="219"/>
      <c r="AQ28" s="219"/>
      <c r="AS28" s="219"/>
      <c r="AT28" s="219"/>
      <c r="AU28" s="219"/>
      <c r="AV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  <c r="BI28" s="219"/>
    </row>
    <row r="29" spans="1:61" ht="38.25" x14ac:dyDescent="0.25">
      <c r="A29" s="14" t="s">
        <v>27</v>
      </c>
      <c r="B29" s="15">
        <v>501707</v>
      </c>
      <c r="C29" s="165">
        <v>171001</v>
      </c>
      <c r="D29" s="166" t="s">
        <v>185</v>
      </c>
      <c r="E29" s="165">
        <v>3</v>
      </c>
      <c r="F29" s="167" t="s">
        <v>278</v>
      </c>
      <c r="G29" s="194">
        <f t="shared" si="0"/>
        <v>67</v>
      </c>
      <c r="H29" s="195">
        <f t="shared" si="1"/>
        <v>1</v>
      </c>
      <c r="I29" s="195">
        <f t="shared" si="1"/>
        <v>59</v>
      </c>
      <c r="J29" s="195">
        <f t="shared" si="1"/>
        <v>0</v>
      </c>
      <c r="K29" s="195">
        <f t="shared" si="1"/>
        <v>7</v>
      </c>
      <c r="L29" s="195">
        <f t="shared" si="1"/>
        <v>0</v>
      </c>
      <c r="M29" s="196">
        <f t="shared" si="4"/>
        <v>17</v>
      </c>
      <c r="N29" s="198">
        <v>0</v>
      </c>
      <c r="O29" s="198">
        <v>17</v>
      </c>
      <c r="P29" s="198">
        <v>0</v>
      </c>
      <c r="Q29" s="198">
        <v>0</v>
      </c>
      <c r="R29" s="198">
        <v>0</v>
      </c>
      <c r="S29" s="196">
        <f t="shared" si="5"/>
        <v>17</v>
      </c>
      <c r="T29" s="198">
        <v>0</v>
      </c>
      <c r="U29" s="198">
        <v>16</v>
      </c>
      <c r="V29" s="198">
        <v>0</v>
      </c>
      <c r="W29" s="198">
        <v>1</v>
      </c>
      <c r="X29" s="198">
        <v>0</v>
      </c>
      <c r="Y29" s="196">
        <f t="shared" si="2"/>
        <v>17</v>
      </c>
      <c r="Z29" s="198">
        <v>1</v>
      </c>
      <c r="AA29" s="198">
        <v>13</v>
      </c>
      <c r="AB29" s="198">
        <v>0</v>
      </c>
      <c r="AC29" s="198">
        <v>3</v>
      </c>
      <c r="AD29" s="198">
        <v>0</v>
      </c>
      <c r="AE29" s="196">
        <f t="shared" si="3"/>
        <v>16</v>
      </c>
      <c r="AF29" s="198">
        <v>0</v>
      </c>
      <c r="AG29" s="198">
        <v>13</v>
      </c>
      <c r="AH29" s="198">
        <v>0</v>
      </c>
      <c r="AI29" s="198">
        <v>3</v>
      </c>
      <c r="AJ29" s="198">
        <v>0</v>
      </c>
      <c r="AL29" s="219"/>
      <c r="AM29" s="219"/>
      <c r="AN29" s="219"/>
      <c r="AO29" s="219"/>
      <c r="AP29" s="219"/>
      <c r="AQ29" s="219"/>
      <c r="AS29" s="219"/>
      <c r="AT29" s="219"/>
      <c r="AU29" s="219"/>
      <c r="AV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</row>
    <row r="30" spans="1:61" ht="38.25" x14ac:dyDescent="0.25">
      <c r="A30" s="14" t="s">
        <v>20</v>
      </c>
      <c r="B30" s="15">
        <v>501801</v>
      </c>
      <c r="C30" s="165">
        <v>180101</v>
      </c>
      <c r="D30" s="166" t="s">
        <v>56</v>
      </c>
      <c r="E30" s="165">
        <v>3</v>
      </c>
      <c r="F30" s="167" t="s">
        <v>278</v>
      </c>
      <c r="G30" s="194">
        <f t="shared" si="0"/>
        <v>0</v>
      </c>
      <c r="H30" s="195">
        <f t="shared" si="1"/>
        <v>0</v>
      </c>
      <c r="I30" s="195">
        <f t="shared" si="1"/>
        <v>0</v>
      </c>
      <c r="J30" s="195">
        <f t="shared" si="1"/>
        <v>0</v>
      </c>
      <c r="K30" s="195">
        <f t="shared" si="1"/>
        <v>0</v>
      </c>
      <c r="L30" s="195">
        <f t="shared" si="1"/>
        <v>0</v>
      </c>
      <c r="M30" s="196">
        <f t="shared" si="4"/>
        <v>0</v>
      </c>
      <c r="N30" s="198">
        <v>0</v>
      </c>
      <c r="O30" s="198">
        <v>0</v>
      </c>
      <c r="P30" s="198">
        <v>0</v>
      </c>
      <c r="Q30" s="198">
        <v>0</v>
      </c>
      <c r="R30" s="198">
        <v>0</v>
      </c>
      <c r="S30" s="196">
        <f t="shared" si="5"/>
        <v>0</v>
      </c>
      <c r="T30" s="198">
        <v>0</v>
      </c>
      <c r="U30" s="198">
        <v>0</v>
      </c>
      <c r="V30" s="198">
        <v>0</v>
      </c>
      <c r="W30" s="198">
        <v>0</v>
      </c>
      <c r="X30" s="198">
        <v>0</v>
      </c>
      <c r="Y30" s="196">
        <f t="shared" si="2"/>
        <v>0</v>
      </c>
      <c r="Z30" s="198">
        <v>0</v>
      </c>
      <c r="AA30" s="198">
        <v>0</v>
      </c>
      <c r="AB30" s="198">
        <v>0</v>
      </c>
      <c r="AC30" s="198">
        <v>0</v>
      </c>
      <c r="AD30" s="198">
        <v>0</v>
      </c>
      <c r="AE30" s="196">
        <f t="shared" si="3"/>
        <v>0</v>
      </c>
      <c r="AF30" s="198">
        <v>0</v>
      </c>
      <c r="AG30" s="198">
        <v>0</v>
      </c>
      <c r="AH30" s="198">
        <v>0</v>
      </c>
      <c r="AI30" s="198">
        <v>0</v>
      </c>
      <c r="AJ30" s="198">
        <v>0</v>
      </c>
      <c r="AL30" s="219"/>
      <c r="AM30" s="219"/>
      <c r="AN30" s="219"/>
      <c r="AO30" s="219"/>
      <c r="AP30" s="219"/>
      <c r="AQ30" s="219"/>
      <c r="AS30" s="219"/>
      <c r="AT30" s="219"/>
      <c r="AU30" s="219"/>
      <c r="AV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  <c r="BI30" s="219"/>
    </row>
    <row r="31" spans="1:61" ht="38.25" x14ac:dyDescent="0.25">
      <c r="A31" s="14" t="s">
        <v>20</v>
      </c>
      <c r="B31" s="15">
        <v>501901</v>
      </c>
      <c r="C31" s="165">
        <v>190101</v>
      </c>
      <c r="D31" s="166" t="s">
        <v>58</v>
      </c>
      <c r="E31" s="165">
        <v>3</v>
      </c>
      <c r="F31" s="167" t="s">
        <v>278</v>
      </c>
      <c r="G31" s="194">
        <f t="shared" si="0"/>
        <v>12062</v>
      </c>
      <c r="H31" s="195">
        <f t="shared" si="1"/>
        <v>143</v>
      </c>
      <c r="I31" s="195">
        <f t="shared" si="1"/>
        <v>4762</v>
      </c>
      <c r="J31" s="195">
        <f t="shared" si="1"/>
        <v>6</v>
      </c>
      <c r="K31" s="195">
        <f t="shared" si="1"/>
        <v>7143</v>
      </c>
      <c r="L31" s="195">
        <f t="shared" si="1"/>
        <v>8</v>
      </c>
      <c r="M31" s="196">
        <f t="shared" si="4"/>
        <v>686</v>
      </c>
      <c r="N31" s="198">
        <v>6</v>
      </c>
      <c r="O31" s="198">
        <v>221</v>
      </c>
      <c r="P31" s="198">
        <v>0</v>
      </c>
      <c r="Q31" s="198">
        <v>459</v>
      </c>
      <c r="R31" s="198">
        <v>0</v>
      </c>
      <c r="S31" s="196">
        <f t="shared" si="5"/>
        <v>926</v>
      </c>
      <c r="T31" s="198">
        <v>2</v>
      </c>
      <c r="U31" s="198">
        <v>318</v>
      </c>
      <c r="V31" s="198">
        <v>0</v>
      </c>
      <c r="W31" s="198">
        <v>606</v>
      </c>
      <c r="X31" s="198">
        <v>0</v>
      </c>
      <c r="Y31" s="196">
        <f t="shared" si="2"/>
        <v>5225</v>
      </c>
      <c r="Z31" s="198">
        <v>68</v>
      </c>
      <c r="AA31" s="198">
        <v>2111</v>
      </c>
      <c r="AB31" s="198">
        <v>3</v>
      </c>
      <c r="AC31" s="198">
        <v>3039</v>
      </c>
      <c r="AD31" s="198">
        <v>4</v>
      </c>
      <c r="AE31" s="196">
        <f t="shared" si="3"/>
        <v>5225</v>
      </c>
      <c r="AF31" s="198">
        <v>67</v>
      </c>
      <c r="AG31" s="198">
        <v>2112</v>
      </c>
      <c r="AH31" s="198">
        <v>3</v>
      </c>
      <c r="AI31" s="198">
        <v>3039</v>
      </c>
      <c r="AJ31" s="198">
        <v>4</v>
      </c>
      <c r="AL31" s="219"/>
      <c r="AM31" s="219"/>
      <c r="AN31" s="219"/>
      <c r="AO31" s="219"/>
      <c r="AP31" s="219"/>
      <c r="AQ31" s="219"/>
      <c r="AS31" s="219"/>
      <c r="AT31" s="219"/>
      <c r="AU31" s="219"/>
      <c r="AV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</row>
    <row r="32" spans="1:61" ht="38.25" x14ac:dyDescent="0.25">
      <c r="A32" s="14" t="s">
        <v>20</v>
      </c>
      <c r="B32" s="15">
        <v>502003</v>
      </c>
      <c r="C32" s="165">
        <v>200301</v>
      </c>
      <c r="D32" s="166" t="s">
        <v>61</v>
      </c>
      <c r="E32" s="165">
        <v>3</v>
      </c>
      <c r="F32" s="167" t="s">
        <v>278</v>
      </c>
      <c r="G32" s="194">
        <f t="shared" si="0"/>
        <v>6409</v>
      </c>
      <c r="H32" s="195">
        <f t="shared" si="1"/>
        <v>309</v>
      </c>
      <c r="I32" s="195">
        <f t="shared" si="1"/>
        <v>4224</v>
      </c>
      <c r="J32" s="195">
        <f t="shared" si="1"/>
        <v>108</v>
      </c>
      <c r="K32" s="195">
        <f t="shared" si="1"/>
        <v>1640</v>
      </c>
      <c r="L32" s="195">
        <f t="shared" si="1"/>
        <v>128</v>
      </c>
      <c r="M32" s="196">
        <f t="shared" si="4"/>
        <v>591</v>
      </c>
      <c r="N32" s="198">
        <v>6</v>
      </c>
      <c r="O32" s="198">
        <v>410</v>
      </c>
      <c r="P32" s="198">
        <v>2</v>
      </c>
      <c r="Q32" s="198">
        <v>160</v>
      </c>
      <c r="R32" s="198">
        <v>13</v>
      </c>
      <c r="S32" s="196">
        <f t="shared" si="5"/>
        <v>743</v>
      </c>
      <c r="T32" s="198">
        <v>1</v>
      </c>
      <c r="U32" s="198">
        <v>515</v>
      </c>
      <c r="V32" s="198">
        <v>4</v>
      </c>
      <c r="W32" s="198">
        <v>210</v>
      </c>
      <c r="X32" s="198">
        <v>13</v>
      </c>
      <c r="Y32" s="196">
        <f t="shared" si="2"/>
        <v>2538</v>
      </c>
      <c r="Z32" s="198">
        <v>151</v>
      </c>
      <c r="AA32" s="198">
        <v>1650</v>
      </c>
      <c r="AB32" s="198">
        <v>51</v>
      </c>
      <c r="AC32" s="198">
        <v>635</v>
      </c>
      <c r="AD32" s="198">
        <v>51</v>
      </c>
      <c r="AE32" s="196">
        <f t="shared" si="3"/>
        <v>2537</v>
      </c>
      <c r="AF32" s="198">
        <v>151</v>
      </c>
      <c r="AG32" s="198">
        <v>1649</v>
      </c>
      <c r="AH32" s="198">
        <v>51</v>
      </c>
      <c r="AI32" s="198">
        <v>635</v>
      </c>
      <c r="AJ32" s="198">
        <v>51</v>
      </c>
      <c r="AL32" s="219"/>
      <c r="AM32" s="219"/>
      <c r="AN32" s="219"/>
      <c r="AO32" s="219"/>
      <c r="AP32" s="219"/>
      <c r="AQ32" s="219"/>
      <c r="AS32" s="219"/>
      <c r="AT32" s="219"/>
      <c r="AU32" s="219"/>
      <c r="AV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</row>
    <row r="33" spans="1:61" ht="38.25" x14ac:dyDescent="0.25">
      <c r="A33" s="14" t="s">
        <v>20</v>
      </c>
      <c r="B33" s="15">
        <v>502004</v>
      </c>
      <c r="C33" s="165">
        <v>200401</v>
      </c>
      <c r="D33" s="166" t="s">
        <v>62</v>
      </c>
      <c r="E33" s="165">
        <v>3</v>
      </c>
      <c r="F33" s="167" t="s">
        <v>278</v>
      </c>
      <c r="G33" s="194">
        <f t="shared" si="0"/>
        <v>14117</v>
      </c>
      <c r="H33" s="195">
        <f t="shared" si="1"/>
        <v>199</v>
      </c>
      <c r="I33" s="195">
        <f t="shared" si="1"/>
        <v>6563</v>
      </c>
      <c r="J33" s="195">
        <f t="shared" si="1"/>
        <v>26</v>
      </c>
      <c r="K33" s="195">
        <f t="shared" si="1"/>
        <v>7254</v>
      </c>
      <c r="L33" s="195">
        <f t="shared" si="1"/>
        <v>75</v>
      </c>
      <c r="M33" s="196">
        <f t="shared" si="4"/>
        <v>2648</v>
      </c>
      <c r="N33" s="198">
        <v>34</v>
      </c>
      <c r="O33" s="198">
        <v>1384</v>
      </c>
      <c r="P33" s="198">
        <v>10</v>
      </c>
      <c r="Q33" s="198">
        <v>1211</v>
      </c>
      <c r="R33" s="198">
        <v>9</v>
      </c>
      <c r="S33" s="196">
        <f t="shared" si="5"/>
        <v>2773</v>
      </c>
      <c r="T33" s="198">
        <v>37</v>
      </c>
      <c r="U33" s="198">
        <v>1445</v>
      </c>
      <c r="V33" s="198">
        <v>6</v>
      </c>
      <c r="W33" s="198">
        <v>1273</v>
      </c>
      <c r="X33" s="198">
        <v>12</v>
      </c>
      <c r="Y33" s="196">
        <f t="shared" si="2"/>
        <v>4348</v>
      </c>
      <c r="Z33" s="198">
        <v>64</v>
      </c>
      <c r="AA33" s="198">
        <v>1867</v>
      </c>
      <c r="AB33" s="198">
        <v>5</v>
      </c>
      <c r="AC33" s="198">
        <v>2385</v>
      </c>
      <c r="AD33" s="198">
        <v>27</v>
      </c>
      <c r="AE33" s="196">
        <f t="shared" si="3"/>
        <v>4348</v>
      </c>
      <c r="AF33" s="198">
        <v>64</v>
      </c>
      <c r="AG33" s="198">
        <v>1867</v>
      </c>
      <c r="AH33" s="198">
        <v>5</v>
      </c>
      <c r="AI33" s="198">
        <v>2385</v>
      </c>
      <c r="AJ33" s="198">
        <v>27</v>
      </c>
      <c r="AL33" s="219"/>
      <c r="AM33" s="219"/>
      <c r="AN33" s="219"/>
      <c r="AO33" s="219"/>
      <c r="AP33" s="219"/>
      <c r="AQ33" s="219"/>
      <c r="AS33" s="219"/>
      <c r="AT33" s="219"/>
      <c r="AU33" s="219"/>
      <c r="AV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</row>
    <row r="34" spans="1:61" ht="38.25" x14ac:dyDescent="0.25">
      <c r="A34" s="14" t="s">
        <v>27</v>
      </c>
      <c r="B34" s="15">
        <v>502013</v>
      </c>
      <c r="C34" s="165">
        <v>201401</v>
      </c>
      <c r="D34" s="166" t="s">
        <v>402</v>
      </c>
      <c r="E34" s="165">
        <v>3</v>
      </c>
      <c r="F34" s="167" t="s">
        <v>278</v>
      </c>
      <c r="G34" s="194">
        <f t="shared" si="0"/>
        <v>120</v>
      </c>
      <c r="H34" s="195">
        <f t="shared" si="1"/>
        <v>30</v>
      </c>
      <c r="I34" s="195">
        <f t="shared" si="1"/>
        <v>60</v>
      </c>
      <c r="J34" s="195">
        <f t="shared" si="1"/>
        <v>0</v>
      </c>
      <c r="K34" s="195">
        <f t="shared" si="1"/>
        <v>30</v>
      </c>
      <c r="L34" s="195">
        <f t="shared" si="1"/>
        <v>0</v>
      </c>
      <c r="M34" s="196">
        <f t="shared" si="4"/>
        <v>0</v>
      </c>
      <c r="N34" s="198">
        <v>0</v>
      </c>
      <c r="O34" s="198">
        <v>0</v>
      </c>
      <c r="P34" s="198">
        <v>0</v>
      </c>
      <c r="Q34" s="198">
        <v>0</v>
      </c>
      <c r="R34" s="198">
        <v>0</v>
      </c>
      <c r="S34" s="196">
        <f t="shared" si="5"/>
        <v>0</v>
      </c>
      <c r="T34" s="198">
        <v>0</v>
      </c>
      <c r="U34" s="198">
        <v>0</v>
      </c>
      <c r="V34" s="198">
        <v>0</v>
      </c>
      <c r="W34" s="198">
        <v>0</v>
      </c>
      <c r="X34" s="198">
        <v>0</v>
      </c>
      <c r="Y34" s="196">
        <f t="shared" si="2"/>
        <v>60</v>
      </c>
      <c r="Z34" s="198">
        <v>15</v>
      </c>
      <c r="AA34" s="198">
        <v>30</v>
      </c>
      <c r="AB34" s="198">
        <v>0</v>
      </c>
      <c r="AC34" s="198">
        <v>15</v>
      </c>
      <c r="AD34" s="198">
        <v>0</v>
      </c>
      <c r="AE34" s="196">
        <f t="shared" si="3"/>
        <v>60</v>
      </c>
      <c r="AF34" s="198">
        <v>15</v>
      </c>
      <c r="AG34" s="198">
        <v>30</v>
      </c>
      <c r="AH34" s="198">
        <v>0</v>
      </c>
      <c r="AI34" s="198">
        <v>15</v>
      </c>
      <c r="AJ34" s="198">
        <v>0</v>
      </c>
      <c r="AL34" s="219"/>
      <c r="AM34" s="219"/>
      <c r="AN34" s="219"/>
      <c r="AO34" s="219"/>
      <c r="AP34" s="219"/>
      <c r="AQ34" s="219"/>
      <c r="AS34" s="219"/>
      <c r="AT34" s="219"/>
      <c r="AU34" s="219"/>
      <c r="AV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</row>
    <row r="35" spans="1:61" ht="38.25" x14ac:dyDescent="0.25">
      <c r="A35" s="14" t="s">
        <v>20</v>
      </c>
      <c r="B35" s="15">
        <v>502101</v>
      </c>
      <c r="C35" s="165">
        <v>210101</v>
      </c>
      <c r="D35" s="166" t="s">
        <v>63</v>
      </c>
      <c r="E35" s="165">
        <v>3</v>
      </c>
      <c r="F35" s="167" t="s">
        <v>278</v>
      </c>
      <c r="G35" s="194">
        <f t="shared" si="0"/>
        <v>9993</v>
      </c>
      <c r="H35" s="195">
        <f t="shared" si="1"/>
        <v>2178</v>
      </c>
      <c r="I35" s="195">
        <f t="shared" si="1"/>
        <v>7409</v>
      </c>
      <c r="J35" s="195">
        <f t="shared" si="1"/>
        <v>20</v>
      </c>
      <c r="K35" s="195">
        <f t="shared" si="1"/>
        <v>375</v>
      </c>
      <c r="L35" s="195">
        <f t="shared" si="1"/>
        <v>11</v>
      </c>
      <c r="M35" s="196">
        <f t="shared" si="4"/>
        <v>1336</v>
      </c>
      <c r="N35" s="198">
        <v>281</v>
      </c>
      <c r="O35" s="198">
        <v>1001</v>
      </c>
      <c r="P35" s="198">
        <v>3</v>
      </c>
      <c r="Q35" s="198">
        <v>51</v>
      </c>
      <c r="R35" s="198">
        <v>0</v>
      </c>
      <c r="S35" s="196">
        <f t="shared" si="5"/>
        <v>1401</v>
      </c>
      <c r="T35" s="198">
        <v>287</v>
      </c>
      <c r="U35" s="198">
        <v>1061</v>
      </c>
      <c r="V35" s="198">
        <v>5</v>
      </c>
      <c r="W35" s="198">
        <v>48</v>
      </c>
      <c r="X35" s="198">
        <v>0</v>
      </c>
      <c r="Y35" s="196">
        <f t="shared" si="2"/>
        <v>3628</v>
      </c>
      <c r="Z35" s="198">
        <v>806</v>
      </c>
      <c r="AA35" s="198">
        <v>2674</v>
      </c>
      <c r="AB35" s="198">
        <v>6</v>
      </c>
      <c r="AC35" s="198">
        <v>138</v>
      </c>
      <c r="AD35" s="198">
        <v>4</v>
      </c>
      <c r="AE35" s="196">
        <f t="shared" si="3"/>
        <v>3628</v>
      </c>
      <c r="AF35" s="198">
        <v>804</v>
      </c>
      <c r="AG35" s="198">
        <v>2673</v>
      </c>
      <c r="AH35" s="198">
        <v>6</v>
      </c>
      <c r="AI35" s="198">
        <v>138</v>
      </c>
      <c r="AJ35" s="198">
        <v>7</v>
      </c>
      <c r="AL35" s="219"/>
      <c r="AM35" s="219"/>
      <c r="AN35" s="219"/>
      <c r="AO35" s="219"/>
      <c r="AP35" s="219"/>
      <c r="AQ35" s="219"/>
      <c r="AS35" s="219"/>
      <c r="AT35" s="219"/>
      <c r="AU35" s="219"/>
      <c r="AV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</row>
    <row r="36" spans="1:61" ht="38.25" x14ac:dyDescent="0.25">
      <c r="A36" s="14" t="s">
        <v>20</v>
      </c>
      <c r="B36" s="15">
        <v>502201</v>
      </c>
      <c r="C36" s="165">
        <v>220101</v>
      </c>
      <c r="D36" s="166" t="s">
        <v>66</v>
      </c>
      <c r="E36" s="165">
        <v>3</v>
      </c>
      <c r="F36" s="167" t="s">
        <v>278</v>
      </c>
      <c r="G36" s="194">
        <f t="shared" si="0"/>
        <v>551</v>
      </c>
      <c r="H36" s="195">
        <f t="shared" si="1"/>
        <v>2</v>
      </c>
      <c r="I36" s="195">
        <f t="shared" si="1"/>
        <v>539</v>
      </c>
      <c r="J36" s="195">
        <f t="shared" si="1"/>
        <v>1</v>
      </c>
      <c r="K36" s="195">
        <f t="shared" si="1"/>
        <v>9</v>
      </c>
      <c r="L36" s="195">
        <f t="shared" si="1"/>
        <v>0</v>
      </c>
      <c r="M36" s="196">
        <f t="shared" si="4"/>
        <v>120</v>
      </c>
      <c r="N36" s="198">
        <v>0</v>
      </c>
      <c r="O36" s="198">
        <v>120</v>
      </c>
      <c r="P36" s="198">
        <v>0</v>
      </c>
      <c r="Q36" s="198">
        <v>0</v>
      </c>
      <c r="R36" s="198">
        <v>0</v>
      </c>
      <c r="S36" s="196">
        <f t="shared" si="5"/>
        <v>131</v>
      </c>
      <c r="T36" s="198">
        <v>0</v>
      </c>
      <c r="U36" s="198">
        <v>127</v>
      </c>
      <c r="V36" s="198">
        <v>1</v>
      </c>
      <c r="W36" s="198">
        <v>3</v>
      </c>
      <c r="X36" s="198">
        <v>0</v>
      </c>
      <c r="Y36" s="196">
        <f t="shared" si="2"/>
        <v>150</v>
      </c>
      <c r="Z36" s="198">
        <v>1</v>
      </c>
      <c r="AA36" s="198">
        <v>146</v>
      </c>
      <c r="AB36" s="198">
        <v>0</v>
      </c>
      <c r="AC36" s="198">
        <v>3</v>
      </c>
      <c r="AD36" s="198">
        <v>0</v>
      </c>
      <c r="AE36" s="196">
        <f t="shared" si="3"/>
        <v>150</v>
      </c>
      <c r="AF36" s="198">
        <v>1</v>
      </c>
      <c r="AG36" s="198">
        <v>146</v>
      </c>
      <c r="AH36" s="198">
        <v>0</v>
      </c>
      <c r="AI36" s="198">
        <v>3</v>
      </c>
      <c r="AJ36" s="198">
        <v>0</v>
      </c>
      <c r="AL36" s="219"/>
      <c r="AM36" s="219"/>
      <c r="AN36" s="219"/>
      <c r="AO36" s="219"/>
      <c r="AP36" s="219"/>
      <c r="AQ36" s="219"/>
      <c r="AS36" s="219"/>
      <c r="AT36" s="219"/>
      <c r="AU36" s="219"/>
      <c r="AV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</row>
    <row r="37" spans="1:61" ht="38.25" x14ac:dyDescent="0.25">
      <c r="A37" s="14" t="s">
        <v>20</v>
      </c>
      <c r="B37" s="15">
        <v>502301</v>
      </c>
      <c r="C37" s="165">
        <v>230101</v>
      </c>
      <c r="D37" s="166" t="s">
        <v>67</v>
      </c>
      <c r="E37" s="165">
        <v>3</v>
      </c>
      <c r="F37" s="167" t="s">
        <v>278</v>
      </c>
      <c r="G37" s="194">
        <f t="shared" si="0"/>
        <v>6652</v>
      </c>
      <c r="H37" s="195">
        <f t="shared" si="1"/>
        <v>4753</v>
      </c>
      <c r="I37" s="195">
        <f t="shared" si="1"/>
        <v>233</v>
      </c>
      <c r="J37" s="195">
        <f t="shared" si="1"/>
        <v>46</v>
      </c>
      <c r="K37" s="195">
        <f t="shared" si="1"/>
        <v>1608</v>
      </c>
      <c r="L37" s="195">
        <f t="shared" si="1"/>
        <v>12</v>
      </c>
      <c r="M37" s="196">
        <f t="shared" si="4"/>
        <v>573</v>
      </c>
      <c r="N37" s="198">
        <v>417</v>
      </c>
      <c r="O37" s="198">
        <v>19</v>
      </c>
      <c r="P37" s="198">
        <v>4</v>
      </c>
      <c r="Q37" s="198">
        <v>133</v>
      </c>
      <c r="R37" s="198">
        <v>0</v>
      </c>
      <c r="S37" s="196">
        <f t="shared" si="5"/>
        <v>576</v>
      </c>
      <c r="T37" s="198">
        <v>445</v>
      </c>
      <c r="U37" s="198">
        <v>14</v>
      </c>
      <c r="V37" s="198">
        <v>2</v>
      </c>
      <c r="W37" s="198">
        <v>115</v>
      </c>
      <c r="X37" s="198">
        <v>0</v>
      </c>
      <c r="Y37" s="196">
        <f t="shared" si="2"/>
        <v>2752</v>
      </c>
      <c r="Z37" s="198">
        <v>1946</v>
      </c>
      <c r="AA37" s="198">
        <v>100</v>
      </c>
      <c r="AB37" s="198">
        <v>20</v>
      </c>
      <c r="AC37" s="198">
        <v>680</v>
      </c>
      <c r="AD37" s="198">
        <v>6</v>
      </c>
      <c r="AE37" s="196">
        <f t="shared" si="3"/>
        <v>2751</v>
      </c>
      <c r="AF37" s="198">
        <v>1945</v>
      </c>
      <c r="AG37" s="198">
        <v>100</v>
      </c>
      <c r="AH37" s="198">
        <v>20</v>
      </c>
      <c r="AI37" s="198">
        <v>680</v>
      </c>
      <c r="AJ37" s="198">
        <v>6</v>
      </c>
      <c r="AL37" s="219"/>
      <c r="AM37" s="219"/>
      <c r="AN37" s="219"/>
      <c r="AO37" s="219"/>
      <c r="AP37" s="219"/>
      <c r="AQ37" s="219"/>
      <c r="AS37" s="219"/>
      <c r="AT37" s="219"/>
      <c r="AU37" s="219"/>
      <c r="AV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</row>
    <row r="38" spans="1:61" ht="38.25" x14ac:dyDescent="0.25">
      <c r="A38" s="14" t="s">
        <v>20</v>
      </c>
      <c r="B38" s="15">
        <v>502401</v>
      </c>
      <c r="C38" s="165">
        <v>240101</v>
      </c>
      <c r="D38" s="166" t="s">
        <v>68</v>
      </c>
      <c r="E38" s="165">
        <v>3</v>
      </c>
      <c r="F38" s="167" t="s">
        <v>278</v>
      </c>
      <c r="G38" s="194">
        <f t="shared" si="0"/>
        <v>3095</v>
      </c>
      <c r="H38" s="195">
        <f t="shared" si="1"/>
        <v>315</v>
      </c>
      <c r="I38" s="195">
        <f t="shared" si="1"/>
        <v>2456</v>
      </c>
      <c r="J38" s="195">
        <f t="shared" si="1"/>
        <v>0</v>
      </c>
      <c r="K38" s="195">
        <f t="shared" si="1"/>
        <v>324</v>
      </c>
      <c r="L38" s="195">
        <f t="shared" si="1"/>
        <v>0</v>
      </c>
      <c r="M38" s="196">
        <f t="shared" si="4"/>
        <v>587</v>
      </c>
      <c r="N38" s="198">
        <v>2</v>
      </c>
      <c r="O38" s="198">
        <v>497</v>
      </c>
      <c r="P38" s="198">
        <v>0</v>
      </c>
      <c r="Q38" s="198">
        <v>88</v>
      </c>
      <c r="R38" s="198">
        <v>0</v>
      </c>
      <c r="S38" s="196">
        <f t="shared" si="5"/>
        <v>508</v>
      </c>
      <c r="T38" s="198">
        <v>3</v>
      </c>
      <c r="U38" s="198">
        <v>427</v>
      </c>
      <c r="V38" s="198">
        <v>0</v>
      </c>
      <c r="W38" s="198">
        <v>78</v>
      </c>
      <c r="X38" s="198">
        <v>0</v>
      </c>
      <c r="Y38" s="196">
        <f t="shared" si="2"/>
        <v>1000</v>
      </c>
      <c r="Z38" s="198">
        <v>84</v>
      </c>
      <c r="AA38" s="198">
        <v>766</v>
      </c>
      <c r="AB38" s="198">
        <v>0</v>
      </c>
      <c r="AC38" s="198">
        <v>150</v>
      </c>
      <c r="AD38" s="198">
        <v>0</v>
      </c>
      <c r="AE38" s="196">
        <f t="shared" si="3"/>
        <v>1000</v>
      </c>
      <c r="AF38" s="198">
        <v>226</v>
      </c>
      <c r="AG38" s="198">
        <v>766</v>
      </c>
      <c r="AH38" s="198">
        <v>0</v>
      </c>
      <c r="AI38" s="198">
        <v>8</v>
      </c>
      <c r="AJ38" s="198">
        <v>0</v>
      </c>
      <c r="AL38" s="219"/>
      <c r="AM38" s="219"/>
      <c r="AN38" s="219"/>
      <c r="AO38" s="219"/>
      <c r="AP38" s="219"/>
      <c r="AQ38" s="219"/>
      <c r="AS38" s="219"/>
      <c r="AT38" s="219"/>
      <c r="AU38" s="219"/>
      <c r="AV38" s="219"/>
      <c r="AX38" s="219"/>
      <c r="AY38" s="219"/>
      <c r="AZ38" s="219"/>
      <c r="BA38" s="219"/>
      <c r="BB38" s="219"/>
      <c r="BC38" s="219"/>
      <c r="BD38" s="219"/>
      <c r="BE38" s="219"/>
      <c r="BF38" s="219"/>
      <c r="BG38" s="219"/>
      <c r="BH38" s="219"/>
      <c r="BI38" s="219"/>
    </row>
    <row r="39" spans="1:61" ht="38.25" x14ac:dyDescent="0.25">
      <c r="A39" s="14" t="s">
        <v>20</v>
      </c>
      <c r="B39" s="15">
        <v>502501</v>
      </c>
      <c r="C39" s="165">
        <v>250101</v>
      </c>
      <c r="D39" s="166" t="s">
        <v>69</v>
      </c>
      <c r="E39" s="165">
        <v>3</v>
      </c>
      <c r="F39" s="167" t="s">
        <v>278</v>
      </c>
      <c r="G39" s="194">
        <f t="shared" si="0"/>
        <v>3296</v>
      </c>
      <c r="H39" s="195">
        <f t="shared" ref="H39:L70" si="6">N39+T39+Z39+AF39</f>
        <v>3216</v>
      </c>
      <c r="I39" s="195">
        <f t="shared" si="6"/>
        <v>46</v>
      </c>
      <c r="J39" s="195">
        <f t="shared" si="6"/>
        <v>2</v>
      </c>
      <c r="K39" s="195">
        <f t="shared" si="6"/>
        <v>22</v>
      </c>
      <c r="L39" s="195">
        <f t="shared" si="6"/>
        <v>10</v>
      </c>
      <c r="M39" s="196">
        <f t="shared" si="4"/>
        <v>681</v>
      </c>
      <c r="N39" s="198">
        <v>669</v>
      </c>
      <c r="O39" s="198">
        <v>8</v>
      </c>
      <c r="P39" s="198">
        <v>0</v>
      </c>
      <c r="Q39" s="198">
        <v>4</v>
      </c>
      <c r="R39" s="198">
        <v>0</v>
      </c>
      <c r="S39" s="196">
        <f t="shared" si="5"/>
        <v>515</v>
      </c>
      <c r="T39" s="198">
        <v>509</v>
      </c>
      <c r="U39" s="198">
        <v>4</v>
      </c>
      <c r="V39" s="198">
        <v>0</v>
      </c>
      <c r="W39" s="198">
        <v>2</v>
      </c>
      <c r="X39" s="198">
        <v>0</v>
      </c>
      <c r="Y39" s="196">
        <f t="shared" si="2"/>
        <v>1050</v>
      </c>
      <c r="Z39" s="198">
        <v>1019</v>
      </c>
      <c r="AA39" s="198">
        <v>17</v>
      </c>
      <c r="AB39" s="198">
        <v>1</v>
      </c>
      <c r="AC39" s="198">
        <v>8</v>
      </c>
      <c r="AD39" s="198">
        <v>5</v>
      </c>
      <c r="AE39" s="196">
        <f t="shared" si="3"/>
        <v>1050</v>
      </c>
      <c r="AF39" s="198">
        <v>1019</v>
      </c>
      <c r="AG39" s="198">
        <v>17</v>
      </c>
      <c r="AH39" s="198">
        <v>1</v>
      </c>
      <c r="AI39" s="198">
        <v>8</v>
      </c>
      <c r="AJ39" s="198">
        <v>5</v>
      </c>
      <c r="AL39" s="219"/>
      <c r="AM39" s="219"/>
      <c r="AN39" s="219"/>
      <c r="AO39" s="219"/>
      <c r="AP39" s="219"/>
      <c r="AQ39" s="219"/>
      <c r="AS39" s="219"/>
      <c r="AT39" s="219"/>
      <c r="AU39" s="219"/>
      <c r="AV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  <c r="BI39" s="219"/>
    </row>
    <row r="40" spans="1:61" ht="38.25" x14ac:dyDescent="0.25">
      <c r="A40" s="14" t="s">
        <v>20</v>
      </c>
      <c r="B40" s="15">
        <v>506201</v>
      </c>
      <c r="C40" s="165">
        <v>260301</v>
      </c>
      <c r="D40" s="166" t="s">
        <v>70</v>
      </c>
      <c r="E40" s="165">
        <v>3</v>
      </c>
      <c r="F40" s="167" t="s">
        <v>278</v>
      </c>
      <c r="G40" s="194">
        <f t="shared" si="0"/>
        <v>1037</v>
      </c>
      <c r="H40" s="195">
        <f t="shared" si="6"/>
        <v>970</v>
      </c>
      <c r="I40" s="195">
        <f t="shared" si="6"/>
        <v>32</v>
      </c>
      <c r="J40" s="195">
        <f t="shared" si="6"/>
        <v>8</v>
      </c>
      <c r="K40" s="195">
        <f t="shared" si="6"/>
        <v>19</v>
      </c>
      <c r="L40" s="195">
        <f t="shared" si="6"/>
        <v>8</v>
      </c>
      <c r="M40" s="196">
        <f t="shared" si="4"/>
        <v>74</v>
      </c>
      <c r="N40" s="198">
        <v>73</v>
      </c>
      <c r="O40" s="198">
        <v>1</v>
      </c>
      <c r="P40" s="198">
        <v>0</v>
      </c>
      <c r="Q40" s="198">
        <v>0</v>
      </c>
      <c r="R40" s="198">
        <v>0</v>
      </c>
      <c r="S40" s="196">
        <f t="shared" si="5"/>
        <v>163</v>
      </c>
      <c r="T40" s="198">
        <v>159</v>
      </c>
      <c r="U40" s="198">
        <v>3</v>
      </c>
      <c r="V40" s="198">
        <v>0</v>
      </c>
      <c r="W40" s="198">
        <v>1</v>
      </c>
      <c r="X40" s="198">
        <v>0</v>
      </c>
      <c r="Y40" s="196">
        <f t="shared" si="2"/>
        <v>400</v>
      </c>
      <c r="Z40" s="198">
        <v>369</v>
      </c>
      <c r="AA40" s="198">
        <v>14</v>
      </c>
      <c r="AB40" s="198">
        <v>4</v>
      </c>
      <c r="AC40" s="198">
        <v>9</v>
      </c>
      <c r="AD40" s="198">
        <v>4</v>
      </c>
      <c r="AE40" s="196">
        <f t="shared" si="3"/>
        <v>400</v>
      </c>
      <c r="AF40" s="198">
        <v>369</v>
      </c>
      <c r="AG40" s="198">
        <v>14</v>
      </c>
      <c r="AH40" s="198">
        <v>4</v>
      </c>
      <c r="AI40" s="198">
        <v>9</v>
      </c>
      <c r="AJ40" s="198">
        <v>4</v>
      </c>
      <c r="AL40" s="219"/>
      <c r="AM40" s="219"/>
      <c r="AN40" s="219"/>
      <c r="AO40" s="219"/>
      <c r="AP40" s="219"/>
      <c r="AQ40" s="219"/>
      <c r="AS40" s="219"/>
      <c r="AT40" s="219"/>
      <c r="AU40" s="219"/>
      <c r="AV40" s="219"/>
      <c r="AX40" s="219"/>
      <c r="AY40" s="219"/>
      <c r="AZ40" s="219"/>
      <c r="BA40" s="219"/>
      <c r="BB40" s="219"/>
      <c r="BC40" s="219"/>
      <c r="BD40" s="219"/>
      <c r="BE40" s="219"/>
      <c r="BF40" s="219"/>
      <c r="BG40" s="219"/>
      <c r="BH40" s="219"/>
      <c r="BI40" s="219"/>
    </row>
    <row r="41" spans="1:61" ht="38.25" x14ac:dyDescent="0.25">
      <c r="A41" s="14" t="s">
        <v>36</v>
      </c>
      <c r="B41" s="15">
        <v>506202</v>
      </c>
      <c r="C41" s="165">
        <v>260401</v>
      </c>
      <c r="D41" s="166" t="s">
        <v>71</v>
      </c>
      <c r="E41" s="165">
        <v>3</v>
      </c>
      <c r="F41" s="167" t="s">
        <v>278</v>
      </c>
      <c r="G41" s="194">
        <f t="shared" si="0"/>
        <v>276</v>
      </c>
      <c r="H41" s="195">
        <f t="shared" si="6"/>
        <v>256</v>
      </c>
      <c r="I41" s="195">
        <f t="shared" si="6"/>
        <v>14</v>
      </c>
      <c r="J41" s="195">
        <f t="shared" si="6"/>
        <v>2</v>
      </c>
      <c r="K41" s="195">
        <f t="shared" si="6"/>
        <v>4</v>
      </c>
      <c r="L41" s="195">
        <f t="shared" si="6"/>
        <v>0</v>
      </c>
      <c r="M41" s="196">
        <f t="shared" si="4"/>
        <v>65</v>
      </c>
      <c r="N41" s="198">
        <v>60</v>
      </c>
      <c r="O41" s="198">
        <v>5</v>
      </c>
      <c r="P41" s="198">
        <v>0</v>
      </c>
      <c r="Q41" s="198">
        <v>0</v>
      </c>
      <c r="R41" s="198">
        <v>0</v>
      </c>
      <c r="S41" s="196">
        <f t="shared" si="5"/>
        <v>72</v>
      </c>
      <c r="T41" s="198">
        <v>65</v>
      </c>
      <c r="U41" s="198">
        <v>7</v>
      </c>
      <c r="V41" s="198">
        <v>0</v>
      </c>
      <c r="W41" s="198">
        <v>0</v>
      </c>
      <c r="X41" s="198">
        <v>0</v>
      </c>
      <c r="Y41" s="196">
        <f t="shared" si="2"/>
        <v>70</v>
      </c>
      <c r="Z41" s="198">
        <v>66</v>
      </c>
      <c r="AA41" s="198">
        <v>1</v>
      </c>
      <c r="AB41" s="198">
        <v>1</v>
      </c>
      <c r="AC41" s="198">
        <v>2</v>
      </c>
      <c r="AD41" s="198">
        <v>0</v>
      </c>
      <c r="AE41" s="196">
        <f t="shared" si="3"/>
        <v>69</v>
      </c>
      <c r="AF41" s="198">
        <v>65</v>
      </c>
      <c r="AG41" s="198">
        <v>1</v>
      </c>
      <c r="AH41" s="198">
        <v>1</v>
      </c>
      <c r="AI41" s="198">
        <v>2</v>
      </c>
      <c r="AJ41" s="198">
        <v>0</v>
      </c>
      <c r="AL41" s="219"/>
      <c r="AM41" s="219"/>
      <c r="AN41" s="219"/>
      <c r="AO41" s="219"/>
      <c r="AP41" s="219"/>
      <c r="AQ41" s="219"/>
      <c r="AS41" s="219"/>
      <c r="AT41" s="219"/>
      <c r="AU41" s="219"/>
      <c r="AV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</row>
    <row r="42" spans="1:61" ht="38.25" x14ac:dyDescent="0.25">
      <c r="A42" s="14" t="s">
        <v>20</v>
      </c>
      <c r="B42" s="15">
        <v>506901</v>
      </c>
      <c r="C42" s="165">
        <v>261501</v>
      </c>
      <c r="D42" s="166" t="s">
        <v>187</v>
      </c>
      <c r="E42" s="165">
        <v>3</v>
      </c>
      <c r="F42" s="167" t="s">
        <v>278</v>
      </c>
      <c r="G42" s="194">
        <f t="shared" si="0"/>
        <v>1217</v>
      </c>
      <c r="H42" s="195">
        <f t="shared" si="6"/>
        <v>1138</v>
      </c>
      <c r="I42" s="195">
        <f t="shared" si="6"/>
        <v>41</v>
      </c>
      <c r="J42" s="195">
        <f t="shared" si="6"/>
        <v>2</v>
      </c>
      <c r="K42" s="195">
        <f t="shared" si="6"/>
        <v>33</v>
      </c>
      <c r="L42" s="195">
        <f t="shared" si="6"/>
        <v>3</v>
      </c>
      <c r="M42" s="196">
        <f t="shared" si="4"/>
        <v>280</v>
      </c>
      <c r="N42" s="198">
        <v>267</v>
      </c>
      <c r="O42" s="198">
        <v>7</v>
      </c>
      <c r="P42" s="198">
        <v>0</v>
      </c>
      <c r="Q42" s="198">
        <v>6</v>
      </c>
      <c r="R42" s="198">
        <v>0</v>
      </c>
      <c r="S42" s="196">
        <f t="shared" si="5"/>
        <v>333</v>
      </c>
      <c r="T42" s="198">
        <v>315</v>
      </c>
      <c r="U42" s="198">
        <v>6</v>
      </c>
      <c r="V42" s="198">
        <v>2</v>
      </c>
      <c r="W42" s="198">
        <v>9</v>
      </c>
      <c r="X42" s="198">
        <v>1</v>
      </c>
      <c r="Y42" s="196">
        <f t="shared" si="2"/>
        <v>302</v>
      </c>
      <c r="Z42" s="198">
        <v>278</v>
      </c>
      <c r="AA42" s="198">
        <v>14</v>
      </c>
      <c r="AB42" s="198">
        <v>0</v>
      </c>
      <c r="AC42" s="198">
        <v>9</v>
      </c>
      <c r="AD42" s="198">
        <v>1</v>
      </c>
      <c r="AE42" s="196">
        <f t="shared" si="3"/>
        <v>302</v>
      </c>
      <c r="AF42" s="198">
        <v>278</v>
      </c>
      <c r="AG42" s="198">
        <v>14</v>
      </c>
      <c r="AH42" s="198">
        <v>0</v>
      </c>
      <c r="AI42" s="198">
        <v>9</v>
      </c>
      <c r="AJ42" s="198">
        <v>1</v>
      </c>
      <c r="AL42" s="219"/>
      <c r="AM42" s="219"/>
      <c r="AN42" s="219"/>
      <c r="AO42" s="219"/>
      <c r="AP42" s="219"/>
      <c r="AQ42" s="219"/>
      <c r="AS42" s="219"/>
      <c r="AT42" s="219"/>
      <c r="AU42" s="219"/>
      <c r="AV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  <c r="BI42" s="219"/>
    </row>
    <row r="43" spans="1:61" ht="38.25" x14ac:dyDescent="0.25">
      <c r="A43" s="14" t="s">
        <v>20</v>
      </c>
      <c r="B43" s="15">
        <v>502606</v>
      </c>
      <c r="C43" s="165">
        <v>262101</v>
      </c>
      <c r="D43" s="166" t="s">
        <v>73</v>
      </c>
      <c r="E43" s="165">
        <v>3</v>
      </c>
      <c r="F43" s="167" t="s">
        <v>278</v>
      </c>
      <c r="G43" s="194">
        <f t="shared" si="0"/>
        <v>1477</v>
      </c>
      <c r="H43" s="195">
        <f t="shared" si="6"/>
        <v>1166</v>
      </c>
      <c r="I43" s="195">
        <f t="shared" si="6"/>
        <v>159</v>
      </c>
      <c r="J43" s="195">
        <f t="shared" si="6"/>
        <v>18</v>
      </c>
      <c r="K43" s="195">
        <f t="shared" si="6"/>
        <v>124</v>
      </c>
      <c r="L43" s="195">
        <f t="shared" si="6"/>
        <v>10</v>
      </c>
      <c r="M43" s="196">
        <f t="shared" si="4"/>
        <v>283</v>
      </c>
      <c r="N43" s="198">
        <v>233</v>
      </c>
      <c r="O43" s="198">
        <v>23</v>
      </c>
      <c r="P43" s="198">
        <v>5</v>
      </c>
      <c r="Q43" s="198">
        <v>22</v>
      </c>
      <c r="R43" s="198">
        <v>0</v>
      </c>
      <c r="S43" s="196">
        <f t="shared" si="5"/>
        <v>188</v>
      </c>
      <c r="T43" s="198">
        <v>157</v>
      </c>
      <c r="U43" s="198">
        <v>16</v>
      </c>
      <c r="V43" s="198">
        <v>3</v>
      </c>
      <c r="W43" s="198">
        <v>12</v>
      </c>
      <c r="X43" s="198">
        <v>0</v>
      </c>
      <c r="Y43" s="196">
        <f t="shared" si="2"/>
        <v>504</v>
      </c>
      <c r="Z43" s="198">
        <v>389</v>
      </c>
      <c r="AA43" s="198">
        <v>60</v>
      </c>
      <c r="AB43" s="198">
        <v>5</v>
      </c>
      <c r="AC43" s="198">
        <v>45</v>
      </c>
      <c r="AD43" s="198">
        <v>5</v>
      </c>
      <c r="AE43" s="196">
        <f t="shared" si="3"/>
        <v>502</v>
      </c>
      <c r="AF43" s="198">
        <v>387</v>
      </c>
      <c r="AG43" s="198">
        <v>60</v>
      </c>
      <c r="AH43" s="198">
        <v>5</v>
      </c>
      <c r="AI43" s="198">
        <v>45</v>
      </c>
      <c r="AJ43" s="198">
        <v>5</v>
      </c>
      <c r="AL43" s="219"/>
      <c r="AM43" s="219"/>
      <c r="AN43" s="219"/>
      <c r="AO43" s="219"/>
      <c r="AP43" s="219"/>
      <c r="AQ43" s="219"/>
      <c r="AS43" s="219"/>
      <c r="AT43" s="219"/>
      <c r="AU43" s="219"/>
      <c r="AV43" s="219"/>
      <c r="AX43" s="219"/>
      <c r="AY43" s="219"/>
      <c r="AZ43" s="219"/>
      <c r="BA43" s="219"/>
      <c r="BB43" s="219"/>
      <c r="BC43" s="219"/>
      <c r="BD43" s="219"/>
      <c r="BE43" s="219"/>
      <c r="BF43" s="219"/>
      <c r="BG43" s="219"/>
      <c r="BH43" s="219"/>
      <c r="BI43" s="219"/>
    </row>
    <row r="44" spans="1:61" ht="38.25" x14ac:dyDescent="0.25">
      <c r="A44" s="14" t="s">
        <v>27</v>
      </c>
      <c r="B44" s="15">
        <v>502609</v>
      </c>
      <c r="C44" s="165">
        <v>262401</v>
      </c>
      <c r="D44" s="166" t="s">
        <v>404</v>
      </c>
      <c r="E44" s="165">
        <v>3</v>
      </c>
      <c r="F44" s="167" t="s">
        <v>278</v>
      </c>
      <c r="G44" s="194">
        <f t="shared" si="0"/>
        <v>304</v>
      </c>
      <c r="H44" s="195">
        <f t="shared" si="6"/>
        <v>277</v>
      </c>
      <c r="I44" s="195">
        <f t="shared" si="6"/>
        <v>13</v>
      </c>
      <c r="J44" s="195">
        <f t="shared" si="6"/>
        <v>2</v>
      </c>
      <c r="K44" s="195">
        <f t="shared" si="6"/>
        <v>12</v>
      </c>
      <c r="L44" s="195">
        <f t="shared" si="6"/>
        <v>0</v>
      </c>
      <c r="M44" s="196">
        <f t="shared" si="4"/>
        <v>72</v>
      </c>
      <c r="N44" s="198">
        <v>69</v>
      </c>
      <c r="O44" s="198">
        <v>2</v>
      </c>
      <c r="P44" s="198">
        <v>0</v>
      </c>
      <c r="Q44" s="198">
        <v>1</v>
      </c>
      <c r="R44" s="198">
        <v>0</v>
      </c>
      <c r="S44" s="196">
        <f t="shared" si="5"/>
        <v>79</v>
      </c>
      <c r="T44" s="198">
        <v>77</v>
      </c>
      <c r="U44" s="198">
        <v>2</v>
      </c>
      <c r="V44" s="198">
        <v>0</v>
      </c>
      <c r="W44" s="198">
        <v>0</v>
      </c>
      <c r="X44" s="198">
        <v>0</v>
      </c>
      <c r="Y44" s="196">
        <f t="shared" si="2"/>
        <v>77</v>
      </c>
      <c r="Z44" s="198">
        <v>66</v>
      </c>
      <c r="AA44" s="198">
        <v>5</v>
      </c>
      <c r="AB44" s="198">
        <v>1</v>
      </c>
      <c r="AC44" s="198">
        <v>5</v>
      </c>
      <c r="AD44" s="198">
        <v>0</v>
      </c>
      <c r="AE44" s="196">
        <f t="shared" si="3"/>
        <v>76</v>
      </c>
      <c r="AF44" s="198">
        <v>65</v>
      </c>
      <c r="AG44" s="198">
        <v>4</v>
      </c>
      <c r="AH44" s="198">
        <v>1</v>
      </c>
      <c r="AI44" s="198">
        <v>6</v>
      </c>
      <c r="AJ44" s="198">
        <v>0</v>
      </c>
      <c r="AL44" s="219"/>
      <c r="AM44" s="219"/>
      <c r="AN44" s="219"/>
      <c r="AO44" s="219"/>
      <c r="AP44" s="219"/>
      <c r="AQ44" s="219"/>
      <c r="AS44" s="219"/>
      <c r="AT44" s="219"/>
      <c r="AU44" s="219"/>
      <c r="AV44" s="219"/>
      <c r="AX44" s="219"/>
      <c r="AY44" s="219"/>
      <c r="AZ44" s="219"/>
      <c r="BA44" s="219"/>
      <c r="BB44" s="219"/>
      <c r="BC44" s="219"/>
      <c r="BD44" s="219"/>
      <c r="BE44" s="219"/>
      <c r="BF44" s="219"/>
      <c r="BG44" s="219"/>
      <c r="BH44" s="219"/>
      <c r="BI44" s="219"/>
    </row>
    <row r="45" spans="1:61" ht="38.25" x14ac:dyDescent="0.25">
      <c r="A45" s="14" t="s">
        <v>20</v>
      </c>
      <c r="B45" s="15">
        <v>502630</v>
      </c>
      <c r="C45" s="165">
        <v>263001</v>
      </c>
      <c r="D45" s="166" t="s">
        <v>74</v>
      </c>
      <c r="E45" s="165">
        <v>3</v>
      </c>
      <c r="F45" s="167" t="s">
        <v>278</v>
      </c>
      <c r="G45" s="194">
        <f t="shared" si="0"/>
        <v>17746</v>
      </c>
      <c r="H45" s="195">
        <f t="shared" si="6"/>
        <v>16092</v>
      </c>
      <c r="I45" s="195">
        <f t="shared" si="6"/>
        <v>1069</v>
      </c>
      <c r="J45" s="195">
        <f t="shared" si="6"/>
        <v>16</v>
      </c>
      <c r="K45" s="195">
        <f t="shared" si="6"/>
        <v>535</v>
      </c>
      <c r="L45" s="195">
        <f t="shared" si="6"/>
        <v>34</v>
      </c>
      <c r="M45" s="196">
        <f t="shared" si="4"/>
        <v>1077</v>
      </c>
      <c r="N45" s="198">
        <v>1037</v>
      </c>
      <c r="O45" s="198">
        <v>26</v>
      </c>
      <c r="P45" s="198">
        <v>0</v>
      </c>
      <c r="Q45" s="198">
        <v>12</v>
      </c>
      <c r="R45" s="198">
        <v>2</v>
      </c>
      <c r="S45" s="196">
        <f t="shared" si="5"/>
        <v>921</v>
      </c>
      <c r="T45" s="198">
        <v>881</v>
      </c>
      <c r="U45" s="198">
        <v>21</v>
      </c>
      <c r="V45" s="198">
        <v>0</v>
      </c>
      <c r="W45" s="198">
        <v>19</v>
      </c>
      <c r="X45" s="198">
        <v>0</v>
      </c>
      <c r="Y45" s="196">
        <f t="shared" si="2"/>
        <v>7874</v>
      </c>
      <c r="Z45" s="198">
        <v>7087</v>
      </c>
      <c r="AA45" s="198">
        <v>511</v>
      </c>
      <c r="AB45" s="198">
        <v>8</v>
      </c>
      <c r="AC45" s="198">
        <v>252</v>
      </c>
      <c r="AD45" s="198">
        <v>16</v>
      </c>
      <c r="AE45" s="196">
        <f t="shared" si="3"/>
        <v>7874</v>
      </c>
      <c r="AF45" s="198">
        <v>7087</v>
      </c>
      <c r="AG45" s="198">
        <v>511</v>
      </c>
      <c r="AH45" s="198">
        <v>8</v>
      </c>
      <c r="AI45" s="198">
        <v>252</v>
      </c>
      <c r="AJ45" s="198">
        <v>16</v>
      </c>
      <c r="AL45" s="219"/>
      <c r="AM45" s="219"/>
      <c r="AN45" s="219"/>
      <c r="AO45" s="219"/>
      <c r="AP45" s="219"/>
      <c r="AQ45" s="219"/>
      <c r="AS45" s="219"/>
      <c r="AT45" s="219"/>
      <c r="AU45" s="219"/>
      <c r="AV45" s="219"/>
      <c r="AX45" s="219"/>
      <c r="AY45" s="219"/>
      <c r="AZ45" s="219"/>
      <c r="BA45" s="219"/>
      <c r="BB45" s="219"/>
      <c r="BC45" s="219"/>
      <c r="BD45" s="219"/>
      <c r="BE45" s="219"/>
      <c r="BF45" s="219"/>
      <c r="BG45" s="219"/>
      <c r="BH45" s="219"/>
      <c r="BI45" s="219"/>
    </row>
    <row r="46" spans="1:61" ht="38.25" x14ac:dyDescent="0.25">
      <c r="A46" s="14" t="s">
        <v>20</v>
      </c>
      <c r="B46" s="15">
        <v>502701</v>
      </c>
      <c r="C46" s="165">
        <v>270101</v>
      </c>
      <c r="D46" s="166" t="s">
        <v>75</v>
      </c>
      <c r="E46" s="165">
        <v>3</v>
      </c>
      <c r="F46" s="167" t="s">
        <v>278</v>
      </c>
      <c r="G46" s="194">
        <f t="shared" si="0"/>
        <v>3037</v>
      </c>
      <c r="H46" s="195">
        <f t="shared" si="6"/>
        <v>14</v>
      </c>
      <c r="I46" s="195">
        <f t="shared" si="6"/>
        <v>2998</v>
      </c>
      <c r="J46" s="195">
        <f t="shared" si="6"/>
        <v>4</v>
      </c>
      <c r="K46" s="195">
        <f t="shared" si="6"/>
        <v>21</v>
      </c>
      <c r="L46" s="195">
        <f t="shared" si="6"/>
        <v>0</v>
      </c>
      <c r="M46" s="196">
        <f t="shared" si="4"/>
        <v>34</v>
      </c>
      <c r="N46" s="198">
        <v>0</v>
      </c>
      <c r="O46" s="198">
        <v>34</v>
      </c>
      <c r="P46" s="198">
        <v>0</v>
      </c>
      <c r="Q46" s="198">
        <v>0</v>
      </c>
      <c r="R46" s="198">
        <v>0</v>
      </c>
      <c r="S46" s="196">
        <f t="shared" si="5"/>
        <v>203</v>
      </c>
      <c r="T46" s="198">
        <v>0</v>
      </c>
      <c r="U46" s="198">
        <v>202</v>
      </c>
      <c r="V46" s="198">
        <v>0</v>
      </c>
      <c r="W46" s="198">
        <v>1</v>
      </c>
      <c r="X46" s="198">
        <v>0</v>
      </c>
      <c r="Y46" s="196">
        <f t="shared" si="2"/>
        <v>1400</v>
      </c>
      <c r="Z46" s="198">
        <v>7</v>
      </c>
      <c r="AA46" s="198">
        <v>1381</v>
      </c>
      <c r="AB46" s="198">
        <v>2</v>
      </c>
      <c r="AC46" s="198">
        <v>10</v>
      </c>
      <c r="AD46" s="198">
        <v>0</v>
      </c>
      <c r="AE46" s="196">
        <f t="shared" si="3"/>
        <v>1400</v>
      </c>
      <c r="AF46" s="198">
        <v>7</v>
      </c>
      <c r="AG46" s="198">
        <v>1381</v>
      </c>
      <c r="AH46" s="198">
        <v>2</v>
      </c>
      <c r="AI46" s="198">
        <v>10</v>
      </c>
      <c r="AJ46" s="198">
        <v>0</v>
      </c>
      <c r="AL46" s="219"/>
      <c r="AM46" s="219"/>
      <c r="AN46" s="219"/>
      <c r="AO46" s="219"/>
      <c r="AP46" s="219"/>
      <c r="AQ46" s="219"/>
      <c r="AS46" s="219"/>
      <c r="AT46" s="219"/>
      <c r="AU46" s="219"/>
      <c r="AV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</row>
    <row r="47" spans="1:61" ht="38.25" x14ac:dyDescent="0.25">
      <c r="A47" s="14" t="s">
        <v>20</v>
      </c>
      <c r="B47" s="15">
        <v>502801</v>
      </c>
      <c r="C47" s="165">
        <v>280101</v>
      </c>
      <c r="D47" s="166" t="s">
        <v>76</v>
      </c>
      <c r="E47" s="165">
        <v>3</v>
      </c>
      <c r="F47" s="167" t="s">
        <v>278</v>
      </c>
      <c r="G47" s="194">
        <f t="shared" si="0"/>
        <v>13750</v>
      </c>
      <c r="H47" s="195">
        <f t="shared" si="6"/>
        <v>7705</v>
      </c>
      <c r="I47" s="195">
        <f t="shared" si="6"/>
        <v>5417</v>
      </c>
      <c r="J47" s="195">
        <f t="shared" si="6"/>
        <v>5</v>
      </c>
      <c r="K47" s="195">
        <f t="shared" si="6"/>
        <v>609</v>
      </c>
      <c r="L47" s="195">
        <f t="shared" si="6"/>
        <v>14</v>
      </c>
      <c r="M47" s="196">
        <f t="shared" si="4"/>
        <v>2011</v>
      </c>
      <c r="N47" s="198">
        <v>1009</v>
      </c>
      <c r="O47" s="198">
        <v>884</v>
      </c>
      <c r="P47" s="198">
        <v>0</v>
      </c>
      <c r="Q47" s="198">
        <v>116</v>
      </c>
      <c r="R47" s="198">
        <v>2</v>
      </c>
      <c r="S47" s="196">
        <f t="shared" si="5"/>
        <v>2867</v>
      </c>
      <c r="T47" s="198">
        <v>1501</v>
      </c>
      <c r="U47" s="198">
        <v>1159</v>
      </c>
      <c r="V47" s="198">
        <v>2</v>
      </c>
      <c r="W47" s="198">
        <v>201</v>
      </c>
      <c r="X47" s="198">
        <v>4</v>
      </c>
      <c r="Y47" s="196">
        <f t="shared" si="2"/>
        <v>4436</v>
      </c>
      <c r="Z47" s="198">
        <v>2596</v>
      </c>
      <c r="AA47" s="198">
        <v>1687</v>
      </c>
      <c r="AB47" s="198">
        <v>2</v>
      </c>
      <c r="AC47" s="198">
        <v>146</v>
      </c>
      <c r="AD47" s="198">
        <v>5</v>
      </c>
      <c r="AE47" s="196">
        <f t="shared" si="3"/>
        <v>4436</v>
      </c>
      <c r="AF47" s="198">
        <v>2599</v>
      </c>
      <c r="AG47" s="198">
        <v>1687</v>
      </c>
      <c r="AH47" s="198">
        <v>1</v>
      </c>
      <c r="AI47" s="198">
        <v>146</v>
      </c>
      <c r="AJ47" s="198">
        <v>3</v>
      </c>
      <c r="AL47" s="219"/>
      <c r="AM47" s="219"/>
      <c r="AN47" s="219"/>
      <c r="AO47" s="219"/>
      <c r="AP47" s="219"/>
      <c r="AQ47" s="219"/>
      <c r="AS47" s="219"/>
      <c r="AT47" s="219"/>
      <c r="AU47" s="219"/>
      <c r="AV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  <c r="BI47" s="219"/>
    </row>
    <row r="48" spans="1:61" ht="38.25" x14ac:dyDescent="0.25">
      <c r="A48" s="14" t="s">
        <v>20</v>
      </c>
      <c r="B48" s="15">
        <v>502910</v>
      </c>
      <c r="C48" s="165">
        <v>291201</v>
      </c>
      <c r="D48" s="166" t="s">
        <v>77</v>
      </c>
      <c r="E48" s="165">
        <v>3</v>
      </c>
      <c r="F48" s="167" t="s">
        <v>278</v>
      </c>
      <c r="G48" s="194">
        <f t="shared" si="0"/>
        <v>345</v>
      </c>
      <c r="H48" s="195">
        <f t="shared" si="6"/>
        <v>6</v>
      </c>
      <c r="I48" s="195">
        <f t="shared" si="6"/>
        <v>311</v>
      </c>
      <c r="J48" s="195">
        <f t="shared" si="6"/>
        <v>2</v>
      </c>
      <c r="K48" s="195">
        <f t="shared" si="6"/>
        <v>24</v>
      </c>
      <c r="L48" s="195">
        <f t="shared" si="6"/>
        <v>2</v>
      </c>
      <c r="M48" s="196">
        <f t="shared" si="4"/>
        <v>67</v>
      </c>
      <c r="N48" s="198">
        <v>1</v>
      </c>
      <c r="O48" s="198">
        <v>65</v>
      </c>
      <c r="P48" s="198">
        <v>0</v>
      </c>
      <c r="Q48" s="198">
        <v>1</v>
      </c>
      <c r="R48" s="198">
        <v>0</v>
      </c>
      <c r="S48" s="196">
        <f t="shared" si="5"/>
        <v>98</v>
      </c>
      <c r="T48" s="198">
        <v>1</v>
      </c>
      <c r="U48" s="198">
        <v>94</v>
      </c>
      <c r="V48" s="198">
        <v>0</v>
      </c>
      <c r="W48" s="198">
        <v>3</v>
      </c>
      <c r="X48" s="198">
        <v>0</v>
      </c>
      <c r="Y48" s="196">
        <f t="shared" si="2"/>
        <v>90</v>
      </c>
      <c r="Z48" s="198">
        <v>2</v>
      </c>
      <c r="AA48" s="198">
        <v>76</v>
      </c>
      <c r="AB48" s="198">
        <v>1</v>
      </c>
      <c r="AC48" s="198">
        <v>10</v>
      </c>
      <c r="AD48" s="198">
        <v>1</v>
      </c>
      <c r="AE48" s="196">
        <f t="shared" si="3"/>
        <v>90</v>
      </c>
      <c r="AF48" s="198">
        <v>2</v>
      </c>
      <c r="AG48" s="198">
        <v>76</v>
      </c>
      <c r="AH48" s="198">
        <v>1</v>
      </c>
      <c r="AI48" s="198">
        <v>10</v>
      </c>
      <c r="AJ48" s="198">
        <v>1</v>
      </c>
      <c r="AL48" s="219"/>
      <c r="AM48" s="219"/>
      <c r="AN48" s="219"/>
      <c r="AO48" s="219"/>
      <c r="AP48" s="219"/>
      <c r="AQ48" s="219"/>
      <c r="AS48" s="219"/>
      <c r="AT48" s="219"/>
      <c r="AU48" s="219"/>
      <c r="AV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19"/>
      <c r="BH48" s="219"/>
      <c r="BI48" s="219"/>
    </row>
    <row r="49" spans="1:61" ht="38.25" x14ac:dyDescent="0.25">
      <c r="A49" s="14" t="s">
        <v>20</v>
      </c>
      <c r="B49" s="15">
        <v>502916</v>
      </c>
      <c r="C49" s="165">
        <v>291601</v>
      </c>
      <c r="D49" s="166" t="s">
        <v>78</v>
      </c>
      <c r="E49" s="165">
        <v>3</v>
      </c>
      <c r="F49" s="167" t="s">
        <v>278</v>
      </c>
      <c r="G49" s="194">
        <f t="shared" si="0"/>
        <v>9800</v>
      </c>
      <c r="H49" s="195">
        <f t="shared" si="6"/>
        <v>76</v>
      </c>
      <c r="I49" s="195">
        <f t="shared" si="6"/>
        <v>5780</v>
      </c>
      <c r="J49" s="195">
        <f t="shared" si="6"/>
        <v>34</v>
      </c>
      <c r="K49" s="195">
        <f t="shared" si="6"/>
        <v>3705</v>
      </c>
      <c r="L49" s="195">
        <f t="shared" si="6"/>
        <v>205</v>
      </c>
      <c r="M49" s="196">
        <f t="shared" si="4"/>
        <v>803</v>
      </c>
      <c r="N49" s="198">
        <v>4</v>
      </c>
      <c r="O49" s="198">
        <v>629</v>
      </c>
      <c r="P49" s="198">
        <v>1</v>
      </c>
      <c r="Q49" s="198">
        <v>163</v>
      </c>
      <c r="R49" s="198">
        <v>6</v>
      </c>
      <c r="S49" s="196">
        <f t="shared" si="5"/>
        <v>1175</v>
      </c>
      <c r="T49" s="198">
        <v>12</v>
      </c>
      <c r="U49" s="198">
        <v>873</v>
      </c>
      <c r="V49" s="198">
        <v>3</v>
      </c>
      <c r="W49" s="198">
        <v>274</v>
      </c>
      <c r="X49" s="198">
        <v>13</v>
      </c>
      <c r="Y49" s="196">
        <f t="shared" si="2"/>
        <v>3911</v>
      </c>
      <c r="Z49" s="198">
        <v>30</v>
      </c>
      <c r="AA49" s="198">
        <v>2139</v>
      </c>
      <c r="AB49" s="198">
        <v>15</v>
      </c>
      <c r="AC49" s="198">
        <v>1634</v>
      </c>
      <c r="AD49" s="198">
        <v>93</v>
      </c>
      <c r="AE49" s="196">
        <f t="shared" si="3"/>
        <v>3911</v>
      </c>
      <c r="AF49" s="198">
        <v>30</v>
      </c>
      <c r="AG49" s="198">
        <v>2139</v>
      </c>
      <c r="AH49" s="198">
        <v>15</v>
      </c>
      <c r="AI49" s="198">
        <v>1634</v>
      </c>
      <c r="AJ49" s="198">
        <v>93</v>
      </c>
      <c r="AL49" s="219"/>
      <c r="AM49" s="219"/>
      <c r="AN49" s="219"/>
      <c r="AO49" s="219"/>
      <c r="AP49" s="219"/>
      <c r="AQ49" s="219"/>
      <c r="AS49" s="219"/>
      <c r="AT49" s="219"/>
      <c r="AU49" s="219"/>
      <c r="AV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</row>
    <row r="50" spans="1:61" ht="38.25" x14ac:dyDescent="0.25">
      <c r="A50" s="14" t="s">
        <v>20</v>
      </c>
      <c r="B50" s="15">
        <v>503001</v>
      </c>
      <c r="C50" s="165">
        <v>300101</v>
      </c>
      <c r="D50" s="166" t="s">
        <v>79</v>
      </c>
      <c r="E50" s="165">
        <v>3</v>
      </c>
      <c r="F50" s="167" t="s">
        <v>278</v>
      </c>
      <c r="G50" s="194">
        <f t="shared" si="0"/>
        <v>13276</v>
      </c>
      <c r="H50" s="195">
        <f t="shared" si="6"/>
        <v>3847</v>
      </c>
      <c r="I50" s="195">
        <f t="shared" si="6"/>
        <v>6749</v>
      </c>
      <c r="J50" s="195">
        <f t="shared" si="6"/>
        <v>53</v>
      </c>
      <c r="K50" s="195">
        <f t="shared" si="6"/>
        <v>2576</v>
      </c>
      <c r="L50" s="195">
        <f t="shared" si="6"/>
        <v>51</v>
      </c>
      <c r="M50" s="196">
        <f t="shared" si="4"/>
        <v>729</v>
      </c>
      <c r="N50" s="198">
        <v>237</v>
      </c>
      <c r="O50" s="198">
        <v>332</v>
      </c>
      <c r="P50" s="198">
        <v>3</v>
      </c>
      <c r="Q50" s="198">
        <v>154</v>
      </c>
      <c r="R50" s="198">
        <v>3</v>
      </c>
      <c r="S50" s="196">
        <f t="shared" si="5"/>
        <v>716</v>
      </c>
      <c r="T50" s="198">
        <v>252</v>
      </c>
      <c r="U50" s="198">
        <v>348</v>
      </c>
      <c r="V50" s="198">
        <v>2</v>
      </c>
      <c r="W50" s="198">
        <v>114</v>
      </c>
      <c r="X50" s="198">
        <v>0</v>
      </c>
      <c r="Y50" s="196">
        <f t="shared" si="2"/>
        <v>5916</v>
      </c>
      <c r="Z50" s="198">
        <v>1679</v>
      </c>
      <c r="AA50" s="198">
        <v>3035</v>
      </c>
      <c r="AB50" s="198">
        <v>24</v>
      </c>
      <c r="AC50" s="198">
        <v>1154</v>
      </c>
      <c r="AD50" s="198">
        <v>24</v>
      </c>
      <c r="AE50" s="196">
        <f t="shared" si="3"/>
        <v>5915</v>
      </c>
      <c r="AF50" s="198">
        <v>1679</v>
      </c>
      <c r="AG50" s="198">
        <v>3034</v>
      </c>
      <c r="AH50" s="198">
        <v>24</v>
      </c>
      <c r="AI50" s="198">
        <v>1154</v>
      </c>
      <c r="AJ50" s="198">
        <v>24</v>
      </c>
      <c r="AL50" s="219"/>
      <c r="AM50" s="219"/>
      <c r="AN50" s="219"/>
      <c r="AO50" s="219"/>
      <c r="AP50" s="219"/>
      <c r="AQ50" s="219"/>
      <c r="AS50" s="219"/>
      <c r="AT50" s="219"/>
      <c r="AU50" s="219"/>
      <c r="AV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  <c r="BI50" s="219"/>
    </row>
    <row r="51" spans="1:61" ht="38.25" x14ac:dyDescent="0.25">
      <c r="A51" s="14" t="s">
        <v>36</v>
      </c>
      <c r="B51" s="15">
        <v>507001</v>
      </c>
      <c r="C51" s="165">
        <v>300301</v>
      </c>
      <c r="D51" s="166" t="s">
        <v>80</v>
      </c>
      <c r="E51" s="165">
        <v>3</v>
      </c>
      <c r="F51" s="167" t="s">
        <v>278</v>
      </c>
      <c r="G51" s="194">
        <f t="shared" si="0"/>
        <v>1920</v>
      </c>
      <c r="H51" s="195">
        <f t="shared" si="6"/>
        <v>1045</v>
      </c>
      <c r="I51" s="195">
        <f t="shared" si="6"/>
        <v>34</v>
      </c>
      <c r="J51" s="195">
        <f t="shared" si="6"/>
        <v>10</v>
      </c>
      <c r="K51" s="195">
        <f t="shared" si="6"/>
        <v>821</v>
      </c>
      <c r="L51" s="195">
        <f t="shared" si="6"/>
        <v>10</v>
      </c>
      <c r="M51" s="196">
        <f t="shared" si="4"/>
        <v>200</v>
      </c>
      <c r="N51" s="198">
        <v>122</v>
      </c>
      <c r="O51" s="198">
        <v>0</v>
      </c>
      <c r="P51" s="198">
        <v>0</v>
      </c>
      <c r="Q51" s="198">
        <v>78</v>
      </c>
      <c r="R51" s="198">
        <v>0</v>
      </c>
      <c r="S51" s="196">
        <f t="shared" si="5"/>
        <v>337</v>
      </c>
      <c r="T51" s="198">
        <v>200</v>
      </c>
      <c r="U51" s="198">
        <v>6</v>
      </c>
      <c r="V51" s="198">
        <v>0</v>
      </c>
      <c r="W51" s="198">
        <v>131</v>
      </c>
      <c r="X51" s="198">
        <v>0</v>
      </c>
      <c r="Y51" s="196">
        <f t="shared" si="2"/>
        <v>692</v>
      </c>
      <c r="Z51" s="198">
        <v>362</v>
      </c>
      <c r="AA51" s="198">
        <v>14</v>
      </c>
      <c r="AB51" s="198">
        <v>5</v>
      </c>
      <c r="AC51" s="198">
        <v>306</v>
      </c>
      <c r="AD51" s="198">
        <v>5</v>
      </c>
      <c r="AE51" s="196">
        <f t="shared" si="3"/>
        <v>691</v>
      </c>
      <c r="AF51" s="198">
        <v>361</v>
      </c>
      <c r="AG51" s="198">
        <v>14</v>
      </c>
      <c r="AH51" s="198">
        <v>5</v>
      </c>
      <c r="AI51" s="198">
        <v>306</v>
      </c>
      <c r="AJ51" s="198">
        <v>5</v>
      </c>
      <c r="AL51" s="219"/>
      <c r="AM51" s="219"/>
      <c r="AN51" s="219"/>
      <c r="AO51" s="219"/>
      <c r="AP51" s="219"/>
      <c r="AQ51" s="219"/>
      <c r="AS51" s="219"/>
      <c r="AT51" s="219"/>
      <c r="AU51" s="219"/>
      <c r="AV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  <c r="BI51" s="219"/>
    </row>
    <row r="52" spans="1:61" ht="38.25" x14ac:dyDescent="0.25">
      <c r="A52" s="14" t="s">
        <v>36</v>
      </c>
      <c r="B52" s="15">
        <v>508816</v>
      </c>
      <c r="C52" s="165">
        <v>310401</v>
      </c>
      <c r="D52" s="166" t="s">
        <v>81</v>
      </c>
      <c r="E52" s="165">
        <v>3</v>
      </c>
      <c r="F52" s="167" t="s">
        <v>278</v>
      </c>
      <c r="G52" s="194">
        <f t="shared" si="0"/>
        <v>3024</v>
      </c>
      <c r="H52" s="195">
        <f t="shared" si="6"/>
        <v>1116</v>
      </c>
      <c r="I52" s="195">
        <f t="shared" si="6"/>
        <v>1542</v>
      </c>
      <c r="J52" s="195">
        <f t="shared" si="6"/>
        <v>175</v>
      </c>
      <c r="K52" s="195">
        <f t="shared" si="6"/>
        <v>175</v>
      </c>
      <c r="L52" s="195">
        <f t="shared" si="6"/>
        <v>16</v>
      </c>
      <c r="M52" s="196">
        <f t="shared" si="4"/>
        <v>391</v>
      </c>
      <c r="N52" s="198">
        <v>119</v>
      </c>
      <c r="O52" s="198">
        <v>199</v>
      </c>
      <c r="P52" s="198">
        <v>42</v>
      </c>
      <c r="Q52" s="198">
        <v>31</v>
      </c>
      <c r="R52" s="198">
        <v>0</v>
      </c>
      <c r="S52" s="196">
        <f t="shared" si="5"/>
        <v>217</v>
      </c>
      <c r="T52" s="198">
        <v>79</v>
      </c>
      <c r="U52" s="198">
        <v>117</v>
      </c>
      <c r="V52" s="198">
        <v>13</v>
      </c>
      <c r="W52" s="198">
        <v>8</v>
      </c>
      <c r="X52" s="198">
        <v>0</v>
      </c>
      <c r="Y52" s="196">
        <f t="shared" si="2"/>
        <v>1208</v>
      </c>
      <c r="Z52" s="198">
        <v>459</v>
      </c>
      <c r="AA52" s="198">
        <v>613</v>
      </c>
      <c r="AB52" s="198">
        <v>60</v>
      </c>
      <c r="AC52" s="198">
        <v>68</v>
      </c>
      <c r="AD52" s="198">
        <v>8</v>
      </c>
      <c r="AE52" s="196">
        <f t="shared" si="3"/>
        <v>1208</v>
      </c>
      <c r="AF52" s="198">
        <v>459</v>
      </c>
      <c r="AG52" s="198">
        <v>613</v>
      </c>
      <c r="AH52" s="198">
        <v>60</v>
      </c>
      <c r="AI52" s="198">
        <v>68</v>
      </c>
      <c r="AJ52" s="198">
        <v>8</v>
      </c>
      <c r="AL52" s="219"/>
      <c r="AM52" s="219"/>
      <c r="AN52" s="219"/>
      <c r="AO52" s="219"/>
      <c r="AP52" s="219"/>
      <c r="AQ52" s="219"/>
      <c r="AS52" s="219"/>
      <c r="AT52" s="219"/>
      <c r="AU52" s="219"/>
      <c r="AV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</row>
    <row r="53" spans="1:61" ht="38.25" x14ac:dyDescent="0.25">
      <c r="A53" s="14" t="s">
        <v>20</v>
      </c>
      <c r="B53" s="15">
        <v>503106</v>
      </c>
      <c r="C53" s="165">
        <v>310901</v>
      </c>
      <c r="D53" s="166" t="s">
        <v>193</v>
      </c>
      <c r="E53" s="165">
        <v>3</v>
      </c>
      <c r="F53" s="167" t="s">
        <v>278</v>
      </c>
      <c r="G53" s="194">
        <f t="shared" si="0"/>
        <v>1232</v>
      </c>
      <c r="H53" s="195">
        <f t="shared" si="6"/>
        <v>162</v>
      </c>
      <c r="I53" s="195">
        <f t="shared" si="6"/>
        <v>1014</v>
      </c>
      <c r="J53" s="195">
        <f t="shared" si="6"/>
        <v>14</v>
      </c>
      <c r="K53" s="195">
        <f t="shared" si="6"/>
        <v>40</v>
      </c>
      <c r="L53" s="195">
        <f t="shared" si="6"/>
        <v>2</v>
      </c>
      <c r="M53" s="196">
        <f t="shared" si="4"/>
        <v>28</v>
      </c>
      <c r="N53" s="198">
        <v>2</v>
      </c>
      <c r="O53" s="198">
        <v>24</v>
      </c>
      <c r="P53" s="198">
        <v>0</v>
      </c>
      <c r="Q53" s="198">
        <v>2</v>
      </c>
      <c r="R53" s="198">
        <v>0</v>
      </c>
      <c r="S53" s="196">
        <f t="shared" si="5"/>
        <v>0</v>
      </c>
      <c r="T53" s="198">
        <v>0</v>
      </c>
      <c r="U53" s="198">
        <v>0</v>
      </c>
      <c r="V53" s="198">
        <v>0</v>
      </c>
      <c r="W53" s="198">
        <v>0</v>
      </c>
      <c r="X53" s="198">
        <v>0</v>
      </c>
      <c r="Y53" s="196">
        <f t="shared" si="2"/>
        <v>602</v>
      </c>
      <c r="Z53" s="198">
        <v>80</v>
      </c>
      <c r="AA53" s="198">
        <v>495</v>
      </c>
      <c r="AB53" s="198">
        <v>7</v>
      </c>
      <c r="AC53" s="198">
        <v>19</v>
      </c>
      <c r="AD53" s="198">
        <v>1</v>
      </c>
      <c r="AE53" s="196">
        <f t="shared" si="3"/>
        <v>602</v>
      </c>
      <c r="AF53" s="198">
        <v>80</v>
      </c>
      <c r="AG53" s="198">
        <v>495</v>
      </c>
      <c r="AH53" s="198">
        <v>7</v>
      </c>
      <c r="AI53" s="198">
        <v>19</v>
      </c>
      <c r="AJ53" s="198">
        <v>1</v>
      </c>
      <c r="AL53" s="219"/>
      <c r="AM53" s="219"/>
      <c r="AN53" s="219"/>
      <c r="AO53" s="219"/>
      <c r="AP53" s="219"/>
      <c r="AQ53" s="219"/>
      <c r="AS53" s="219"/>
      <c r="AT53" s="219"/>
      <c r="AU53" s="219"/>
      <c r="AV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  <c r="BI53" s="219"/>
    </row>
    <row r="54" spans="1:61" ht="38.25" x14ac:dyDescent="0.25">
      <c r="A54" s="14" t="s">
        <v>20</v>
      </c>
      <c r="B54" s="15">
        <v>507301</v>
      </c>
      <c r="C54" s="165">
        <v>311301</v>
      </c>
      <c r="D54" s="166" t="s">
        <v>322</v>
      </c>
      <c r="E54" s="165">
        <v>3</v>
      </c>
      <c r="F54" s="167" t="s">
        <v>278</v>
      </c>
      <c r="G54" s="194">
        <f t="shared" si="0"/>
        <v>693</v>
      </c>
      <c r="H54" s="195">
        <f t="shared" si="6"/>
        <v>30</v>
      </c>
      <c r="I54" s="195">
        <f t="shared" si="6"/>
        <v>520</v>
      </c>
      <c r="J54" s="195">
        <f t="shared" si="6"/>
        <v>107</v>
      </c>
      <c r="K54" s="195">
        <f t="shared" si="6"/>
        <v>36</v>
      </c>
      <c r="L54" s="195">
        <f t="shared" si="6"/>
        <v>0</v>
      </c>
      <c r="M54" s="196">
        <f t="shared" si="4"/>
        <v>144</v>
      </c>
      <c r="N54" s="198">
        <v>5</v>
      </c>
      <c r="O54" s="198">
        <v>117</v>
      </c>
      <c r="P54" s="198">
        <v>19</v>
      </c>
      <c r="Q54" s="198">
        <v>3</v>
      </c>
      <c r="R54" s="198">
        <v>0</v>
      </c>
      <c r="S54" s="196">
        <f t="shared" si="5"/>
        <v>260</v>
      </c>
      <c r="T54" s="198">
        <v>2</v>
      </c>
      <c r="U54" s="198">
        <v>203</v>
      </c>
      <c r="V54" s="198">
        <v>44</v>
      </c>
      <c r="W54" s="198">
        <v>11</v>
      </c>
      <c r="X54" s="198">
        <v>0</v>
      </c>
      <c r="Y54" s="196">
        <f t="shared" si="2"/>
        <v>144</v>
      </c>
      <c r="Z54" s="198">
        <v>11</v>
      </c>
      <c r="AA54" s="198">
        <v>100</v>
      </c>
      <c r="AB54" s="198">
        <v>22</v>
      </c>
      <c r="AC54" s="198">
        <v>11</v>
      </c>
      <c r="AD54" s="198">
        <v>0</v>
      </c>
      <c r="AE54" s="196">
        <f t="shared" si="3"/>
        <v>145</v>
      </c>
      <c r="AF54" s="198">
        <v>12</v>
      </c>
      <c r="AG54" s="198">
        <v>100</v>
      </c>
      <c r="AH54" s="198">
        <v>22</v>
      </c>
      <c r="AI54" s="198">
        <v>11</v>
      </c>
      <c r="AJ54" s="198">
        <v>0</v>
      </c>
      <c r="AL54" s="219"/>
      <c r="AM54" s="219"/>
      <c r="AN54" s="219"/>
      <c r="AO54" s="219"/>
      <c r="AP54" s="219"/>
      <c r="AQ54" s="219"/>
      <c r="AS54" s="219"/>
      <c r="AT54" s="219"/>
      <c r="AU54" s="219"/>
      <c r="AV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  <c r="BI54" s="219"/>
    </row>
    <row r="55" spans="1:61" ht="38.25" x14ac:dyDescent="0.25">
      <c r="A55" s="14" t="s">
        <v>27</v>
      </c>
      <c r="B55" s="15">
        <v>503111</v>
      </c>
      <c r="C55" s="165">
        <v>311401</v>
      </c>
      <c r="D55" s="166" t="s">
        <v>194</v>
      </c>
      <c r="E55" s="165">
        <v>3</v>
      </c>
      <c r="F55" s="167" t="s">
        <v>278</v>
      </c>
      <c r="G55" s="194">
        <f t="shared" si="0"/>
        <v>184</v>
      </c>
      <c r="H55" s="195">
        <f t="shared" si="6"/>
        <v>40</v>
      </c>
      <c r="I55" s="195">
        <f t="shared" si="6"/>
        <v>116</v>
      </c>
      <c r="J55" s="195">
        <f t="shared" si="6"/>
        <v>19</v>
      </c>
      <c r="K55" s="195">
        <f t="shared" si="6"/>
        <v>9</v>
      </c>
      <c r="L55" s="195">
        <f t="shared" si="6"/>
        <v>0</v>
      </c>
      <c r="M55" s="196">
        <f t="shared" si="4"/>
        <v>45</v>
      </c>
      <c r="N55" s="198">
        <v>10</v>
      </c>
      <c r="O55" s="198">
        <v>24</v>
      </c>
      <c r="P55" s="198">
        <v>9</v>
      </c>
      <c r="Q55" s="198">
        <v>2</v>
      </c>
      <c r="R55" s="198">
        <v>0</v>
      </c>
      <c r="S55" s="196">
        <f t="shared" si="5"/>
        <v>47</v>
      </c>
      <c r="T55" s="198">
        <v>12</v>
      </c>
      <c r="U55" s="198">
        <v>26</v>
      </c>
      <c r="V55" s="198">
        <v>8</v>
      </c>
      <c r="W55" s="198">
        <v>1</v>
      </c>
      <c r="X55" s="198">
        <v>0</v>
      </c>
      <c r="Y55" s="196">
        <f t="shared" si="2"/>
        <v>46</v>
      </c>
      <c r="Z55" s="198">
        <v>9</v>
      </c>
      <c r="AA55" s="198">
        <v>32</v>
      </c>
      <c r="AB55" s="198">
        <v>2</v>
      </c>
      <c r="AC55" s="198">
        <v>3</v>
      </c>
      <c r="AD55" s="198">
        <v>0</v>
      </c>
      <c r="AE55" s="196">
        <f t="shared" si="3"/>
        <v>46</v>
      </c>
      <c r="AF55" s="198">
        <v>9</v>
      </c>
      <c r="AG55" s="198">
        <v>34</v>
      </c>
      <c r="AH55" s="198">
        <v>0</v>
      </c>
      <c r="AI55" s="198">
        <v>3</v>
      </c>
      <c r="AJ55" s="198">
        <v>0</v>
      </c>
      <c r="AL55" s="219"/>
      <c r="AM55" s="219"/>
      <c r="AN55" s="219"/>
      <c r="AO55" s="219"/>
      <c r="AP55" s="219"/>
      <c r="AQ55" s="219"/>
      <c r="AS55" s="219"/>
      <c r="AT55" s="219"/>
      <c r="AU55" s="219"/>
      <c r="AV55" s="219"/>
      <c r="AX55" s="219"/>
      <c r="AY55" s="219"/>
      <c r="AZ55" s="219"/>
      <c r="BA55" s="219"/>
      <c r="BB55" s="219"/>
      <c r="BC55" s="219"/>
      <c r="BD55" s="219"/>
      <c r="BE55" s="219"/>
      <c r="BF55" s="219"/>
      <c r="BG55" s="219"/>
      <c r="BH55" s="219"/>
      <c r="BI55" s="219"/>
    </row>
    <row r="56" spans="1:61" ht="38.25" x14ac:dyDescent="0.25">
      <c r="A56" s="14" t="s">
        <v>27</v>
      </c>
      <c r="B56" s="15">
        <v>503117</v>
      </c>
      <c r="C56" s="165">
        <v>312001</v>
      </c>
      <c r="D56" s="166" t="s">
        <v>407</v>
      </c>
      <c r="E56" s="165">
        <v>3</v>
      </c>
      <c r="F56" s="167" t="s">
        <v>278</v>
      </c>
      <c r="G56" s="194">
        <f t="shared" si="0"/>
        <v>56</v>
      </c>
      <c r="H56" s="195">
        <f t="shared" si="6"/>
        <v>2</v>
      </c>
      <c r="I56" s="195">
        <f t="shared" si="6"/>
        <v>42</v>
      </c>
      <c r="J56" s="195">
        <f t="shared" si="6"/>
        <v>10</v>
      </c>
      <c r="K56" s="195">
        <f t="shared" si="6"/>
        <v>2</v>
      </c>
      <c r="L56" s="195">
        <f t="shared" si="6"/>
        <v>0</v>
      </c>
      <c r="M56" s="196">
        <f t="shared" si="4"/>
        <v>8</v>
      </c>
      <c r="N56" s="198">
        <v>0</v>
      </c>
      <c r="O56" s="198">
        <v>6</v>
      </c>
      <c r="P56" s="198">
        <v>2</v>
      </c>
      <c r="Q56" s="198">
        <v>0</v>
      </c>
      <c r="R56" s="198">
        <v>0</v>
      </c>
      <c r="S56" s="196">
        <f t="shared" si="5"/>
        <v>12</v>
      </c>
      <c r="T56" s="198">
        <v>0</v>
      </c>
      <c r="U56" s="198">
        <v>10</v>
      </c>
      <c r="V56" s="198">
        <v>2</v>
      </c>
      <c r="W56" s="198">
        <v>0</v>
      </c>
      <c r="X56" s="198">
        <v>0</v>
      </c>
      <c r="Y56" s="196">
        <f t="shared" si="2"/>
        <v>18</v>
      </c>
      <c r="Z56" s="198">
        <v>1</v>
      </c>
      <c r="AA56" s="198">
        <v>12</v>
      </c>
      <c r="AB56" s="198">
        <v>4</v>
      </c>
      <c r="AC56" s="198">
        <v>1</v>
      </c>
      <c r="AD56" s="198">
        <v>0</v>
      </c>
      <c r="AE56" s="196">
        <f t="shared" si="3"/>
        <v>18</v>
      </c>
      <c r="AF56" s="198">
        <v>1</v>
      </c>
      <c r="AG56" s="198">
        <v>14</v>
      </c>
      <c r="AH56" s="198">
        <v>2</v>
      </c>
      <c r="AI56" s="198">
        <v>1</v>
      </c>
      <c r="AJ56" s="198">
        <v>0</v>
      </c>
      <c r="AL56" s="219"/>
      <c r="AM56" s="219"/>
      <c r="AN56" s="219"/>
      <c r="AO56" s="219"/>
      <c r="AP56" s="219"/>
      <c r="AQ56" s="219"/>
      <c r="AS56" s="219"/>
      <c r="AT56" s="219"/>
      <c r="AU56" s="219"/>
      <c r="AV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</row>
    <row r="57" spans="1:61" ht="38.25" x14ac:dyDescent="0.25">
      <c r="A57" s="14" t="s">
        <v>20</v>
      </c>
      <c r="B57" s="15">
        <v>503121</v>
      </c>
      <c r="C57" s="165">
        <v>312401</v>
      </c>
      <c r="D57" s="166" t="s">
        <v>197</v>
      </c>
      <c r="E57" s="165">
        <v>3</v>
      </c>
      <c r="F57" s="167" t="s">
        <v>278</v>
      </c>
      <c r="G57" s="194">
        <f t="shared" si="0"/>
        <v>1055</v>
      </c>
      <c r="H57" s="195">
        <f t="shared" si="6"/>
        <v>78</v>
      </c>
      <c r="I57" s="195">
        <f t="shared" si="6"/>
        <v>945</v>
      </c>
      <c r="J57" s="195">
        <f t="shared" si="6"/>
        <v>12</v>
      </c>
      <c r="K57" s="195">
        <f t="shared" si="6"/>
        <v>20</v>
      </c>
      <c r="L57" s="195">
        <f t="shared" si="6"/>
        <v>0</v>
      </c>
      <c r="M57" s="196">
        <f t="shared" si="4"/>
        <v>119</v>
      </c>
      <c r="N57" s="198">
        <v>18</v>
      </c>
      <c r="O57" s="198">
        <v>92</v>
      </c>
      <c r="P57" s="198">
        <v>4</v>
      </c>
      <c r="Q57" s="198">
        <v>5</v>
      </c>
      <c r="R57" s="198">
        <v>0</v>
      </c>
      <c r="S57" s="196">
        <f t="shared" si="5"/>
        <v>158</v>
      </c>
      <c r="T57" s="198">
        <v>35</v>
      </c>
      <c r="U57" s="198">
        <v>116</v>
      </c>
      <c r="V57" s="198">
        <v>2</v>
      </c>
      <c r="W57" s="198">
        <v>5</v>
      </c>
      <c r="X57" s="198">
        <v>0</v>
      </c>
      <c r="Y57" s="196">
        <f t="shared" si="2"/>
        <v>390</v>
      </c>
      <c r="Z57" s="198">
        <v>20</v>
      </c>
      <c r="AA57" s="198">
        <v>360</v>
      </c>
      <c r="AB57" s="198">
        <v>5</v>
      </c>
      <c r="AC57" s="198">
        <v>5</v>
      </c>
      <c r="AD57" s="198">
        <v>0</v>
      </c>
      <c r="AE57" s="196">
        <f t="shared" si="3"/>
        <v>388</v>
      </c>
      <c r="AF57" s="198">
        <v>5</v>
      </c>
      <c r="AG57" s="198">
        <v>377</v>
      </c>
      <c r="AH57" s="198">
        <v>1</v>
      </c>
      <c r="AI57" s="198">
        <v>5</v>
      </c>
      <c r="AJ57" s="198">
        <v>0</v>
      </c>
      <c r="AL57" s="219"/>
      <c r="AM57" s="219"/>
      <c r="AN57" s="219"/>
      <c r="AO57" s="219"/>
      <c r="AP57" s="219"/>
      <c r="AQ57" s="219"/>
      <c r="AS57" s="219"/>
      <c r="AT57" s="219"/>
      <c r="AU57" s="219"/>
      <c r="AV57" s="219"/>
      <c r="AX57" s="219"/>
      <c r="AY57" s="219"/>
      <c r="AZ57" s="219"/>
      <c r="BA57" s="219"/>
      <c r="BB57" s="219"/>
      <c r="BC57" s="219"/>
      <c r="BD57" s="219"/>
      <c r="BE57" s="219"/>
      <c r="BF57" s="219"/>
      <c r="BG57" s="219"/>
      <c r="BH57" s="219"/>
      <c r="BI57" s="219"/>
    </row>
    <row r="58" spans="1:61" ht="38.25" x14ac:dyDescent="0.25">
      <c r="A58" s="14" t="s">
        <v>20</v>
      </c>
      <c r="B58" s="15">
        <v>503133</v>
      </c>
      <c r="C58" s="165">
        <v>313301</v>
      </c>
      <c r="D58" s="166" t="s">
        <v>84</v>
      </c>
      <c r="E58" s="165">
        <v>3</v>
      </c>
      <c r="F58" s="167" t="s">
        <v>278</v>
      </c>
      <c r="G58" s="194">
        <f t="shared" si="0"/>
        <v>10141</v>
      </c>
      <c r="H58" s="195">
        <f t="shared" si="6"/>
        <v>2549</v>
      </c>
      <c r="I58" s="195">
        <f t="shared" si="6"/>
        <v>6016</v>
      </c>
      <c r="J58" s="195">
        <f t="shared" si="6"/>
        <v>819</v>
      </c>
      <c r="K58" s="195">
        <f t="shared" si="6"/>
        <v>739</v>
      </c>
      <c r="L58" s="195">
        <f t="shared" si="6"/>
        <v>18</v>
      </c>
      <c r="M58" s="196">
        <f t="shared" si="4"/>
        <v>2380</v>
      </c>
      <c r="N58" s="198">
        <v>647</v>
      </c>
      <c r="O58" s="198">
        <v>1384</v>
      </c>
      <c r="P58" s="198">
        <v>183</v>
      </c>
      <c r="Q58" s="198">
        <v>162</v>
      </c>
      <c r="R58" s="198">
        <v>4</v>
      </c>
      <c r="S58" s="196">
        <f t="shared" si="5"/>
        <v>3193</v>
      </c>
      <c r="T58" s="198">
        <v>824</v>
      </c>
      <c r="U58" s="198">
        <v>1808</v>
      </c>
      <c r="V58" s="198">
        <v>298</v>
      </c>
      <c r="W58" s="198">
        <v>261</v>
      </c>
      <c r="X58" s="198">
        <v>2</v>
      </c>
      <c r="Y58" s="196">
        <f t="shared" si="2"/>
        <v>2285</v>
      </c>
      <c r="Z58" s="198">
        <v>539</v>
      </c>
      <c r="AA58" s="198">
        <v>1392</v>
      </c>
      <c r="AB58" s="198">
        <v>190</v>
      </c>
      <c r="AC58" s="198">
        <v>158</v>
      </c>
      <c r="AD58" s="198">
        <v>6</v>
      </c>
      <c r="AE58" s="196">
        <f t="shared" si="3"/>
        <v>2283</v>
      </c>
      <c r="AF58" s="198">
        <v>539</v>
      </c>
      <c r="AG58" s="198">
        <v>1432</v>
      </c>
      <c r="AH58" s="198">
        <v>148</v>
      </c>
      <c r="AI58" s="198">
        <v>158</v>
      </c>
      <c r="AJ58" s="198">
        <v>6</v>
      </c>
      <c r="AL58" s="219"/>
      <c r="AM58" s="219"/>
      <c r="AN58" s="219"/>
      <c r="AO58" s="219"/>
      <c r="AP58" s="219"/>
      <c r="AQ58" s="219"/>
      <c r="AS58" s="219"/>
      <c r="AT58" s="219"/>
      <c r="AU58" s="219"/>
      <c r="AV58" s="219"/>
      <c r="AX58" s="219"/>
      <c r="AY58" s="219"/>
      <c r="AZ58" s="219"/>
      <c r="BA58" s="219"/>
      <c r="BB58" s="219"/>
      <c r="BC58" s="219"/>
      <c r="BD58" s="219"/>
      <c r="BE58" s="219"/>
      <c r="BF58" s="219"/>
      <c r="BG58" s="219"/>
      <c r="BH58" s="219"/>
      <c r="BI58" s="219"/>
    </row>
    <row r="59" spans="1:61" ht="38.25" x14ac:dyDescent="0.25">
      <c r="A59" s="14" t="s">
        <v>27</v>
      </c>
      <c r="B59" s="15">
        <v>503134</v>
      </c>
      <c r="C59" s="165">
        <v>313401</v>
      </c>
      <c r="D59" s="166" t="s">
        <v>85</v>
      </c>
      <c r="E59" s="165">
        <v>3</v>
      </c>
      <c r="F59" s="167" t="s">
        <v>278</v>
      </c>
      <c r="G59" s="194">
        <f t="shared" si="0"/>
        <v>0</v>
      </c>
      <c r="H59" s="195">
        <f t="shared" si="6"/>
        <v>0</v>
      </c>
      <c r="I59" s="195">
        <f t="shared" si="6"/>
        <v>0</v>
      </c>
      <c r="J59" s="195">
        <f t="shared" si="6"/>
        <v>0</v>
      </c>
      <c r="K59" s="195">
        <f t="shared" si="6"/>
        <v>0</v>
      </c>
      <c r="L59" s="195">
        <f t="shared" si="6"/>
        <v>0</v>
      </c>
      <c r="M59" s="196">
        <f t="shared" si="4"/>
        <v>0</v>
      </c>
      <c r="N59" s="198">
        <v>0</v>
      </c>
      <c r="O59" s="198">
        <v>0</v>
      </c>
      <c r="P59" s="198">
        <v>0</v>
      </c>
      <c r="Q59" s="198">
        <v>0</v>
      </c>
      <c r="R59" s="198">
        <v>0</v>
      </c>
      <c r="S59" s="196">
        <f t="shared" si="5"/>
        <v>0</v>
      </c>
      <c r="T59" s="198">
        <v>0</v>
      </c>
      <c r="U59" s="198">
        <v>0</v>
      </c>
      <c r="V59" s="198">
        <v>0</v>
      </c>
      <c r="W59" s="198">
        <v>0</v>
      </c>
      <c r="X59" s="198">
        <v>0</v>
      </c>
      <c r="Y59" s="196">
        <f t="shared" si="2"/>
        <v>0</v>
      </c>
      <c r="Z59" s="198">
        <v>0</v>
      </c>
      <c r="AA59" s="198">
        <v>0</v>
      </c>
      <c r="AB59" s="198">
        <v>0</v>
      </c>
      <c r="AC59" s="198">
        <v>0</v>
      </c>
      <c r="AD59" s="198">
        <v>0</v>
      </c>
      <c r="AE59" s="196">
        <f t="shared" si="3"/>
        <v>0</v>
      </c>
      <c r="AF59" s="198">
        <v>0</v>
      </c>
      <c r="AG59" s="198">
        <v>0</v>
      </c>
      <c r="AH59" s="198">
        <v>0</v>
      </c>
      <c r="AI59" s="198">
        <v>0</v>
      </c>
      <c r="AJ59" s="198">
        <v>0</v>
      </c>
      <c r="AL59" s="219"/>
      <c r="AM59" s="219"/>
      <c r="AN59" s="219"/>
      <c r="AO59" s="219"/>
      <c r="AP59" s="219"/>
      <c r="AQ59" s="219"/>
      <c r="AS59" s="219"/>
      <c r="AT59" s="219"/>
      <c r="AU59" s="219"/>
      <c r="AV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9"/>
      <c r="BH59" s="219"/>
      <c r="BI59" s="219"/>
    </row>
    <row r="60" spans="1:61" ht="38.25" x14ac:dyDescent="0.25">
      <c r="A60" s="14" t="s">
        <v>20</v>
      </c>
      <c r="B60" s="15">
        <v>503201</v>
      </c>
      <c r="C60" s="165">
        <v>320101</v>
      </c>
      <c r="D60" s="166" t="s">
        <v>86</v>
      </c>
      <c r="E60" s="165">
        <v>3</v>
      </c>
      <c r="F60" s="167" t="s">
        <v>278</v>
      </c>
      <c r="G60" s="194">
        <f t="shared" si="0"/>
        <v>1477</v>
      </c>
      <c r="H60" s="195">
        <f t="shared" si="6"/>
        <v>2</v>
      </c>
      <c r="I60" s="195">
        <f t="shared" si="6"/>
        <v>757</v>
      </c>
      <c r="J60" s="195">
        <f t="shared" si="6"/>
        <v>2</v>
      </c>
      <c r="K60" s="195">
        <f t="shared" si="6"/>
        <v>716</v>
      </c>
      <c r="L60" s="195">
        <f t="shared" si="6"/>
        <v>0</v>
      </c>
      <c r="M60" s="196">
        <f t="shared" si="4"/>
        <v>229</v>
      </c>
      <c r="N60" s="198">
        <v>0</v>
      </c>
      <c r="O60" s="198">
        <v>117</v>
      </c>
      <c r="P60" s="198">
        <v>2</v>
      </c>
      <c r="Q60" s="198">
        <v>110</v>
      </c>
      <c r="R60" s="198">
        <v>0</v>
      </c>
      <c r="S60" s="196">
        <f t="shared" si="5"/>
        <v>348</v>
      </c>
      <c r="T60" s="198">
        <v>0</v>
      </c>
      <c r="U60" s="198">
        <v>194</v>
      </c>
      <c r="V60" s="198">
        <v>0</v>
      </c>
      <c r="W60" s="198">
        <v>154</v>
      </c>
      <c r="X60" s="198">
        <v>0</v>
      </c>
      <c r="Y60" s="196">
        <f t="shared" si="2"/>
        <v>450</v>
      </c>
      <c r="Z60" s="198">
        <v>1</v>
      </c>
      <c r="AA60" s="198">
        <v>223</v>
      </c>
      <c r="AB60" s="198">
        <v>0</v>
      </c>
      <c r="AC60" s="198">
        <v>226</v>
      </c>
      <c r="AD60" s="198">
        <v>0</v>
      </c>
      <c r="AE60" s="196">
        <f t="shared" si="3"/>
        <v>450</v>
      </c>
      <c r="AF60" s="198">
        <v>1</v>
      </c>
      <c r="AG60" s="198">
        <v>223</v>
      </c>
      <c r="AH60" s="198">
        <v>0</v>
      </c>
      <c r="AI60" s="198">
        <v>226</v>
      </c>
      <c r="AJ60" s="198">
        <v>0</v>
      </c>
      <c r="AL60" s="219"/>
      <c r="AM60" s="219"/>
      <c r="AN60" s="219"/>
      <c r="AO60" s="219"/>
      <c r="AP60" s="219"/>
      <c r="AQ60" s="219"/>
      <c r="AS60" s="219"/>
      <c r="AT60" s="219"/>
      <c r="AU60" s="219"/>
      <c r="AV60" s="219"/>
      <c r="AX60" s="219"/>
      <c r="AY60" s="219"/>
      <c r="AZ60" s="219"/>
      <c r="BA60" s="219"/>
      <c r="BB60" s="219"/>
      <c r="BC60" s="219"/>
      <c r="BD60" s="219"/>
      <c r="BE60" s="219"/>
      <c r="BF60" s="219"/>
      <c r="BG60" s="219"/>
      <c r="BH60" s="219"/>
      <c r="BI60" s="219"/>
    </row>
    <row r="61" spans="1:61" ht="38.25" x14ac:dyDescent="0.25">
      <c r="A61" s="14" t="s">
        <v>20</v>
      </c>
      <c r="B61" s="15">
        <v>503301</v>
      </c>
      <c r="C61" s="165">
        <v>330101</v>
      </c>
      <c r="D61" s="166" t="s">
        <v>87</v>
      </c>
      <c r="E61" s="165">
        <v>3</v>
      </c>
      <c r="F61" s="167" t="s">
        <v>278</v>
      </c>
      <c r="G61" s="194">
        <f t="shared" si="0"/>
        <v>1045</v>
      </c>
      <c r="H61" s="195">
        <f t="shared" si="6"/>
        <v>20</v>
      </c>
      <c r="I61" s="195">
        <f t="shared" si="6"/>
        <v>869</v>
      </c>
      <c r="J61" s="195">
        <f t="shared" si="6"/>
        <v>20</v>
      </c>
      <c r="K61" s="195">
        <f t="shared" si="6"/>
        <v>116</v>
      </c>
      <c r="L61" s="195">
        <f t="shared" si="6"/>
        <v>20</v>
      </c>
      <c r="M61" s="196">
        <f t="shared" si="4"/>
        <v>28</v>
      </c>
      <c r="N61" s="198">
        <v>0</v>
      </c>
      <c r="O61" s="198">
        <v>28</v>
      </c>
      <c r="P61" s="198">
        <v>0</v>
      </c>
      <c r="Q61" s="198">
        <v>0</v>
      </c>
      <c r="R61" s="198">
        <v>0</v>
      </c>
      <c r="S61" s="196">
        <f t="shared" si="5"/>
        <v>0</v>
      </c>
      <c r="T61" s="198">
        <v>0</v>
      </c>
      <c r="U61" s="198">
        <v>0</v>
      </c>
      <c r="V61" s="198">
        <v>0</v>
      </c>
      <c r="W61" s="198">
        <v>0</v>
      </c>
      <c r="X61" s="198">
        <v>0</v>
      </c>
      <c r="Y61" s="196">
        <f t="shared" si="2"/>
        <v>508</v>
      </c>
      <c r="Z61" s="198">
        <v>10</v>
      </c>
      <c r="AA61" s="198">
        <v>420</v>
      </c>
      <c r="AB61" s="198">
        <v>10</v>
      </c>
      <c r="AC61" s="198">
        <v>58</v>
      </c>
      <c r="AD61" s="198">
        <v>10</v>
      </c>
      <c r="AE61" s="196">
        <f t="shared" si="3"/>
        <v>509</v>
      </c>
      <c r="AF61" s="198">
        <v>10</v>
      </c>
      <c r="AG61" s="198">
        <v>421</v>
      </c>
      <c r="AH61" s="198">
        <v>10</v>
      </c>
      <c r="AI61" s="198">
        <v>58</v>
      </c>
      <c r="AJ61" s="198">
        <v>10</v>
      </c>
      <c r="AL61" s="219"/>
      <c r="AM61" s="219"/>
      <c r="AN61" s="219"/>
      <c r="AO61" s="219"/>
      <c r="AP61" s="219"/>
      <c r="AQ61" s="219"/>
      <c r="AS61" s="219"/>
      <c r="AT61" s="219"/>
      <c r="AU61" s="219"/>
      <c r="AV61" s="219"/>
      <c r="AX61" s="219"/>
      <c r="AY61" s="219"/>
      <c r="AZ61" s="219"/>
      <c r="BA61" s="219"/>
      <c r="BB61" s="219"/>
      <c r="BC61" s="219"/>
      <c r="BD61" s="219"/>
      <c r="BE61" s="219"/>
      <c r="BF61" s="219"/>
      <c r="BG61" s="219"/>
      <c r="BH61" s="219"/>
      <c r="BI61" s="219"/>
    </row>
    <row r="62" spans="1:61" ht="38.25" x14ac:dyDescent="0.25">
      <c r="A62" s="14" t="s">
        <v>20</v>
      </c>
      <c r="B62" s="15">
        <v>503302</v>
      </c>
      <c r="C62" s="165">
        <v>330201</v>
      </c>
      <c r="D62" s="166" t="s">
        <v>200</v>
      </c>
      <c r="E62" s="165">
        <v>3</v>
      </c>
      <c r="F62" s="167" t="s">
        <v>278</v>
      </c>
      <c r="G62" s="194">
        <f t="shared" si="0"/>
        <v>720</v>
      </c>
      <c r="H62" s="195">
        <f t="shared" si="6"/>
        <v>8</v>
      </c>
      <c r="I62" s="195">
        <f t="shared" si="6"/>
        <v>596</v>
      </c>
      <c r="J62" s="195">
        <f t="shared" si="6"/>
        <v>0</v>
      </c>
      <c r="K62" s="195">
        <f t="shared" si="6"/>
        <v>116</v>
      </c>
      <c r="L62" s="195">
        <f t="shared" si="6"/>
        <v>0</v>
      </c>
      <c r="M62" s="196">
        <f t="shared" si="4"/>
        <v>42</v>
      </c>
      <c r="N62" s="198">
        <v>0</v>
      </c>
      <c r="O62" s="198">
        <v>27</v>
      </c>
      <c r="P62" s="198">
        <v>0</v>
      </c>
      <c r="Q62" s="198">
        <v>15</v>
      </c>
      <c r="R62" s="198">
        <v>0</v>
      </c>
      <c r="S62" s="196">
        <f t="shared" si="5"/>
        <v>110</v>
      </c>
      <c r="T62" s="198">
        <v>2</v>
      </c>
      <c r="U62" s="198">
        <v>89</v>
      </c>
      <c r="V62" s="198">
        <v>0</v>
      </c>
      <c r="W62" s="198">
        <v>19</v>
      </c>
      <c r="X62" s="198">
        <v>0</v>
      </c>
      <c r="Y62" s="196">
        <f t="shared" si="2"/>
        <v>284</v>
      </c>
      <c r="Z62" s="198">
        <v>5</v>
      </c>
      <c r="AA62" s="198">
        <v>238</v>
      </c>
      <c r="AB62" s="198">
        <v>0</v>
      </c>
      <c r="AC62" s="198">
        <v>41</v>
      </c>
      <c r="AD62" s="198">
        <v>0</v>
      </c>
      <c r="AE62" s="196">
        <f t="shared" si="3"/>
        <v>284</v>
      </c>
      <c r="AF62" s="198">
        <v>1</v>
      </c>
      <c r="AG62" s="198">
        <v>242</v>
      </c>
      <c r="AH62" s="198">
        <v>0</v>
      </c>
      <c r="AI62" s="198">
        <v>41</v>
      </c>
      <c r="AJ62" s="198">
        <v>0</v>
      </c>
      <c r="AL62" s="219"/>
      <c r="AM62" s="219"/>
      <c r="AN62" s="219"/>
      <c r="AO62" s="219"/>
      <c r="AP62" s="219"/>
      <c r="AQ62" s="219"/>
      <c r="AS62" s="219"/>
      <c r="AT62" s="219"/>
      <c r="AU62" s="219"/>
      <c r="AV62" s="219"/>
      <c r="AX62" s="219"/>
      <c r="AY62" s="219"/>
      <c r="AZ62" s="219"/>
      <c r="BA62" s="219"/>
      <c r="BB62" s="219"/>
      <c r="BC62" s="219"/>
      <c r="BD62" s="219"/>
      <c r="BE62" s="219"/>
      <c r="BF62" s="219"/>
      <c r="BG62" s="219"/>
      <c r="BH62" s="219"/>
      <c r="BI62" s="219"/>
    </row>
    <row r="63" spans="1:61" ht="38.25" x14ac:dyDescent="0.25">
      <c r="A63" s="14" t="s">
        <v>20</v>
      </c>
      <c r="B63" s="15">
        <v>503303</v>
      </c>
      <c r="C63" s="165">
        <v>330301</v>
      </c>
      <c r="D63" s="166" t="s">
        <v>88</v>
      </c>
      <c r="E63" s="165">
        <v>3</v>
      </c>
      <c r="F63" s="167" t="s">
        <v>278</v>
      </c>
      <c r="G63" s="194">
        <f t="shared" si="0"/>
        <v>1421</v>
      </c>
      <c r="H63" s="195">
        <f t="shared" si="6"/>
        <v>36</v>
      </c>
      <c r="I63" s="195">
        <f t="shared" si="6"/>
        <v>1251</v>
      </c>
      <c r="J63" s="195">
        <f t="shared" si="6"/>
        <v>6</v>
      </c>
      <c r="K63" s="195">
        <f t="shared" si="6"/>
        <v>126</v>
      </c>
      <c r="L63" s="195">
        <f t="shared" si="6"/>
        <v>2</v>
      </c>
      <c r="M63" s="196">
        <f t="shared" si="4"/>
        <v>2</v>
      </c>
      <c r="N63" s="198">
        <v>0</v>
      </c>
      <c r="O63" s="198">
        <v>2</v>
      </c>
      <c r="P63" s="198">
        <v>0</v>
      </c>
      <c r="Q63" s="198">
        <v>0</v>
      </c>
      <c r="R63" s="198">
        <v>0</v>
      </c>
      <c r="S63" s="196">
        <f t="shared" si="5"/>
        <v>0</v>
      </c>
      <c r="T63" s="198">
        <v>0</v>
      </c>
      <c r="U63" s="198">
        <v>0</v>
      </c>
      <c r="V63" s="198">
        <v>0</v>
      </c>
      <c r="W63" s="198">
        <v>0</v>
      </c>
      <c r="X63" s="198">
        <v>0</v>
      </c>
      <c r="Y63" s="196">
        <f t="shared" si="2"/>
        <v>709</v>
      </c>
      <c r="Z63" s="198">
        <v>18</v>
      </c>
      <c r="AA63" s="198">
        <v>624</v>
      </c>
      <c r="AB63" s="198">
        <v>3</v>
      </c>
      <c r="AC63" s="198">
        <v>63</v>
      </c>
      <c r="AD63" s="198">
        <v>1</v>
      </c>
      <c r="AE63" s="196">
        <f t="shared" si="3"/>
        <v>710</v>
      </c>
      <c r="AF63" s="198">
        <v>18</v>
      </c>
      <c r="AG63" s="198">
        <v>625</v>
      </c>
      <c r="AH63" s="198">
        <v>3</v>
      </c>
      <c r="AI63" s="198">
        <v>63</v>
      </c>
      <c r="AJ63" s="198">
        <v>1</v>
      </c>
      <c r="AL63" s="219"/>
      <c r="AM63" s="219"/>
      <c r="AN63" s="219"/>
      <c r="AO63" s="219"/>
      <c r="AP63" s="219"/>
      <c r="AQ63" s="219"/>
      <c r="AS63" s="219"/>
      <c r="AT63" s="219"/>
      <c r="AU63" s="219"/>
      <c r="AV63" s="219"/>
      <c r="AX63" s="219"/>
      <c r="AY63" s="219"/>
      <c r="AZ63" s="219"/>
      <c r="BA63" s="219"/>
      <c r="BB63" s="219"/>
      <c r="BC63" s="219"/>
      <c r="BD63" s="219"/>
      <c r="BE63" s="219"/>
      <c r="BF63" s="219"/>
      <c r="BG63" s="219"/>
      <c r="BH63" s="219"/>
      <c r="BI63" s="219"/>
    </row>
    <row r="64" spans="1:61" ht="38.25" x14ac:dyDescent="0.25">
      <c r="A64" s="14" t="s">
        <v>20</v>
      </c>
      <c r="B64" s="15">
        <v>503312</v>
      </c>
      <c r="C64" s="165">
        <v>331201</v>
      </c>
      <c r="D64" s="166" t="s">
        <v>91</v>
      </c>
      <c r="E64" s="165">
        <v>3</v>
      </c>
      <c r="F64" s="167" t="s">
        <v>278</v>
      </c>
      <c r="G64" s="194">
        <f t="shared" si="0"/>
        <v>1339</v>
      </c>
      <c r="H64" s="195">
        <f t="shared" si="6"/>
        <v>26</v>
      </c>
      <c r="I64" s="195">
        <f t="shared" si="6"/>
        <v>1185</v>
      </c>
      <c r="J64" s="195">
        <f t="shared" si="6"/>
        <v>1</v>
      </c>
      <c r="K64" s="195">
        <f t="shared" si="6"/>
        <v>126</v>
      </c>
      <c r="L64" s="195">
        <f t="shared" si="6"/>
        <v>1</v>
      </c>
      <c r="M64" s="196">
        <f t="shared" si="4"/>
        <v>168</v>
      </c>
      <c r="N64" s="198">
        <v>1</v>
      </c>
      <c r="O64" s="198">
        <v>155</v>
      </c>
      <c r="P64" s="198">
        <v>0</v>
      </c>
      <c r="Q64" s="198">
        <v>12</v>
      </c>
      <c r="R64" s="198">
        <v>0</v>
      </c>
      <c r="S64" s="196">
        <f t="shared" si="5"/>
        <v>460</v>
      </c>
      <c r="T64" s="198">
        <v>4</v>
      </c>
      <c r="U64" s="198">
        <v>425</v>
      </c>
      <c r="V64" s="198">
        <v>1</v>
      </c>
      <c r="W64" s="198">
        <v>30</v>
      </c>
      <c r="X64" s="198">
        <v>0</v>
      </c>
      <c r="Y64" s="196">
        <f t="shared" si="2"/>
        <v>356</v>
      </c>
      <c r="Z64" s="198">
        <v>15</v>
      </c>
      <c r="AA64" s="198">
        <v>299</v>
      </c>
      <c r="AB64" s="198">
        <v>0</v>
      </c>
      <c r="AC64" s="198">
        <v>42</v>
      </c>
      <c r="AD64" s="198">
        <v>0</v>
      </c>
      <c r="AE64" s="196">
        <f t="shared" si="3"/>
        <v>355</v>
      </c>
      <c r="AF64" s="198">
        <v>6</v>
      </c>
      <c r="AG64" s="198">
        <v>306</v>
      </c>
      <c r="AH64" s="198">
        <v>0</v>
      </c>
      <c r="AI64" s="198">
        <v>42</v>
      </c>
      <c r="AJ64" s="198">
        <v>1</v>
      </c>
      <c r="AL64" s="219"/>
      <c r="AM64" s="219"/>
      <c r="AN64" s="219"/>
      <c r="AO64" s="219"/>
      <c r="AP64" s="219"/>
      <c r="AQ64" s="219"/>
      <c r="AS64" s="219"/>
      <c r="AT64" s="219"/>
      <c r="AU64" s="219"/>
      <c r="AV64" s="219"/>
      <c r="AX64" s="219"/>
      <c r="AY64" s="219"/>
      <c r="AZ64" s="219"/>
      <c r="BA64" s="219"/>
      <c r="BB64" s="219"/>
      <c r="BC64" s="219"/>
      <c r="BD64" s="219"/>
      <c r="BE64" s="219"/>
      <c r="BF64" s="219"/>
      <c r="BG64" s="219"/>
      <c r="BH64" s="219"/>
      <c r="BI64" s="219"/>
    </row>
    <row r="65" spans="1:61" ht="38.25" x14ac:dyDescent="0.25">
      <c r="A65" s="14" t="s">
        <v>20</v>
      </c>
      <c r="B65" s="15">
        <v>506509</v>
      </c>
      <c r="C65" s="165">
        <v>332801</v>
      </c>
      <c r="D65" s="166" t="s">
        <v>93</v>
      </c>
      <c r="E65" s="165">
        <v>3</v>
      </c>
      <c r="F65" s="167" t="s">
        <v>278</v>
      </c>
      <c r="G65" s="194">
        <f t="shared" si="0"/>
        <v>6030</v>
      </c>
      <c r="H65" s="195">
        <f t="shared" si="6"/>
        <v>34</v>
      </c>
      <c r="I65" s="195">
        <f t="shared" si="6"/>
        <v>5680</v>
      </c>
      <c r="J65" s="195">
        <f t="shared" si="6"/>
        <v>14</v>
      </c>
      <c r="K65" s="195">
        <f t="shared" si="6"/>
        <v>284</v>
      </c>
      <c r="L65" s="195">
        <f t="shared" si="6"/>
        <v>18</v>
      </c>
      <c r="M65" s="196">
        <f t="shared" si="4"/>
        <v>297</v>
      </c>
      <c r="N65" s="198">
        <v>2</v>
      </c>
      <c r="O65" s="198">
        <v>293</v>
      </c>
      <c r="P65" s="198">
        <v>0</v>
      </c>
      <c r="Q65" s="198">
        <v>2</v>
      </c>
      <c r="R65" s="198">
        <v>0</v>
      </c>
      <c r="S65" s="196">
        <f t="shared" si="5"/>
        <v>216</v>
      </c>
      <c r="T65" s="198">
        <v>0</v>
      </c>
      <c r="U65" s="198">
        <v>214</v>
      </c>
      <c r="V65" s="198">
        <v>0</v>
      </c>
      <c r="W65" s="198">
        <v>2</v>
      </c>
      <c r="X65" s="198">
        <v>0</v>
      </c>
      <c r="Y65" s="196">
        <f t="shared" si="2"/>
        <v>2759</v>
      </c>
      <c r="Z65" s="198">
        <v>16</v>
      </c>
      <c r="AA65" s="198">
        <v>2587</v>
      </c>
      <c r="AB65" s="198">
        <v>7</v>
      </c>
      <c r="AC65" s="198">
        <v>140</v>
      </c>
      <c r="AD65" s="198">
        <v>9</v>
      </c>
      <c r="AE65" s="196">
        <f t="shared" si="3"/>
        <v>2758</v>
      </c>
      <c r="AF65" s="198">
        <v>16</v>
      </c>
      <c r="AG65" s="198">
        <v>2586</v>
      </c>
      <c r="AH65" s="198">
        <v>7</v>
      </c>
      <c r="AI65" s="198">
        <v>140</v>
      </c>
      <c r="AJ65" s="198">
        <v>9</v>
      </c>
      <c r="AL65" s="219"/>
      <c r="AM65" s="219"/>
      <c r="AN65" s="219"/>
      <c r="AO65" s="219"/>
      <c r="AP65" s="219"/>
      <c r="AQ65" s="219"/>
      <c r="AS65" s="219"/>
      <c r="AT65" s="219"/>
      <c r="AU65" s="219"/>
      <c r="AV65" s="219"/>
      <c r="AX65" s="219"/>
      <c r="AY65" s="219"/>
      <c r="AZ65" s="219"/>
      <c r="BA65" s="219"/>
      <c r="BB65" s="219"/>
      <c r="BC65" s="219"/>
      <c r="BD65" s="219"/>
      <c r="BE65" s="219"/>
      <c r="BF65" s="219"/>
      <c r="BG65" s="219"/>
      <c r="BH65" s="219"/>
      <c r="BI65" s="219"/>
    </row>
    <row r="66" spans="1:61" ht="38.25" x14ac:dyDescent="0.25">
      <c r="A66" s="14" t="s">
        <v>20</v>
      </c>
      <c r="B66" s="15">
        <v>503401</v>
      </c>
      <c r="C66" s="165">
        <v>340101</v>
      </c>
      <c r="D66" s="166" t="s">
        <v>96</v>
      </c>
      <c r="E66" s="165">
        <v>3</v>
      </c>
      <c r="F66" s="167" t="s">
        <v>278</v>
      </c>
      <c r="G66" s="194">
        <f t="shared" si="0"/>
        <v>9009</v>
      </c>
      <c r="H66" s="195">
        <f t="shared" si="6"/>
        <v>143</v>
      </c>
      <c r="I66" s="195">
        <f t="shared" si="6"/>
        <v>277</v>
      </c>
      <c r="J66" s="195">
        <f t="shared" si="6"/>
        <v>718</v>
      </c>
      <c r="K66" s="195">
        <f t="shared" si="6"/>
        <v>7867</v>
      </c>
      <c r="L66" s="195">
        <f t="shared" si="6"/>
        <v>4</v>
      </c>
      <c r="M66" s="196">
        <f t="shared" si="4"/>
        <v>2159</v>
      </c>
      <c r="N66" s="198">
        <v>40</v>
      </c>
      <c r="O66" s="198">
        <v>98</v>
      </c>
      <c r="P66" s="198">
        <v>162</v>
      </c>
      <c r="Q66" s="198">
        <v>1859</v>
      </c>
      <c r="R66" s="198">
        <v>0</v>
      </c>
      <c r="S66" s="196">
        <f t="shared" si="5"/>
        <v>2340</v>
      </c>
      <c r="T66" s="198">
        <v>28</v>
      </c>
      <c r="U66" s="198">
        <v>76</v>
      </c>
      <c r="V66" s="198">
        <v>190</v>
      </c>
      <c r="W66" s="198">
        <v>2046</v>
      </c>
      <c r="X66" s="198">
        <v>0</v>
      </c>
      <c r="Y66" s="196">
        <f t="shared" si="2"/>
        <v>2256</v>
      </c>
      <c r="Z66" s="198">
        <v>38</v>
      </c>
      <c r="AA66" s="198">
        <v>60</v>
      </c>
      <c r="AB66" s="198">
        <v>183</v>
      </c>
      <c r="AC66" s="198">
        <v>1973</v>
      </c>
      <c r="AD66" s="198">
        <v>2</v>
      </c>
      <c r="AE66" s="196">
        <f t="shared" si="3"/>
        <v>2254</v>
      </c>
      <c r="AF66" s="198">
        <v>37</v>
      </c>
      <c r="AG66" s="198">
        <v>43</v>
      </c>
      <c r="AH66" s="198">
        <v>183</v>
      </c>
      <c r="AI66" s="198">
        <v>1989</v>
      </c>
      <c r="AJ66" s="198">
        <v>2</v>
      </c>
      <c r="AL66" s="219"/>
      <c r="AM66" s="219"/>
      <c r="AN66" s="219"/>
      <c r="AO66" s="219"/>
      <c r="AP66" s="219"/>
      <c r="AQ66" s="219"/>
      <c r="AS66" s="219"/>
      <c r="AT66" s="219"/>
      <c r="AU66" s="219"/>
      <c r="AV66" s="219"/>
      <c r="AX66" s="219"/>
      <c r="AY66" s="219"/>
      <c r="AZ66" s="219"/>
      <c r="BA66" s="219"/>
      <c r="BB66" s="219"/>
      <c r="BC66" s="219"/>
      <c r="BD66" s="219"/>
      <c r="BE66" s="219"/>
      <c r="BF66" s="219"/>
      <c r="BG66" s="219"/>
      <c r="BH66" s="219"/>
      <c r="BI66" s="219"/>
    </row>
    <row r="67" spans="1:61" ht="38.25" x14ac:dyDescent="0.25">
      <c r="A67" s="14" t="s">
        <v>20</v>
      </c>
      <c r="B67" s="15">
        <v>506801</v>
      </c>
      <c r="C67" s="165">
        <v>340201</v>
      </c>
      <c r="D67" s="166" t="s">
        <v>98</v>
      </c>
      <c r="E67" s="165">
        <v>3</v>
      </c>
      <c r="F67" s="167" t="s">
        <v>278</v>
      </c>
      <c r="G67" s="194">
        <f t="shared" si="0"/>
        <v>2000</v>
      </c>
      <c r="H67" s="195">
        <f t="shared" si="6"/>
        <v>14</v>
      </c>
      <c r="I67" s="195">
        <f t="shared" si="6"/>
        <v>41</v>
      </c>
      <c r="J67" s="195">
        <f t="shared" si="6"/>
        <v>77</v>
      </c>
      <c r="K67" s="195">
        <f t="shared" si="6"/>
        <v>1868</v>
      </c>
      <c r="L67" s="195">
        <f t="shared" si="6"/>
        <v>0</v>
      </c>
      <c r="M67" s="196">
        <f t="shared" si="4"/>
        <v>184</v>
      </c>
      <c r="N67" s="198">
        <v>1</v>
      </c>
      <c r="O67" s="198">
        <v>2</v>
      </c>
      <c r="P67" s="198">
        <v>8</v>
      </c>
      <c r="Q67" s="198">
        <v>173</v>
      </c>
      <c r="R67" s="198">
        <v>0</v>
      </c>
      <c r="S67" s="196">
        <f t="shared" si="5"/>
        <v>202</v>
      </c>
      <c r="T67" s="198">
        <v>1</v>
      </c>
      <c r="U67" s="198">
        <v>3</v>
      </c>
      <c r="V67" s="198">
        <v>17</v>
      </c>
      <c r="W67" s="198">
        <v>181</v>
      </c>
      <c r="X67" s="198">
        <v>0</v>
      </c>
      <c r="Y67" s="196">
        <f t="shared" si="2"/>
        <v>807</v>
      </c>
      <c r="Z67" s="198">
        <v>6</v>
      </c>
      <c r="AA67" s="198">
        <v>18</v>
      </c>
      <c r="AB67" s="198">
        <v>26</v>
      </c>
      <c r="AC67" s="198">
        <v>757</v>
      </c>
      <c r="AD67" s="198">
        <v>0</v>
      </c>
      <c r="AE67" s="196">
        <f t="shared" si="3"/>
        <v>807</v>
      </c>
      <c r="AF67" s="198">
        <v>6</v>
      </c>
      <c r="AG67" s="198">
        <v>18</v>
      </c>
      <c r="AH67" s="198">
        <v>26</v>
      </c>
      <c r="AI67" s="198">
        <v>757</v>
      </c>
      <c r="AJ67" s="198">
        <v>0</v>
      </c>
      <c r="AL67" s="219"/>
      <c r="AM67" s="219"/>
      <c r="AN67" s="219"/>
      <c r="AO67" s="219"/>
      <c r="AP67" s="219"/>
      <c r="AQ67" s="219"/>
      <c r="AS67" s="219"/>
      <c r="AT67" s="219"/>
      <c r="AU67" s="219"/>
      <c r="AV67" s="219"/>
      <c r="AX67" s="219"/>
      <c r="AY67" s="219"/>
      <c r="AZ67" s="219"/>
      <c r="BA67" s="219"/>
      <c r="BB67" s="219"/>
      <c r="BC67" s="219"/>
      <c r="BD67" s="219"/>
      <c r="BE67" s="219"/>
      <c r="BF67" s="219"/>
      <c r="BG67" s="219"/>
      <c r="BH67" s="219"/>
      <c r="BI67" s="219"/>
    </row>
    <row r="68" spans="1:61" ht="38.25" x14ac:dyDescent="0.25">
      <c r="A68" s="14" t="s">
        <v>20</v>
      </c>
      <c r="B68" s="15">
        <v>503502</v>
      </c>
      <c r="C68" s="165">
        <v>350301</v>
      </c>
      <c r="D68" s="166" t="s">
        <v>99</v>
      </c>
      <c r="E68" s="165">
        <v>3</v>
      </c>
      <c r="F68" s="167" t="s">
        <v>278</v>
      </c>
      <c r="G68" s="194">
        <f t="shared" si="0"/>
        <v>0</v>
      </c>
      <c r="H68" s="195">
        <f t="shared" si="6"/>
        <v>0</v>
      </c>
      <c r="I68" s="195">
        <f t="shared" si="6"/>
        <v>0</v>
      </c>
      <c r="J68" s="195">
        <f t="shared" si="6"/>
        <v>0</v>
      </c>
      <c r="K68" s="195">
        <f t="shared" si="6"/>
        <v>0</v>
      </c>
      <c r="L68" s="195">
        <f t="shared" si="6"/>
        <v>0</v>
      </c>
      <c r="M68" s="196">
        <f t="shared" si="4"/>
        <v>0</v>
      </c>
      <c r="N68" s="198">
        <v>0</v>
      </c>
      <c r="O68" s="198">
        <v>0</v>
      </c>
      <c r="P68" s="198">
        <v>0</v>
      </c>
      <c r="Q68" s="198">
        <v>0</v>
      </c>
      <c r="R68" s="198">
        <v>0</v>
      </c>
      <c r="S68" s="196">
        <f t="shared" si="5"/>
        <v>0</v>
      </c>
      <c r="T68" s="198">
        <v>0</v>
      </c>
      <c r="U68" s="198">
        <v>0</v>
      </c>
      <c r="V68" s="198">
        <v>0</v>
      </c>
      <c r="W68" s="198">
        <v>0</v>
      </c>
      <c r="X68" s="198">
        <v>0</v>
      </c>
      <c r="Y68" s="196">
        <f t="shared" si="2"/>
        <v>0</v>
      </c>
      <c r="Z68" s="198">
        <v>0</v>
      </c>
      <c r="AA68" s="198">
        <v>0</v>
      </c>
      <c r="AB68" s="198">
        <v>0</v>
      </c>
      <c r="AC68" s="198">
        <v>0</v>
      </c>
      <c r="AD68" s="198">
        <v>0</v>
      </c>
      <c r="AE68" s="196">
        <f t="shared" si="3"/>
        <v>0</v>
      </c>
      <c r="AF68" s="198">
        <v>0</v>
      </c>
      <c r="AG68" s="198">
        <v>0</v>
      </c>
      <c r="AH68" s="198">
        <v>0</v>
      </c>
      <c r="AI68" s="198">
        <v>0</v>
      </c>
      <c r="AJ68" s="198">
        <v>0</v>
      </c>
      <c r="AL68" s="219"/>
      <c r="AM68" s="219"/>
      <c r="AN68" s="219"/>
      <c r="AO68" s="219"/>
      <c r="AP68" s="219"/>
      <c r="AQ68" s="219"/>
      <c r="AS68" s="219"/>
      <c r="AT68" s="219"/>
      <c r="AU68" s="219"/>
      <c r="AV68" s="219"/>
      <c r="AX68" s="219"/>
      <c r="AY68" s="219"/>
      <c r="AZ68" s="219"/>
      <c r="BA68" s="219"/>
      <c r="BB68" s="219"/>
      <c r="BC68" s="219"/>
      <c r="BD68" s="219"/>
      <c r="BE68" s="219"/>
      <c r="BF68" s="219"/>
      <c r="BG68" s="219"/>
      <c r="BH68" s="219"/>
      <c r="BI68" s="219"/>
    </row>
    <row r="69" spans="1:61" ht="38.25" x14ac:dyDescent="0.25">
      <c r="A69" s="14" t="s">
        <v>20</v>
      </c>
      <c r="B69" s="15">
        <v>503504</v>
      </c>
      <c r="C69" s="165">
        <v>350701</v>
      </c>
      <c r="D69" s="166" t="s">
        <v>100</v>
      </c>
      <c r="E69" s="165">
        <v>3</v>
      </c>
      <c r="F69" s="167" t="s">
        <v>278</v>
      </c>
      <c r="G69" s="194">
        <f t="shared" si="0"/>
        <v>0</v>
      </c>
      <c r="H69" s="195">
        <f t="shared" si="6"/>
        <v>0</v>
      </c>
      <c r="I69" s="195">
        <f t="shared" si="6"/>
        <v>0</v>
      </c>
      <c r="J69" s="195">
        <f t="shared" si="6"/>
        <v>0</v>
      </c>
      <c r="K69" s="195">
        <f t="shared" si="6"/>
        <v>0</v>
      </c>
      <c r="L69" s="195">
        <f t="shared" si="6"/>
        <v>0</v>
      </c>
      <c r="M69" s="196">
        <f t="shared" si="4"/>
        <v>0</v>
      </c>
      <c r="N69" s="198">
        <v>0</v>
      </c>
      <c r="O69" s="198">
        <v>0</v>
      </c>
      <c r="P69" s="198">
        <v>0</v>
      </c>
      <c r="Q69" s="198">
        <v>0</v>
      </c>
      <c r="R69" s="198">
        <v>0</v>
      </c>
      <c r="S69" s="196">
        <f t="shared" si="5"/>
        <v>0</v>
      </c>
      <c r="T69" s="198">
        <v>0</v>
      </c>
      <c r="U69" s="198">
        <v>0</v>
      </c>
      <c r="V69" s="198">
        <v>0</v>
      </c>
      <c r="W69" s="198">
        <v>0</v>
      </c>
      <c r="X69" s="198">
        <v>0</v>
      </c>
      <c r="Y69" s="196">
        <f t="shared" si="2"/>
        <v>0</v>
      </c>
      <c r="Z69" s="198">
        <v>0</v>
      </c>
      <c r="AA69" s="198">
        <v>0</v>
      </c>
      <c r="AB69" s="198">
        <v>0</v>
      </c>
      <c r="AC69" s="198">
        <v>0</v>
      </c>
      <c r="AD69" s="198">
        <v>0</v>
      </c>
      <c r="AE69" s="196">
        <f t="shared" si="3"/>
        <v>0</v>
      </c>
      <c r="AF69" s="198">
        <v>0</v>
      </c>
      <c r="AG69" s="198">
        <v>0</v>
      </c>
      <c r="AH69" s="198">
        <v>0</v>
      </c>
      <c r="AI69" s="198">
        <v>0</v>
      </c>
      <c r="AJ69" s="198">
        <v>0</v>
      </c>
      <c r="AL69" s="219"/>
      <c r="AM69" s="219"/>
      <c r="AN69" s="219"/>
      <c r="AO69" s="219"/>
      <c r="AP69" s="219"/>
      <c r="AQ69" s="219"/>
      <c r="AS69" s="219"/>
      <c r="AT69" s="219"/>
      <c r="AU69" s="219"/>
      <c r="AV69" s="219"/>
      <c r="AX69" s="219"/>
      <c r="AY69" s="219"/>
      <c r="AZ69" s="219"/>
      <c r="BA69" s="219"/>
      <c r="BB69" s="219"/>
      <c r="BC69" s="219"/>
      <c r="BD69" s="219"/>
      <c r="BE69" s="219"/>
      <c r="BF69" s="219"/>
      <c r="BG69" s="219"/>
      <c r="BH69" s="219"/>
      <c r="BI69" s="219"/>
    </row>
    <row r="70" spans="1:61" ht="38.25" x14ac:dyDescent="0.25">
      <c r="A70" s="14" t="s">
        <v>20</v>
      </c>
      <c r="B70" s="15">
        <v>503601</v>
      </c>
      <c r="C70" s="165">
        <v>360101</v>
      </c>
      <c r="D70" s="166" t="s">
        <v>101</v>
      </c>
      <c r="E70" s="165">
        <v>3</v>
      </c>
      <c r="F70" s="167" t="s">
        <v>278</v>
      </c>
      <c r="G70" s="194">
        <f t="shared" si="0"/>
        <v>0</v>
      </c>
      <c r="H70" s="195">
        <f t="shared" si="6"/>
        <v>0</v>
      </c>
      <c r="I70" s="195">
        <f t="shared" si="6"/>
        <v>0</v>
      </c>
      <c r="J70" s="195">
        <f t="shared" si="6"/>
        <v>0</v>
      </c>
      <c r="K70" s="195">
        <f t="shared" si="6"/>
        <v>0</v>
      </c>
      <c r="L70" s="195">
        <f t="shared" si="6"/>
        <v>0</v>
      </c>
      <c r="M70" s="196">
        <f t="shared" si="4"/>
        <v>0</v>
      </c>
      <c r="N70" s="198">
        <v>0</v>
      </c>
      <c r="O70" s="198">
        <v>0</v>
      </c>
      <c r="P70" s="198">
        <v>0</v>
      </c>
      <c r="Q70" s="198">
        <v>0</v>
      </c>
      <c r="R70" s="198">
        <v>0</v>
      </c>
      <c r="S70" s="196">
        <f t="shared" si="5"/>
        <v>0</v>
      </c>
      <c r="T70" s="198">
        <v>0</v>
      </c>
      <c r="U70" s="198">
        <v>0</v>
      </c>
      <c r="V70" s="198">
        <v>0</v>
      </c>
      <c r="W70" s="198">
        <v>0</v>
      </c>
      <c r="X70" s="198">
        <v>0</v>
      </c>
      <c r="Y70" s="196">
        <f t="shared" si="2"/>
        <v>0</v>
      </c>
      <c r="Z70" s="198">
        <v>0</v>
      </c>
      <c r="AA70" s="198">
        <v>0</v>
      </c>
      <c r="AB70" s="198">
        <v>0</v>
      </c>
      <c r="AC70" s="198">
        <v>0</v>
      </c>
      <c r="AD70" s="198">
        <v>0</v>
      </c>
      <c r="AE70" s="196">
        <f t="shared" si="3"/>
        <v>0</v>
      </c>
      <c r="AF70" s="198">
        <v>0</v>
      </c>
      <c r="AG70" s="198">
        <v>0</v>
      </c>
      <c r="AH70" s="198">
        <v>0</v>
      </c>
      <c r="AI70" s="198">
        <v>0</v>
      </c>
      <c r="AJ70" s="198">
        <v>0</v>
      </c>
      <c r="AL70" s="219"/>
      <c r="AM70" s="219"/>
      <c r="AN70" s="219"/>
      <c r="AO70" s="219"/>
      <c r="AP70" s="219"/>
      <c r="AQ70" s="219"/>
      <c r="AS70" s="219"/>
      <c r="AT70" s="219"/>
      <c r="AU70" s="219"/>
      <c r="AV70" s="219"/>
      <c r="AX70" s="219"/>
      <c r="AY70" s="219"/>
      <c r="AZ70" s="219"/>
      <c r="BA70" s="219"/>
      <c r="BB70" s="219"/>
      <c r="BC70" s="219"/>
      <c r="BD70" s="219"/>
      <c r="BE70" s="219"/>
      <c r="BF70" s="219"/>
      <c r="BG70" s="219"/>
      <c r="BH70" s="219"/>
      <c r="BI70" s="219"/>
    </row>
    <row r="71" spans="1:61" ht="38.25" x14ac:dyDescent="0.25">
      <c r="A71" s="14" t="s">
        <v>20</v>
      </c>
      <c r="B71" s="15">
        <v>503603</v>
      </c>
      <c r="C71" s="165">
        <v>360301</v>
      </c>
      <c r="D71" s="166" t="s">
        <v>103</v>
      </c>
      <c r="E71" s="165">
        <v>3</v>
      </c>
      <c r="F71" s="167" t="s">
        <v>278</v>
      </c>
      <c r="G71" s="194">
        <f t="shared" ref="G71:G122" si="7">SUM(H71:L71)</f>
        <v>0</v>
      </c>
      <c r="H71" s="195">
        <f t="shared" ref="H71:L103" si="8">N71+T71+Z71+AF71</f>
        <v>0</v>
      </c>
      <c r="I71" s="195">
        <f t="shared" si="8"/>
        <v>0</v>
      </c>
      <c r="J71" s="195">
        <f t="shared" si="8"/>
        <v>0</v>
      </c>
      <c r="K71" s="195">
        <f t="shared" si="8"/>
        <v>0</v>
      </c>
      <c r="L71" s="195">
        <f t="shared" si="8"/>
        <v>0</v>
      </c>
      <c r="M71" s="196">
        <f t="shared" si="4"/>
        <v>0</v>
      </c>
      <c r="N71" s="198">
        <v>0</v>
      </c>
      <c r="O71" s="198">
        <v>0</v>
      </c>
      <c r="P71" s="198">
        <v>0</v>
      </c>
      <c r="Q71" s="198">
        <v>0</v>
      </c>
      <c r="R71" s="198">
        <v>0</v>
      </c>
      <c r="S71" s="196">
        <f t="shared" si="5"/>
        <v>0</v>
      </c>
      <c r="T71" s="198">
        <v>0</v>
      </c>
      <c r="U71" s="198">
        <v>0</v>
      </c>
      <c r="V71" s="198">
        <v>0</v>
      </c>
      <c r="W71" s="198">
        <v>0</v>
      </c>
      <c r="X71" s="198">
        <v>0</v>
      </c>
      <c r="Y71" s="196">
        <f t="shared" ref="Y71:Y122" si="9">SUM(Z71:AD71)</f>
        <v>0</v>
      </c>
      <c r="Z71" s="198">
        <v>0</v>
      </c>
      <c r="AA71" s="198">
        <v>0</v>
      </c>
      <c r="AB71" s="198">
        <v>0</v>
      </c>
      <c r="AC71" s="198">
        <v>0</v>
      </c>
      <c r="AD71" s="198">
        <v>0</v>
      </c>
      <c r="AE71" s="196">
        <f t="shared" ref="AE71:AE122" si="10">SUM(AF71:AJ71)</f>
        <v>0</v>
      </c>
      <c r="AF71" s="198">
        <v>0</v>
      </c>
      <c r="AG71" s="198">
        <v>0</v>
      </c>
      <c r="AH71" s="198">
        <v>0</v>
      </c>
      <c r="AI71" s="198">
        <v>0</v>
      </c>
      <c r="AJ71" s="198">
        <v>0</v>
      </c>
      <c r="AL71" s="219"/>
      <c r="AM71" s="219"/>
      <c r="AN71" s="219"/>
      <c r="AO71" s="219"/>
      <c r="AP71" s="219"/>
      <c r="AQ71" s="219"/>
      <c r="AS71" s="219"/>
      <c r="AT71" s="219"/>
      <c r="AU71" s="219"/>
      <c r="AV71" s="219"/>
      <c r="AX71" s="219"/>
      <c r="AY71" s="219"/>
      <c r="AZ71" s="219"/>
      <c r="BA71" s="219"/>
      <c r="BB71" s="219"/>
      <c r="BC71" s="219"/>
      <c r="BD71" s="219"/>
      <c r="BE71" s="219"/>
      <c r="BF71" s="219"/>
      <c r="BG71" s="219"/>
      <c r="BH71" s="219"/>
      <c r="BI71" s="219"/>
    </row>
    <row r="72" spans="1:61" ht="38.25" x14ac:dyDescent="0.25">
      <c r="A72" s="14" t="s">
        <v>20</v>
      </c>
      <c r="B72" s="15">
        <v>503604</v>
      </c>
      <c r="C72" s="165">
        <v>360401</v>
      </c>
      <c r="D72" s="166" t="s">
        <v>104</v>
      </c>
      <c r="E72" s="165">
        <v>3</v>
      </c>
      <c r="F72" s="167" t="s">
        <v>278</v>
      </c>
      <c r="G72" s="194">
        <f t="shared" si="7"/>
        <v>2561</v>
      </c>
      <c r="H72" s="195">
        <f t="shared" si="8"/>
        <v>26</v>
      </c>
      <c r="I72" s="195">
        <f t="shared" si="8"/>
        <v>672</v>
      </c>
      <c r="J72" s="195">
        <f t="shared" si="8"/>
        <v>2</v>
      </c>
      <c r="K72" s="195">
        <f t="shared" si="8"/>
        <v>1859</v>
      </c>
      <c r="L72" s="195">
        <f t="shared" si="8"/>
        <v>2</v>
      </c>
      <c r="M72" s="196">
        <f t="shared" ref="M72:M121" si="11">SUM(N72:R72)</f>
        <v>647</v>
      </c>
      <c r="N72" s="198">
        <v>3</v>
      </c>
      <c r="O72" s="198">
        <v>157</v>
      </c>
      <c r="P72" s="198">
        <v>0</v>
      </c>
      <c r="Q72" s="198">
        <v>487</v>
      </c>
      <c r="R72" s="198">
        <v>0</v>
      </c>
      <c r="S72" s="196">
        <f t="shared" ref="S72:S122" si="12">SUM(T72:X72)</f>
        <v>614</v>
      </c>
      <c r="T72" s="198">
        <v>1</v>
      </c>
      <c r="U72" s="198">
        <v>167</v>
      </c>
      <c r="V72" s="198">
        <v>2</v>
      </c>
      <c r="W72" s="198">
        <v>444</v>
      </c>
      <c r="X72" s="198">
        <v>0</v>
      </c>
      <c r="Y72" s="196">
        <f t="shared" si="9"/>
        <v>650</v>
      </c>
      <c r="Z72" s="198">
        <v>11</v>
      </c>
      <c r="AA72" s="198">
        <v>174</v>
      </c>
      <c r="AB72" s="198">
        <v>0</v>
      </c>
      <c r="AC72" s="198">
        <v>464</v>
      </c>
      <c r="AD72" s="198">
        <v>1</v>
      </c>
      <c r="AE72" s="196">
        <f t="shared" si="10"/>
        <v>650</v>
      </c>
      <c r="AF72" s="198">
        <v>11</v>
      </c>
      <c r="AG72" s="198">
        <v>174</v>
      </c>
      <c r="AH72" s="198">
        <v>0</v>
      </c>
      <c r="AI72" s="198">
        <v>464</v>
      </c>
      <c r="AJ72" s="198">
        <v>1</v>
      </c>
      <c r="AL72" s="219"/>
      <c r="AM72" s="219"/>
      <c r="AN72" s="219"/>
      <c r="AO72" s="219"/>
      <c r="AP72" s="219"/>
      <c r="AQ72" s="219"/>
      <c r="AS72" s="219"/>
      <c r="AT72" s="219"/>
      <c r="AU72" s="219"/>
      <c r="AV72" s="219"/>
      <c r="AX72" s="219"/>
      <c r="AY72" s="219"/>
      <c r="AZ72" s="219"/>
      <c r="BA72" s="219"/>
      <c r="BB72" s="219"/>
      <c r="BC72" s="219"/>
      <c r="BD72" s="219"/>
      <c r="BE72" s="219"/>
      <c r="BF72" s="219"/>
      <c r="BG72" s="219"/>
      <c r="BH72" s="219"/>
      <c r="BI72" s="219"/>
    </row>
    <row r="73" spans="1:61" ht="38.25" x14ac:dyDescent="0.25">
      <c r="A73" s="14" t="s">
        <v>20</v>
      </c>
      <c r="B73" s="15">
        <v>503606</v>
      </c>
      <c r="C73" s="165">
        <v>360701</v>
      </c>
      <c r="D73" s="166" t="s">
        <v>209</v>
      </c>
      <c r="E73" s="165">
        <v>3</v>
      </c>
      <c r="F73" s="167" t="s">
        <v>278</v>
      </c>
      <c r="G73" s="194">
        <f t="shared" si="7"/>
        <v>1596</v>
      </c>
      <c r="H73" s="195">
        <f t="shared" si="8"/>
        <v>13</v>
      </c>
      <c r="I73" s="195">
        <f t="shared" si="8"/>
        <v>335</v>
      </c>
      <c r="J73" s="195">
        <f t="shared" si="8"/>
        <v>3</v>
      </c>
      <c r="K73" s="195">
        <f t="shared" si="8"/>
        <v>1242</v>
      </c>
      <c r="L73" s="195">
        <f t="shared" si="8"/>
        <v>3</v>
      </c>
      <c r="M73" s="196">
        <f t="shared" si="11"/>
        <v>192</v>
      </c>
      <c r="N73" s="198">
        <v>2</v>
      </c>
      <c r="O73" s="198">
        <v>49</v>
      </c>
      <c r="P73" s="198">
        <v>0</v>
      </c>
      <c r="Q73" s="198">
        <v>141</v>
      </c>
      <c r="R73" s="198">
        <v>0</v>
      </c>
      <c r="S73" s="196">
        <f t="shared" si="12"/>
        <v>192</v>
      </c>
      <c r="T73" s="198">
        <v>3</v>
      </c>
      <c r="U73" s="198">
        <v>45</v>
      </c>
      <c r="V73" s="198">
        <v>1</v>
      </c>
      <c r="W73" s="198">
        <v>143</v>
      </c>
      <c r="X73" s="198">
        <v>0</v>
      </c>
      <c r="Y73" s="196">
        <f t="shared" si="9"/>
        <v>607</v>
      </c>
      <c r="Z73" s="198">
        <v>4</v>
      </c>
      <c r="AA73" s="198">
        <v>120</v>
      </c>
      <c r="AB73" s="198">
        <v>1</v>
      </c>
      <c r="AC73" s="198">
        <v>480</v>
      </c>
      <c r="AD73" s="198">
        <v>2</v>
      </c>
      <c r="AE73" s="196">
        <f t="shared" si="10"/>
        <v>605</v>
      </c>
      <c r="AF73" s="198">
        <v>4</v>
      </c>
      <c r="AG73" s="198">
        <v>121</v>
      </c>
      <c r="AH73" s="198">
        <v>1</v>
      </c>
      <c r="AI73" s="198">
        <v>478</v>
      </c>
      <c r="AJ73" s="198">
        <v>1</v>
      </c>
      <c r="AL73" s="219"/>
      <c r="AM73" s="219"/>
      <c r="AN73" s="219"/>
      <c r="AO73" s="219"/>
      <c r="AP73" s="219"/>
      <c r="AQ73" s="219"/>
      <c r="AS73" s="219"/>
      <c r="AT73" s="219"/>
      <c r="AU73" s="219"/>
      <c r="AV73" s="219"/>
      <c r="AX73" s="219"/>
      <c r="AY73" s="219"/>
      <c r="AZ73" s="219"/>
      <c r="BA73" s="219"/>
      <c r="BB73" s="219"/>
      <c r="BC73" s="219"/>
      <c r="BD73" s="219"/>
      <c r="BE73" s="219"/>
      <c r="BF73" s="219"/>
      <c r="BG73" s="219"/>
      <c r="BH73" s="219"/>
      <c r="BI73" s="219"/>
    </row>
    <row r="74" spans="1:61" ht="38.25" x14ac:dyDescent="0.25">
      <c r="A74" s="14" t="s">
        <v>20</v>
      </c>
      <c r="B74" s="15">
        <v>503607</v>
      </c>
      <c r="C74" s="165">
        <v>360801</v>
      </c>
      <c r="D74" s="166" t="s">
        <v>210</v>
      </c>
      <c r="E74" s="165">
        <v>3</v>
      </c>
      <c r="F74" s="167" t="s">
        <v>278</v>
      </c>
      <c r="G74" s="194">
        <f t="shared" si="7"/>
        <v>2200</v>
      </c>
      <c r="H74" s="195">
        <f t="shared" si="8"/>
        <v>20</v>
      </c>
      <c r="I74" s="195">
        <f t="shared" si="8"/>
        <v>483</v>
      </c>
      <c r="J74" s="195">
        <f t="shared" si="8"/>
        <v>7</v>
      </c>
      <c r="K74" s="195">
        <f t="shared" si="8"/>
        <v>1688</v>
      </c>
      <c r="L74" s="195">
        <f t="shared" si="8"/>
        <v>2</v>
      </c>
      <c r="M74" s="196">
        <f t="shared" si="11"/>
        <v>429</v>
      </c>
      <c r="N74" s="198">
        <v>5</v>
      </c>
      <c r="O74" s="198">
        <v>100</v>
      </c>
      <c r="P74" s="198">
        <v>3</v>
      </c>
      <c r="Q74" s="198">
        <v>321</v>
      </c>
      <c r="R74" s="198">
        <v>0</v>
      </c>
      <c r="S74" s="196">
        <f t="shared" si="12"/>
        <v>393</v>
      </c>
      <c r="T74" s="198">
        <v>3</v>
      </c>
      <c r="U74" s="198">
        <v>89</v>
      </c>
      <c r="V74" s="198">
        <v>2</v>
      </c>
      <c r="W74" s="198">
        <v>299</v>
      </c>
      <c r="X74" s="198">
        <v>0</v>
      </c>
      <c r="Y74" s="196">
        <f t="shared" si="9"/>
        <v>689</v>
      </c>
      <c r="Z74" s="198">
        <v>6</v>
      </c>
      <c r="AA74" s="198">
        <v>147</v>
      </c>
      <c r="AB74" s="198">
        <v>1</v>
      </c>
      <c r="AC74" s="198">
        <v>534</v>
      </c>
      <c r="AD74" s="198">
        <v>1</v>
      </c>
      <c r="AE74" s="196">
        <f t="shared" si="10"/>
        <v>689</v>
      </c>
      <c r="AF74" s="198">
        <v>6</v>
      </c>
      <c r="AG74" s="198">
        <v>147</v>
      </c>
      <c r="AH74" s="198">
        <v>1</v>
      </c>
      <c r="AI74" s="198">
        <v>534</v>
      </c>
      <c r="AJ74" s="198">
        <v>1</v>
      </c>
      <c r="AL74" s="219"/>
      <c r="AM74" s="219"/>
      <c r="AN74" s="219"/>
      <c r="AO74" s="219"/>
      <c r="AP74" s="219"/>
      <c r="AQ74" s="219"/>
      <c r="AS74" s="219"/>
      <c r="AT74" s="219"/>
      <c r="AU74" s="219"/>
      <c r="AV74" s="219"/>
      <c r="AX74" s="219"/>
      <c r="AY74" s="219"/>
      <c r="AZ74" s="219"/>
      <c r="BA74" s="219"/>
      <c r="BB74" s="219"/>
      <c r="BC74" s="219"/>
      <c r="BD74" s="219"/>
      <c r="BE74" s="219"/>
      <c r="BF74" s="219"/>
      <c r="BG74" s="219"/>
      <c r="BH74" s="219"/>
      <c r="BI74" s="219"/>
    </row>
    <row r="75" spans="1:61" ht="38.25" x14ac:dyDescent="0.25">
      <c r="A75" s="14" t="s">
        <v>20</v>
      </c>
      <c r="B75" s="15">
        <v>503613</v>
      </c>
      <c r="C75" s="165">
        <v>361601</v>
      </c>
      <c r="D75" s="166" t="s">
        <v>212</v>
      </c>
      <c r="E75" s="165">
        <v>3</v>
      </c>
      <c r="F75" s="167" t="s">
        <v>278</v>
      </c>
      <c r="G75" s="194">
        <f t="shared" si="7"/>
        <v>8300</v>
      </c>
      <c r="H75" s="195">
        <f t="shared" si="8"/>
        <v>31</v>
      </c>
      <c r="I75" s="195">
        <f t="shared" si="8"/>
        <v>1853</v>
      </c>
      <c r="J75" s="195">
        <f t="shared" si="8"/>
        <v>7</v>
      </c>
      <c r="K75" s="195">
        <f t="shared" si="8"/>
        <v>6406</v>
      </c>
      <c r="L75" s="195">
        <f t="shared" si="8"/>
        <v>3</v>
      </c>
      <c r="M75" s="196">
        <f t="shared" si="11"/>
        <v>1207</v>
      </c>
      <c r="N75" s="198">
        <v>4</v>
      </c>
      <c r="O75" s="198">
        <v>196</v>
      </c>
      <c r="P75" s="198">
        <v>2</v>
      </c>
      <c r="Q75" s="198">
        <v>1004</v>
      </c>
      <c r="R75" s="198">
        <v>1</v>
      </c>
      <c r="S75" s="196">
        <f t="shared" si="12"/>
        <v>1312</v>
      </c>
      <c r="T75" s="198">
        <v>5</v>
      </c>
      <c r="U75" s="198">
        <v>194</v>
      </c>
      <c r="V75" s="198">
        <v>3</v>
      </c>
      <c r="W75" s="198">
        <v>1110</v>
      </c>
      <c r="X75" s="198">
        <v>0</v>
      </c>
      <c r="Y75" s="196">
        <f t="shared" si="9"/>
        <v>2891</v>
      </c>
      <c r="Z75" s="198">
        <v>11</v>
      </c>
      <c r="AA75" s="198">
        <v>732</v>
      </c>
      <c r="AB75" s="198">
        <v>1</v>
      </c>
      <c r="AC75" s="198">
        <v>2146</v>
      </c>
      <c r="AD75" s="198">
        <v>1</v>
      </c>
      <c r="AE75" s="196">
        <f t="shared" si="10"/>
        <v>2890</v>
      </c>
      <c r="AF75" s="198">
        <v>11</v>
      </c>
      <c r="AG75" s="198">
        <v>731</v>
      </c>
      <c r="AH75" s="198">
        <v>1</v>
      </c>
      <c r="AI75" s="198">
        <v>2146</v>
      </c>
      <c r="AJ75" s="198">
        <v>1</v>
      </c>
      <c r="AL75" s="219"/>
      <c r="AM75" s="219"/>
      <c r="AN75" s="219"/>
      <c r="AO75" s="219"/>
      <c r="AP75" s="219"/>
      <c r="AQ75" s="219"/>
      <c r="AS75" s="219"/>
      <c r="AT75" s="219"/>
      <c r="AU75" s="219"/>
      <c r="AV75" s="219"/>
      <c r="AX75" s="219"/>
      <c r="AY75" s="219"/>
      <c r="AZ75" s="219"/>
      <c r="BA75" s="219"/>
      <c r="BB75" s="219"/>
      <c r="BC75" s="219"/>
      <c r="BD75" s="219"/>
      <c r="BE75" s="219"/>
      <c r="BF75" s="219"/>
      <c r="BG75" s="219"/>
      <c r="BH75" s="219"/>
      <c r="BI75" s="219"/>
    </row>
    <row r="76" spans="1:61" ht="38.25" x14ac:dyDescent="0.25">
      <c r="A76" s="14" t="s">
        <v>27</v>
      </c>
      <c r="B76" s="15">
        <v>503619</v>
      </c>
      <c r="C76" s="165">
        <v>362201</v>
      </c>
      <c r="D76" s="166" t="s">
        <v>332</v>
      </c>
      <c r="E76" s="165">
        <v>3</v>
      </c>
      <c r="F76" s="167" t="s">
        <v>278</v>
      </c>
      <c r="G76" s="194">
        <f t="shared" si="7"/>
        <v>451</v>
      </c>
      <c r="H76" s="195">
        <f t="shared" si="8"/>
        <v>6</v>
      </c>
      <c r="I76" s="195">
        <f t="shared" si="8"/>
        <v>96</v>
      </c>
      <c r="J76" s="195">
        <f t="shared" si="8"/>
        <v>0</v>
      </c>
      <c r="K76" s="195">
        <f t="shared" si="8"/>
        <v>349</v>
      </c>
      <c r="L76" s="195">
        <f t="shared" si="8"/>
        <v>0</v>
      </c>
      <c r="M76" s="196">
        <f t="shared" si="11"/>
        <v>94</v>
      </c>
      <c r="N76" s="198">
        <v>0</v>
      </c>
      <c r="O76" s="198">
        <v>18</v>
      </c>
      <c r="P76" s="198">
        <v>0</v>
      </c>
      <c r="Q76" s="198">
        <v>76</v>
      </c>
      <c r="R76" s="198">
        <v>0</v>
      </c>
      <c r="S76" s="196">
        <f t="shared" si="12"/>
        <v>86</v>
      </c>
      <c r="T76" s="198">
        <v>2</v>
      </c>
      <c r="U76" s="198">
        <v>12</v>
      </c>
      <c r="V76" s="198">
        <v>0</v>
      </c>
      <c r="W76" s="198">
        <v>72</v>
      </c>
      <c r="X76" s="198">
        <v>0</v>
      </c>
      <c r="Y76" s="196">
        <f t="shared" si="9"/>
        <v>181</v>
      </c>
      <c r="Z76" s="198">
        <v>2</v>
      </c>
      <c r="AA76" s="198">
        <v>46</v>
      </c>
      <c r="AB76" s="198">
        <v>0</v>
      </c>
      <c r="AC76" s="198">
        <v>133</v>
      </c>
      <c r="AD76" s="198">
        <v>0</v>
      </c>
      <c r="AE76" s="196">
        <f t="shared" si="10"/>
        <v>90</v>
      </c>
      <c r="AF76" s="198">
        <v>2</v>
      </c>
      <c r="AG76" s="198">
        <v>20</v>
      </c>
      <c r="AH76" s="198">
        <v>0</v>
      </c>
      <c r="AI76" s="198">
        <v>68</v>
      </c>
      <c r="AJ76" s="198">
        <v>0</v>
      </c>
      <c r="AL76" s="219"/>
      <c r="AM76" s="219"/>
      <c r="AN76" s="219"/>
      <c r="AO76" s="219"/>
      <c r="AP76" s="219"/>
      <c r="AQ76" s="219"/>
      <c r="AS76" s="219"/>
      <c r="AT76" s="219"/>
      <c r="AU76" s="219"/>
      <c r="AV76" s="219"/>
      <c r="AX76" s="219"/>
      <c r="AY76" s="219"/>
      <c r="AZ76" s="219"/>
      <c r="BA76" s="219"/>
      <c r="BB76" s="219"/>
      <c r="BC76" s="219"/>
      <c r="BD76" s="219"/>
      <c r="BE76" s="219"/>
      <c r="BF76" s="219"/>
      <c r="BG76" s="219"/>
      <c r="BH76" s="219"/>
      <c r="BI76" s="219"/>
    </row>
    <row r="77" spans="1:61" ht="38.25" x14ac:dyDescent="0.25">
      <c r="A77" s="14" t="s">
        <v>20</v>
      </c>
      <c r="B77" s="15">
        <v>503701</v>
      </c>
      <c r="C77" s="165">
        <v>370101</v>
      </c>
      <c r="D77" s="166" t="s">
        <v>108</v>
      </c>
      <c r="E77" s="165">
        <v>3</v>
      </c>
      <c r="F77" s="167" t="s">
        <v>278</v>
      </c>
      <c r="G77" s="194">
        <f t="shared" si="7"/>
        <v>1381</v>
      </c>
      <c r="H77" s="195">
        <f t="shared" si="8"/>
        <v>23</v>
      </c>
      <c r="I77" s="195">
        <f t="shared" si="8"/>
        <v>202</v>
      </c>
      <c r="J77" s="195">
        <f t="shared" si="8"/>
        <v>0</v>
      </c>
      <c r="K77" s="195">
        <f t="shared" si="8"/>
        <v>1154</v>
      </c>
      <c r="L77" s="195">
        <f t="shared" si="8"/>
        <v>2</v>
      </c>
      <c r="M77" s="196">
        <f t="shared" si="11"/>
        <v>518</v>
      </c>
      <c r="N77" s="198">
        <v>3</v>
      </c>
      <c r="O77" s="198">
        <v>105</v>
      </c>
      <c r="P77" s="198">
        <v>0</v>
      </c>
      <c r="Q77" s="198">
        <v>410</v>
      </c>
      <c r="R77" s="198">
        <v>0</v>
      </c>
      <c r="S77" s="196">
        <f t="shared" si="12"/>
        <v>0</v>
      </c>
      <c r="T77" s="198">
        <v>0</v>
      </c>
      <c r="U77" s="198">
        <v>0</v>
      </c>
      <c r="V77" s="198">
        <v>0</v>
      </c>
      <c r="W77" s="198">
        <v>0</v>
      </c>
      <c r="X77" s="198">
        <v>0</v>
      </c>
      <c r="Y77" s="196">
        <f t="shared" si="9"/>
        <v>653</v>
      </c>
      <c r="Z77" s="198">
        <v>16</v>
      </c>
      <c r="AA77" s="198">
        <v>72</v>
      </c>
      <c r="AB77" s="198">
        <v>0</v>
      </c>
      <c r="AC77" s="198">
        <v>563</v>
      </c>
      <c r="AD77" s="198">
        <v>2</v>
      </c>
      <c r="AE77" s="196">
        <f t="shared" si="10"/>
        <v>210</v>
      </c>
      <c r="AF77" s="198">
        <v>4</v>
      </c>
      <c r="AG77" s="198">
        <v>25</v>
      </c>
      <c r="AH77" s="198">
        <v>0</v>
      </c>
      <c r="AI77" s="198">
        <v>181</v>
      </c>
      <c r="AJ77" s="198">
        <v>0</v>
      </c>
      <c r="AL77" s="219"/>
      <c r="AM77" s="219"/>
      <c r="AN77" s="219"/>
      <c r="AO77" s="219"/>
      <c r="AP77" s="219"/>
      <c r="AQ77" s="219"/>
      <c r="AS77" s="219"/>
      <c r="AT77" s="219"/>
      <c r="AU77" s="219"/>
      <c r="AV77" s="219"/>
      <c r="AX77" s="219"/>
      <c r="AY77" s="219"/>
      <c r="AZ77" s="219"/>
      <c r="BA77" s="219"/>
      <c r="BB77" s="219"/>
      <c r="BC77" s="219"/>
      <c r="BD77" s="219"/>
      <c r="BE77" s="219"/>
      <c r="BF77" s="219"/>
      <c r="BG77" s="219"/>
      <c r="BH77" s="219"/>
      <c r="BI77" s="219"/>
    </row>
    <row r="78" spans="1:61" ht="38.25" x14ac:dyDescent="0.25">
      <c r="A78" s="14" t="s">
        <v>20</v>
      </c>
      <c r="B78" s="15">
        <v>503801</v>
      </c>
      <c r="C78" s="165">
        <v>380101</v>
      </c>
      <c r="D78" s="166" t="s">
        <v>109</v>
      </c>
      <c r="E78" s="165">
        <v>3</v>
      </c>
      <c r="F78" s="167" t="s">
        <v>278</v>
      </c>
      <c r="G78" s="194">
        <f t="shared" si="7"/>
        <v>18137</v>
      </c>
      <c r="H78" s="195">
        <f t="shared" si="8"/>
        <v>13901</v>
      </c>
      <c r="I78" s="195">
        <f t="shared" si="8"/>
        <v>2032</v>
      </c>
      <c r="J78" s="195">
        <f t="shared" si="8"/>
        <v>21</v>
      </c>
      <c r="K78" s="195">
        <f t="shared" si="8"/>
        <v>2152</v>
      </c>
      <c r="L78" s="195">
        <f t="shared" si="8"/>
        <v>31</v>
      </c>
      <c r="M78" s="196">
        <f t="shared" si="11"/>
        <v>2161</v>
      </c>
      <c r="N78" s="198">
        <v>1758</v>
      </c>
      <c r="O78" s="198">
        <v>204</v>
      </c>
      <c r="P78" s="198">
        <v>4</v>
      </c>
      <c r="Q78" s="198">
        <v>192</v>
      </c>
      <c r="R78" s="198">
        <v>3</v>
      </c>
      <c r="S78" s="196">
        <f t="shared" si="12"/>
        <v>2339</v>
      </c>
      <c r="T78" s="198">
        <v>1915</v>
      </c>
      <c r="U78" s="198">
        <v>232</v>
      </c>
      <c r="V78" s="198">
        <v>3</v>
      </c>
      <c r="W78" s="198">
        <v>188</v>
      </c>
      <c r="X78" s="198">
        <v>1</v>
      </c>
      <c r="Y78" s="196">
        <f t="shared" si="9"/>
        <v>6818</v>
      </c>
      <c r="Z78" s="198">
        <v>5114</v>
      </c>
      <c r="AA78" s="198">
        <v>798</v>
      </c>
      <c r="AB78" s="198">
        <v>7</v>
      </c>
      <c r="AC78" s="198">
        <v>886</v>
      </c>
      <c r="AD78" s="198">
        <v>13</v>
      </c>
      <c r="AE78" s="196">
        <f t="shared" si="10"/>
        <v>6819</v>
      </c>
      <c r="AF78" s="198">
        <v>5114</v>
      </c>
      <c r="AG78" s="198">
        <v>798</v>
      </c>
      <c r="AH78" s="198">
        <v>7</v>
      </c>
      <c r="AI78" s="198">
        <v>886</v>
      </c>
      <c r="AJ78" s="198">
        <v>14</v>
      </c>
      <c r="AL78" s="219"/>
      <c r="AM78" s="219"/>
      <c r="AN78" s="219"/>
      <c r="AO78" s="219"/>
      <c r="AP78" s="219"/>
      <c r="AQ78" s="219"/>
      <c r="AS78" s="219"/>
      <c r="AT78" s="219"/>
      <c r="AU78" s="219"/>
      <c r="AV78" s="219"/>
      <c r="AX78" s="219"/>
      <c r="AY78" s="219"/>
      <c r="AZ78" s="219"/>
      <c r="BA78" s="219"/>
      <c r="BB78" s="219"/>
      <c r="BC78" s="219"/>
      <c r="BD78" s="219"/>
      <c r="BE78" s="219"/>
      <c r="BF78" s="219"/>
      <c r="BG78" s="219"/>
      <c r="BH78" s="219"/>
      <c r="BI78" s="219"/>
    </row>
    <row r="79" spans="1:61" ht="38.25" x14ac:dyDescent="0.25">
      <c r="A79" s="14" t="s">
        <v>27</v>
      </c>
      <c r="B79" s="15">
        <v>503802</v>
      </c>
      <c r="C79" s="23">
        <v>380401</v>
      </c>
      <c r="D79" s="24" t="s">
        <v>213</v>
      </c>
      <c r="E79" s="165">
        <v>3</v>
      </c>
      <c r="F79" s="167" t="s">
        <v>278</v>
      </c>
      <c r="G79" s="194">
        <f t="shared" si="7"/>
        <v>496</v>
      </c>
      <c r="H79" s="195">
        <f t="shared" si="8"/>
        <v>373</v>
      </c>
      <c r="I79" s="195">
        <f t="shared" si="8"/>
        <v>59</v>
      </c>
      <c r="J79" s="195">
        <f t="shared" si="8"/>
        <v>2</v>
      </c>
      <c r="K79" s="195">
        <f t="shared" si="8"/>
        <v>62</v>
      </c>
      <c r="L79" s="195">
        <f t="shared" si="8"/>
        <v>0</v>
      </c>
      <c r="M79" s="196">
        <f t="shared" si="11"/>
        <v>124</v>
      </c>
      <c r="N79" s="198">
        <v>101</v>
      </c>
      <c r="O79" s="198">
        <v>18</v>
      </c>
      <c r="P79" s="198">
        <v>0</v>
      </c>
      <c r="Q79" s="198">
        <v>5</v>
      </c>
      <c r="R79" s="198">
        <v>0</v>
      </c>
      <c r="S79" s="196">
        <f t="shared" si="12"/>
        <v>124</v>
      </c>
      <c r="T79" s="198">
        <v>108</v>
      </c>
      <c r="U79" s="198">
        <v>9</v>
      </c>
      <c r="V79" s="198">
        <v>0</v>
      </c>
      <c r="W79" s="198">
        <v>7</v>
      </c>
      <c r="X79" s="198">
        <v>0</v>
      </c>
      <c r="Y79" s="196">
        <f t="shared" si="9"/>
        <v>124</v>
      </c>
      <c r="Z79" s="198">
        <v>82</v>
      </c>
      <c r="AA79" s="198">
        <v>16</v>
      </c>
      <c r="AB79" s="198">
        <v>1</v>
      </c>
      <c r="AC79" s="198">
        <v>25</v>
      </c>
      <c r="AD79" s="198">
        <v>0</v>
      </c>
      <c r="AE79" s="196">
        <f t="shared" si="10"/>
        <v>124</v>
      </c>
      <c r="AF79" s="198">
        <v>82</v>
      </c>
      <c r="AG79" s="198">
        <v>16</v>
      </c>
      <c r="AH79" s="198">
        <v>1</v>
      </c>
      <c r="AI79" s="198">
        <v>25</v>
      </c>
      <c r="AJ79" s="198">
        <v>0</v>
      </c>
      <c r="AL79" s="219"/>
      <c r="AM79" s="219"/>
      <c r="AN79" s="219"/>
      <c r="AO79" s="219"/>
      <c r="AP79" s="219"/>
      <c r="AQ79" s="219"/>
      <c r="AS79" s="219"/>
      <c r="AT79" s="219"/>
      <c r="AU79" s="219"/>
      <c r="AV79" s="219"/>
      <c r="AX79" s="219"/>
      <c r="AY79" s="219"/>
      <c r="AZ79" s="219"/>
      <c r="BA79" s="219"/>
      <c r="BB79" s="219"/>
      <c r="BC79" s="219"/>
      <c r="BD79" s="219"/>
      <c r="BE79" s="219"/>
      <c r="BF79" s="219"/>
      <c r="BG79" s="219"/>
      <c r="BH79" s="219"/>
      <c r="BI79" s="219"/>
    </row>
    <row r="80" spans="1:61" ht="38.25" x14ac:dyDescent="0.25">
      <c r="A80" s="14" t="s">
        <v>27</v>
      </c>
      <c r="B80" s="15">
        <v>503803</v>
      </c>
      <c r="C80" s="23">
        <v>380501</v>
      </c>
      <c r="D80" s="24" t="s">
        <v>214</v>
      </c>
      <c r="E80" s="165">
        <v>3</v>
      </c>
      <c r="F80" s="167" t="s">
        <v>278</v>
      </c>
      <c r="G80" s="194">
        <f t="shared" si="7"/>
        <v>496</v>
      </c>
      <c r="H80" s="195">
        <f t="shared" si="8"/>
        <v>382</v>
      </c>
      <c r="I80" s="195">
        <f t="shared" si="8"/>
        <v>56</v>
      </c>
      <c r="J80" s="195">
        <f t="shared" si="8"/>
        <v>2</v>
      </c>
      <c r="K80" s="195">
        <f t="shared" si="8"/>
        <v>54</v>
      </c>
      <c r="L80" s="195">
        <f t="shared" si="8"/>
        <v>2</v>
      </c>
      <c r="M80" s="196">
        <f t="shared" si="11"/>
        <v>124</v>
      </c>
      <c r="N80" s="198">
        <v>96</v>
      </c>
      <c r="O80" s="198">
        <v>21</v>
      </c>
      <c r="P80" s="198">
        <v>0</v>
      </c>
      <c r="Q80" s="198">
        <v>7</v>
      </c>
      <c r="R80" s="198">
        <v>0</v>
      </c>
      <c r="S80" s="196">
        <f t="shared" si="12"/>
        <v>124</v>
      </c>
      <c r="T80" s="198">
        <v>106</v>
      </c>
      <c r="U80" s="198">
        <v>11</v>
      </c>
      <c r="V80" s="198">
        <v>0</v>
      </c>
      <c r="W80" s="198">
        <v>7</v>
      </c>
      <c r="X80" s="198">
        <v>0</v>
      </c>
      <c r="Y80" s="196">
        <f t="shared" si="9"/>
        <v>124</v>
      </c>
      <c r="Z80" s="198">
        <v>89</v>
      </c>
      <c r="AA80" s="198">
        <v>12</v>
      </c>
      <c r="AB80" s="198">
        <v>1</v>
      </c>
      <c r="AC80" s="198">
        <v>20</v>
      </c>
      <c r="AD80" s="198">
        <v>2</v>
      </c>
      <c r="AE80" s="196">
        <f t="shared" si="10"/>
        <v>124</v>
      </c>
      <c r="AF80" s="198">
        <v>91</v>
      </c>
      <c r="AG80" s="198">
        <v>12</v>
      </c>
      <c r="AH80" s="198">
        <v>1</v>
      </c>
      <c r="AI80" s="198">
        <v>20</v>
      </c>
      <c r="AJ80" s="198">
        <v>0</v>
      </c>
      <c r="AL80" s="219"/>
      <c r="AM80" s="219"/>
      <c r="AN80" s="219"/>
      <c r="AO80" s="219"/>
      <c r="AP80" s="219"/>
      <c r="AQ80" s="219"/>
      <c r="AS80" s="219"/>
      <c r="AT80" s="219"/>
      <c r="AU80" s="219"/>
      <c r="AV80" s="219"/>
      <c r="AX80" s="219"/>
      <c r="AY80" s="219"/>
      <c r="AZ80" s="219"/>
      <c r="BA80" s="219"/>
      <c r="BB80" s="219"/>
      <c r="BC80" s="219"/>
      <c r="BD80" s="219"/>
      <c r="BE80" s="219"/>
      <c r="BF80" s="219"/>
      <c r="BG80" s="219"/>
      <c r="BH80" s="219"/>
      <c r="BI80" s="219"/>
    </row>
    <row r="81" spans="1:61" ht="38.25" x14ac:dyDescent="0.25">
      <c r="A81" s="14" t="s">
        <v>20</v>
      </c>
      <c r="B81" s="15">
        <v>503901</v>
      </c>
      <c r="C81" s="165">
        <v>390101</v>
      </c>
      <c r="D81" s="166" t="s">
        <v>110</v>
      </c>
      <c r="E81" s="165">
        <v>3</v>
      </c>
      <c r="F81" s="167" t="s">
        <v>278</v>
      </c>
      <c r="G81" s="194">
        <f t="shared" si="7"/>
        <v>4700</v>
      </c>
      <c r="H81" s="195">
        <f t="shared" si="8"/>
        <v>1333</v>
      </c>
      <c r="I81" s="195">
        <f t="shared" si="8"/>
        <v>2864</v>
      </c>
      <c r="J81" s="195">
        <f t="shared" si="8"/>
        <v>27</v>
      </c>
      <c r="K81" s="195">
        <f t="shared" si="8"/>
        <v>444</v>
      </c>
      <c r="L81" s="195">
        <f t="shared" si="8"/>
        <v>32</v>
      </c>
      <c r="M81" s="196">
        <f t="shared" si="11"/>
        <v>896</v>
      </c>
      <c r="N81" s="198">
        <v>256</v>
      </c>
      <c r="O81" s="198">
        <v>561</v>
      </c>
      <c r="P81" s="198">
        <v>2</v>
      </c>
      <c r="Q81" s="198">
        <v>75</v>
      </c>
      <c r="R81" s="198">
        <v>2</v>
      </c>
      <c r="S81" s="196">
        <f t="shared" si="12"/>
        <v>1363</v>
      </c>
      <c r="T81" s="198">
        <v>419</v>
      </c>
      <c r="U81" s="198">
        <v>804</v>
      </c>
      <c r="V81" s="198">
        <v>1</v>
      </c>
      <c r="W81" s="198">
        <v>133</v>
      </c>
      <c r="X81" s="198">
        <v>6</v>
      </c>
      <c r="Y81" s="196">
        <f t="shared" si="9"/>
        <v>1221</v>
      </c>
      <c r="Z81" s="198">
        <v>329</v>
      </c>
      <c r="AA81" s="198">
        <v>750</v>
      </c>
      <c r="AB81" s="198">
        <v>12</v>
      </c>
      <c r="AC81" s="198">
        <v>118</v>
      </c>
      <c r="AD81" s="198">
        <v>12</v>
      </c>
      <c r="AE81" s="196">
        <f t="shared" si="10"/>
        <v>1220</v>
      </c>
      <c r="AF81" s="198">
        <v>329</v>
      </c>
      <c r="AG81" s="198">
        <v>749</v>
      </c>
      <c r="AH81" s="198">
        <v>12</v>
      </c>
      <c r="AI81" s="198">
        <v>118</v>
      </c>
      <c r="AJ81" s="198">
        <v>12</v>
      </c>
      <c r="AL81" s="219"/>
      <c r="AM81" s="219"/>
      <c r="AN81" s="219"/>
      <c r="AO81" s="219"/>
      <c r="AP81" s="219"/>
      <c r="AQ81" s="219"/>
      <c r="AS81" s="219"/>
      <c r="AT81" s="219"/>
      <c r="AU81" s="219"/>
      <c r="AV81" s="219"/>
      <c r="AX81" s="219"/>
      <c r="AY81" s="219"/>
      <c r="AZ81" s="219"/>
      <c r="BA81" s="219"/>
      <c r="BB81" s="219"/>
      <c r="BC81" s="219"/>
      <c r="BD81" s="219"/>
      <c r="BE81" s="219"/>
      <c r="BF81" s="219"/>
      <c r="BG81" s="219"/>
      <c r="BH81" s="219"/>
      <c r="BI81" s="219"/>
    </row>
    <row r="82" spans="1:61" ht="38.25" x14ac:dyDescent="0.25">
      <c r="A82" s="14" t="s">
        <v>20</v>
      </c>
      <c r="B82" s="15">
        <v>504006</v>
      </c>
      <c r="C82" s="165">
        <v>400601</v>
      </c>
      <c r="D82" s="166" t="s">
        <v>111</v>
      </c>
      <c r="E82" s="165">
        <v>3</v>
      </c>
      <c r="F82" s="167" t="s">
        <v>278</v>
      </c>
      <c r="G82" s="194">
        <f t="shared" si="7"/>
        <v>1601</v>
      </c>
      <c r="H82" s="195">
        <f t="shared" si="8"/>
        <v>14</v>
      </c>
      <c r="I82" s="195">
        <f t="shared" si="8"/>
        <v>1558</v>
      </c>
      <c r="J82" s="195">
        <f t="shared" si="8"/>
        <v>4</v>
      </c>
      <c r="K82" s="195">
        <f t="shared" si="8"/>
        <v>22</v>
      </c>
      <c r="L82" s="195">
        <f t="shared" si="8"/>
        <v>3</v>
      </c>
      <c r="M82" s="196">
        <f t="shared" si="11"/>
        <v>335</v>
      </c>
      <c r="N82" s="198">
        <v>2</v>
      </c>
      <c r="O82" s="198">
        <v>330</v>
      </c>
      <c r="P82" s="198">
        <v>0</v>
      </c>
      <c r="Q82" s="198">
        <v>2</v>
      </c>
      <c r="R82" s="198">
        <v>1</v>
      </c>
      <c r="S82" s="196">
        <f t="shared" si="12"/>
        <v>406</v>
      </c>
      <c r="T82" s="198">
        <v>2</v>
      </c>
      <c r="U82" s="198">
        <v>402</v>
      </c>
      <c r="V82" s="198">
        <v>0</v>
      </c>
      <c r="W82" s="198">
        <v>2</v>
      </c>
      <c r="X82" s="198">
        <v>0</v>
      </c>
      <c r="Y82" s="196">
        <f t="shared" si="9"/>
        <v>430</v>
      </c>
      <c r="Z82" s="198">
        <v>5</v>
      </c>
      <c r="AA82" s="198">
        <v>413</v>
      </c>
      <c r="AB82" s="198">
        <v>2</v>
      </c>
      <c r="AC82" s="198">
        <v>9</v>
      </c>
      <c r="AD82" s="198">
        <v>1</v>
      </c>
      <c r="AE82" s="196">
        <f t="shared" si="10"/>
        <v>430</v>
      </c>
      <c r="AF82" s="198">
        <v>5</v>
      </c>
      <c r="AG82" s="198">
        <v>413</v>
      </c>
      <c r="AH82" s="198">
        <v>2</v>
      </c>
      <c r="AI82" s="198">
        <v>9</v>
      </c>
      <c r="AJ82" s="198">
        <v>1</v>
      </c>
      <c r="AL82" s="219"/>
      <c r="AM82" s="219"/>
      <c r="AN82" s="219"/>
      <c r="AO82" s="219"/>
      <c r="AP82" s="219"/>
      <c r="AQ82" s="219"/>
      <c r="AS82" s="219"/>
      <c r="AT82" s="219"/>
      <c r="AU82" s="219"/>
      <c r="AV82" s="219"/>
      <c r="AX82" s="219"/>
      <c r="AY82" s="219"/>
      <c r="AZ82" s="219"/>
      <c r="BA82" s="219"/>
      <c r="BB82" s="219"/>
      <c r="BC82" s="219"/>
      <c r="BD82" s="219"/>
      <c r="BE82" s="219"/>
      <c r="BF82" s="219"/>
      <c r="BG82" s="219"/>
      <c r="BH82" s="219"/>
      <c r="BI82" s="219"/>
    </row>
    <row r="83" spans="1:61" ht="38.25" x14ac:dyDescent="0.25">
      <c r="A83" s="14" t="s">
        <v>20</v>
      </c>
      <c r="B83" s="15">
        <v>504101</v>
      </c>
      <c r="C83" s="165">
        <v>410101</v>
      </c>
      <c r="D83" s="166" t="s">
        <v>112</v>
      </c>
      <c r="E83" s="165">
        <v>3</v>
      </c>
      <c r="F83" s="167" t="s">
        <v>278</v>
      </c>
      <c r="G83" s="194">
        <f t="shared" si="7"/>
        <v>8382</v>
      </c>
      <c r="H83" s="195">
        <f t="shared" si="8"/>
        <v>101</v>
      </c>
      <c r="I83" s="195">
        <f t="shared" si="8"/>
        <v>2368</v>
      </c>
      <c r="J83" s="195">
        <f t="shared" si="8"/>
        <v>5</v>
      </c>
      <c r="K83" s="195">
        <f t="shared" si="8"/>
        <v>5904</v>
      </c>
      <c r="L83" s="195">
        <f t="shared" si="8"/>
        <v>4</v>
      </c>
      <c r="M83" s="196">
        <f t="shared" si="11"/>
        <v>1463</v>
      </c>
      <c r="N83" s="198">
        <v>7</v>
      </c>
      <c r="O83" s="198">
        <v>458</v>
      </c>
      <c r="P83" s="198">
        <v>0</v>
      </c>
      <c r="Q83" s="198">
        <v>997</v>
      </c>
      <c r="R83" s="198">
        <v>1</v>
      </c>
      <c r="S83" s="196">
        <f t="shared" si="12"/>
        <v>1561</v>
      </c>
      <c r="T83" s="198">
        <v>14</v>
      </c>
      <c r="U83" s="198">
        <v>460</v>
      </c>
      <c r="V83" s="198">
        <v>1</v>
      </c>
      <c r="W83" s="198">
        <v>1085</v>
      </c>
      <c r="X83" s="198">
        <v>1</v>
      </c>
      <c r="Y83" s="196">
        <f t="shared" si="9"/>
        <v>2679</v>
      </c>
      <c r="Z83" s="198">
        <v>40</v>
      </c>
      <c r="AA83" s="198">
        <v>725</v>
      </c>
      <c r="AB83" s="198">
        <v>2</v>
      </c>
      <c r="AC83" s="198">
        <v>1911</v>
      </c>
      <c r="AD83" s="198">
        <v>1</v>
      </c>
      <c r="AE83" s="196">
        <f t="shared" si="10"/>
        <v>2679</v>
      </c>
      <c r="AF83" s="198">
        <v>40</v>
      </c>
      <c r="AG83" s="198">
        <v>725</v>
      </c>
      <c r="AH83" s="198">
        <v>2</v>
      </c>
      <c r="AI83" s="198">
        <v>1911</v>
      </c>
      <c r="AJ83" s="198">
        <v>1</v>
      </c>
      <c r="AL83" s="219"/>
      <c r="AM83" s="219"/>
      <c r="AN83" s="219"/>
      <c r="AO83" s="219"/>
      <c r="AP83" s="219"/>
      <c r="AQ83" s="219"/>
      <c r="AS83" s="219"/>
      <c r="AT83" s="219"/>
      <c r="AU83" s="219"/>
      <c r="AV83" s="219"/>
      <c r="AX83" s="219"/>
      <c r="AY83" s="219"/>
      <c r="AZ83" s="219"/>
      <c r="BA83" s="219"/>
      <c r="BB83" s="219"/>
      <c r="BC83" s="219"/>
      <c r="BD83" s="219"/>
      <c r="BE83" s="219"/>
      <c r="BF83" s="219"/>
      <c r="BG83" s="219"/>
      <c r="BH83" s="219"/>
      <c r="BI83" s="219"/>
    </row>
    <row r="84" spans="1:61" ht="38.25" x14ac:dyDescent="0.25">
      <c r="A84" s="14" t="s">
        <v>36</v>
      </c>
      <c r="B84" s="15">
        <v>504106</v>
      </c>
      <c r="C84" s="165">
        <v>410601</v>
      </c>
      <c r="D84" s="166" t="s">
        <v>113</v>
      </c>
      <c r="E84" s="165">
        <v>3</v>
      </c>
      <c r="F84" s="167" t="s">
        <v>278</v>
      </c>
      <c r="G84" s="194">
        <f t="shared" si="7"/>
        <v>300</v>
      </c>
      <c r="H84" s="195">
        <f t="shared" si="8"/>
        <v>2</v>
      </c>
      <c r="I84" s="195">
        <f t="shared" si="8"/>
        <v>65</v>
      </c>
      <c r="J84" s="195">
        <f t="shared" si="8"/>
        <v>0</v>
      </c>
      <c r="K84" s="195">
        <f t="shared" si="8"/>
        <v>233</v>
      </c>
      <c r="L84" s="195">
        <f t="shared" si="8"/>
        <v>0</v>
      </c>
      <c r="M84" s="196">
        <f t="shared" si="11"/>
        <v>45</v>
      </c>
      <c r="N84" s="198">
        <v>0</v>
      </c>
      <c r="O84" s="198">
        <v>12</v>
      </c>
      <c r="P84" s="198">
        <v>0</v>
      </c>
      <c r="Q84" s="198">
        <v>33</v>
      </c>
      <c r="R84" s="198">
        <v>0</v>
      </c>
      <c r="S84" s="196">
        <f t="shared" si="12"/>
        <v>68</v>
      </c>
      <c r="T84" s="198">
        <v>0</v>
      </c>
      <c r="U84" s="198">
        <v>15</v>
      </c>
      <c r="V84" s="198">
        <v>0</v>
      </c>
      <c r="W84" s="198">
        <v>53</v>
      </c>
      <c r="X84" s="198">
        <v>0</v>
      </c>
      <c r="Y84" s="196">
        <f t="shared" si="9"/>
        <v>94</v>
      </c>
      <c r="Z84" s="198">
        <v>1</v>
      </c>
      <c r="AA84" s="198">
        <v>19</v>
      </c>
      <c r="AB84" s="198">
        <v>0</v>
      </c>
      <c r="AC84" s="198">
        <v>74</v>
      </c>
      <c r="AD84" s="198">
        <v>0</v>
      </c>
      <c r="AE84" s="196">
        <f t="shared" si="10"/>
        <v>93</v>
      </c>
      <c r="AF84" s="198">
        <v>1</v>
      </c>
      <c r="AG84" s="198">
        <v>19</v>
      </c>
      <c r="AH84" s="198">
        <v>0</v>
      </c>
      <c r="AI84" s="198">
        <v>73</v>
      </c>
      <c r="AJ84" s="198">
        <v>0</v>
      </c>
      <c r="AL84" s="219"/>
      <c r="AM84" s="219"/>
      <c r="AN84" s="219"/>
      <c r="AO84" s="219"/>
      <c r="AP84" s="219"/>
      <c r="AQ84" s="219"/>
      <c r="AS84" s="219"/>
      <c r="AT84" s="219"/>
      <c r="AU84" s="219"/>
      <c r="AV84" s="219"/>
      <c r="AX84" s="219"/>
      <c r="AY84" s="219"/>
      <c r="AZ84" s="219"/>
      <c r="BA84" s="219"/>
      <c r="BB84" s="219"/>
      <c r="BC84" s="219"/>
      <c r="BD84" s="219"/>
      <c r="BE84" s="219"/>
      <c r="BF84" s="219"/>
      <c r="BG84" s="219"/>
      <c r="BH84" s="219"/>
      <c r="BI84" s="219"/>
    </row>
    <row r="85" spans="1:61" ht="38.25" x14ac:dyDescent="0.25">
      <c r="A85" s="14" t="s">
        <v>20</v>
      </c>
      <c r="B85" s="15">
        <v>504201</v>
      </c>
      <c r="C85" s="165">
        <v>420101</v>
      </c>
      <c r="D85" s="166" t="s">
        <v>116</v>
      </c>
      <c r="E85" s="165">
        <v>3</v>
      </c>
      <c r="F85" s="167" t="s">
        <v>278</v>
      </c>
      <c r="G85" s="194">
        <f t="shared" si="7"/>
        <v>477</v>
      </c>
      <c r="H85" s="195">
        <f t="shared" si="8"/>
        <v>6</v>
      </c>
      <c r="I85" s="195">
        <f t="shared" si="8"/>
        <v>241</v>
      </c>
      <c r="J85" s="195">
        <f t="shared" si="8"/>
        <v>0</v>
      </c>
      <c r="K85" s="195">
        <f t="shared" si="8"/>
        <v>229</v>
      </c>
      <c r="L85" s="195">
        <f t="shared" si="8"/>
        <v>1</v>
      </c>
      <c r="M85" s="196">
        <f t="shared" si="11"/>
        <v>150</v>
      </c>
      <c r="N85" s="198">
        <v>2</v>
      </c>
      <c r="O85" s="198">
        <v>84</v>
      </c>
      <c r="P85" s="198">
        <v>0</v>
      </c>
      <c r="Q85" s="198">
        <v>63</v>
      </c>
      <c r="R85" s="198">
        <v>1</v>
      </c>
      <c r="S85" s="196">
        <f t="shared" si="12"/>
        <v>27</v>
      </c>
      <c r="T85" s="198">
        <v>0</v>
      </c>
      <c r="U85" s="198">
        <v>15</v>
      </c>
      <c r="V85" s="198">
        <v>0</v>
      </c>
      <c r="W85" s="198">
        <v>12</v>
      </c>
      <c r="X85" s="198">
        <v>0</v>
      </c>
      <c r="Y85" s="196">
        <f t="shared" si="9"/>
        <v>150</v>
      </c>
      <c r="Z85" s="198">
        <v>2</v>
      </c>
      <c r="AA85" s="198">
        <v>71</v>
      </c>
      <c r="AB85" s="198">
        <v>0</v>
      </c>
      <c r="AC85" s="198">
        <v>77</v>
      </c>
      <c r="AD85" s="198">
        <v>0</v>
      </c>
      <c r="AE85" s="196">
        <f t="shared" si="10"/>
        <v>150</v>
      </c>
      <c r="AF85" s="198">
        <v>2</v>
      </c>
      <c r="AG85" s="198">
        <v>71</v>
      </c>
      <c r="AH85" s="198">
        <v>0</v>
      </c>
      <c r="AI85" s="198">
        <v>77</v>
      </c>
      <c r="AJ85" s="198">
        <v>0</v>
      </c>
      <c r="AL85" s="219"/>
      <c r="AM85" s="219"/>
      <c r="AN85" s="219"/>
      <c r="AO85" s="219"/>
      <c r="AP85" s="219"/>
      <c r="AQ85" s="219"/>
      <c r="AS85" s="219"/>
      <c r="AT85" s="219"/>
      <c r="AU85" s="219"/>
      <c r="AV85" s="219"/>
      <c r="AX85" s="219"/>
      <c r="AY85" s="219"/>
      <c r="AZ85" s="219"/>
      <c r="BA85" s="219"/>
      <c r="BB85" s="219"/>
      <c r="BC85" s="219"/>
      <c r="BD85" s="219"/>
      <c r="BE85" s="219"/>
      <c r="BF85" s="219"/>
      <c r="BG85" s="219"/>
      <c r="BH85" s="219"/>
      <c r="BI85" s="219"/>
    </row>
    <row r="86" spans="1:61" ht="38.25" x14ac:dyDescent="0.25">
      <c r="A86" s="14" t="s">
        <v>36</v>
      </c>
      <c r="B86" s="15">
        <v>504301</v>
      </c>
      <c r="C86" s="165">
        <v>430101</v>
      </c>
      <c r="D86" s="166" t="s">
        <v>219</v>
      </c>
      <c r="E86" s="165">
        <v>3</v>
      </c>
      <c r="F86" s="167" t="s">
        <v>278</v>
      </c>
      <c r="G86" s="194">
        <f t="shared" si="7"/>
        <v>350</v>
      </c>
      <c r="H86" s="195">
        <f t="shared" si="8"/>
        <v>42</v>
      </c>
      <c r="I86" s="195">
        <f t="shared" si="8"/>
        <v>137</v>
      </c>
      <c r="J86" s="195">
        <f t="shared" si="8"/>
        <v>43</v>
      </c>
      <c r="K86" s="195">
        <f t="shared" si="8"/>
        <v>115</v>
      </c>
      <c r="L86" s="195">
        <f t="shared" si="8"/>
        <v>13</v>
      </c>
      <c r="M86" s="196">
        <f t="shared" si="11"/>
        <v>35</v>
      </c>
      <c r="N86" s="198">
        <v>3</v>
      </c>
      <c r="O86" s="198">
        <v>12</v>
      </c>
      <c r="P86" s="198">
        <v>4</v>
      </c>
      <c r="Q86" s="198">
        <v>16</v>
      </c>
      <c r="R86" s="198">
        <v>0</v>
      </c>
      <c r="S86" s="196">
        <f t="shared" si="12"/>
        <v>26</v>
      </c>
      <c r="T86" s="198">
        <v>4</v>
      </c>
      <c r="U86" s="198">
        <v>9</v>
      </c>
      <c r="V86" s="198">
        <v>4</v>
      </c>
      <c r="W86" s="198">
        <v>9</v>
      </c>
      <c r="X86" s="198">
        <v>0</v>
      </c>
      <c r="Y86" s="196">
        <f t="shared" si="9"/>
        <v>146</v>
      </c>
      <c r="Z86" s="198">
        <v>18</v>
      </c>
      <c r="AA86" s="198">
        <v>58</v>
      </c>
      <c r="AB86" s="198">
        <v>18</v>
      </c>
      <c r="AC86" s="198">
        <v>46</v>
      </c>
      <c r="AD86" s="198">
        <v>6</v>
      </c>
      <c r="AE86" s="196">
        <f t="shared" si="10"/>
        <v>143</v>
      </c>
      <c r="AF86" s="198">
        <v>17</v>
      </c>
      <c r="AG86" s="198">
        <v>58</v>
      </c>
      <c r="AH86" s="198">
        <v>17</v>
      </c>
      <c r="AI86" s="198">
        <v>44</v>
      </c>
      <c r="AJ86" s="198">
        <v>7</v>
      </c>
      <c r="AL86" s="219"/>
      <c r="AM86" s="219"/>
      <c r="AN86" s="219"/>
      <c r="AO86" s="219"/>
      <c r="AP86" s="219"/>
      <c r="AQ86" s="219"/>
      <c r="AS86" s="219"/>
      <c r="AT86" s="219"/>
      <c r="AU86" s="219"/>
      <c r="AV86" s="219"/>
      <c r="AX86" s="219"/>
      <c r="AY86" s="219"/>
      <c r="AZ86" s="219"/>
      <c r="BA86" s="219"/>
      <c r="BB86" s="219"/>
      <c r="BC86" s="219"/>
      <c r="BD86" s="219"/>
      <c r="BE86" s="219"/>
      <c r="BF86" s="219"/>
      <c r="BG86" s="219"/>
      <c r="BH86" s="219"/>
      <c r="BI86" s="219"/>
    </row>
    <row r="87" spans="1:61" ht="38.25" x14ac:dyDescent="0.25">
      <c r="A87" s="14" t="s">
        <v>20</v>
      </c>
      <c r="B87" s="15">
        <v>504403</v>
      </c>
      <c r="C87" s="165">
        <v>440101</v>
      </c>
      <c r="D87" s="166" t="s">
        <v>117</v>
      </c>
      <c r="E87" s="165">
        <v>3</v>
      </c>
      <c r="F87" s="167" t="s">
        <v>278</v>
      </c>
      <c r="G87" s="194">
        <f t="shared" si="7"/>
        <v>5473</v>
      </c>
      <c r="H87" s="195">
        <f t="shared" si="8"/>
        <v>343</v>
      </c>
      <c r="I87" s="195">
        <f t="shared" si="8"/>
        <v>1999</v>
      </c>
      <c r="J87" s="195">
        <f t="shared" si="8"/>
        <v>651</v>
      </c>
      <c r="K87" s="195">
        <f t="shared" si="8"/>
        <v>2470</v>
      </c>
      <c r="L87" s="195">
        <f t="shared" si="8"/>
        <v>10</v>
      </c>
      <c r="M87" s="196">
        <f t="shared" si="11"/>
        <v>221</v>
      </c>
      <c r="N87" s="198">
        <v>9</v>
      </c>
      <c r="O87" s="198">
        <v>77</v>
      </c>
      <c r="P87" s="198">
        <v>42</v>
      </c>
      <c r="Q87" s="198">
        <v>93</v>
      </c>
      <c r="R87" s="198">
        <v>0</v>
      </c>
      <c r="S87" s="196">
        <f t="shared" si="12"/>
        <v>239</v>
      </c>
      <c r="T87" s="198">
        <v>13</v>
      </c>
      <c r="U87" s="198">
        <v>72</v>
      </c>
      <c r="V87" s="198">
        <v>29</v>
      </c>
      <c r="W87" s="198">
        <v>125</v>
      </c>
      <c r="X87" s="198">
        <v>0</v>
      </c>
      <c r="Y87" s="196">
        <f t="shared" si="9"/>
        <v>2507</v>
      </c>
      <c r="Z87" s="198">
        <v>160</v>
      </c>
      <c r="AA87" s="198">
        <v>925</v>
      </c>
      <c r="AB87" s="198">
        <v>290</v>
      </c>
      <c r="AC87" s="198">
        <v>1127</v>
      </c>
      <c r="AD87" s="198">
        <v>5</v>
      </c>
      <c r="AE87" s="196">
        <f t="shared" si="10"/>
        <v>2506</v>
      </c>
      <c r="AF87" s="198">
        <v>161</v>
      </c>
      <c r="AG87" s="198">
        <v>925</v>
      </c>
      <c r="AH87" s="198">
        <v>290</v>
      </c>
      <c r="AI87" s="198">
        <v>1125</v>
      </c>
      <c r="AJ87" s="198">
        <v>5</v>
      </c>
      <c r="AL87" s="219"/>
      <c r="AM87" s="219"/>
      <c r="AN87" s="219"/>
      <c r="AO87" s="219"/>
      <c r="AP87" s="219"/>
      <c r="AQ87" s="219"/>
      <c r="AS87" s="219"/>
      <c r="AT87" s="219"/>
      <c r="AU87" s="219"/>
      <c r="AV87" s="219"/>
      <c r="AX87" s="219"/>
      <c r="AY87" s="219"/>
      <c r="AZ87" s="219"/>
      <c r="BA87" s="219"/>
      <c r="BB87" s="219"/>
      <c r="BC87" s="219"/>
      <c r="BD87" s="219"/>
      <c r="BE87" s="219"/>
      <c r="BF87" s="219"/>
      <c r="BG87" s="219"/>
      <c r="BH87" s="219"/>
      <c r="BI87" s="219"/>
    </row>
    <row r="88" spans="1:61" ht="38.25" x14ac:dyDescent="0.25">
      <c r="A88" s="14" t="s">
        <v>36</v>
      </c>
      <c r="B88" s="15">
        <v>504407</v>
      </c>
      <c r="C88" s="165">
        <v>440201</v>
      </c>
      <c r="D88" s="166" t="s">
        <v>221</v>
      </c>
      <c r="E88" s="165">
        <v>3</v>
      </c>
      <c r="F88" s="167" t="s">
        <v>278</v>
      </c>
      <c r="G88" s="194">
        <f t="shared" si="7"/>
        <v>480</v>
      </c>
      <c r="H88" s="195">
        <f t="shared" si="8"/>
        <v>24</v>
      </c>
      <c r="I88" s="195">
        <f t="shared" si="8"/>
        <v>219</v>
      </c>
      <c r="J88" s="195">
        <f t="shared" si="8"/>
        <v>36</v>
      </c>
      <c r="K88" s="195">
        <f t="shared" si="8"/>
        <v>191</v>
      </c>
      <c r="L88" s="195">
        <f t="shared" si="8"/>
        <v>10</v>
      </c>
      <c r="M88" s="196">
        <f t="shared" si="11"/>
        <v>64</v>
      </c>
      <c r="N88" s="198">
        <v>1</v>
      </c>
      <c r="O88" s="198">
        <v>34</v>
      </c>
      <c r="P88" s="198">
        <v>6</v>
      </c>
      <c r="Q88" s="198">
        <v>23</v>
      </c>
      <c r="R88" s="198">
        <v>0</v>
      </c>
      <c r="S88" s="196">
        <f t="shared" si="12"/>
        <v>67</v>
      </c>
      <c r="T88" s="198">
        <v>1</v>
      </c>
      <c r="U88" s="198">
        <v>25</v>
      </c>
      <c r="V88" s="198">
        <v>10</v>
      </c>
      <c r="W88" s="198">
        <v>31</v>
      </c>
      <c r="X88" s="198">
        <v>0</v>
      </c>
      <c r="Y88" s="196">
        <f t="shared" si="9"/>
        <v>175</v>
      </c>
      <c r="Z88" s="198">
        <v>11</v>
      </c>
      <c r="AA88" s="198">
        <v>80</v>
      </c>
      <c r="AB88" s="198">
        <v>15</v>
      </c>
      <c r="AC88" s="198">
        <v>64</v>
      </c>
      <c r="AD88" s="198">
        <v>5</v>
      </c>
      <c r="AE88" s="196">
        <f t="shared" si="10"/>
        <v>174</v>
      </c>
      <c r="AF88" s="198">
        <v>11</v>
      </c>
      <c r="AG88" s="198">
        <v>80</v>
      </c>
      <c r="AH88" s="198">
        <v>5</v>
      </c>
      <c r="AI88" s="198">
        <v>73</v>
      </c>
      <c r="AJ88" s="198">
        <v>5</v>
      </c>
      <c r="AL88" s="219"/>
      <c r="AM88" s="219"/>
      <c r="AN88" s="219"/>
      <c r="AO88" s="219"/>
      <c r="AP88" s="219"/>
      <c r="AQ88" s="219"/>
      <c r="AS88" s="219"/>
      <c r="AT88" s="219"/>
      <c r="AU88" s="219"/>
      <c r="AV88" s="219"/>
      <c r="AX88" s="219"/>
      <c r="AY88" s="219"/>
      <c r="AZ88" s="219"/>
      <c r="BA88" s="219"/>
      <c r="BB88" s="219"/>
      <c r="BC88" s="219"/>
      <c r="BD88" s="219"/>
      <c r="BE88" s="219"/>
      <c r="BF88" s="219"/>
      <c r="BG88" s="219"/>
      <c r="BH88" s="219"/>
      <c r="BI88" s="219"/>
    </row>
    <row r="89" spans="1:61" ht="38.25" x14ac:dyDescent="0.25">
      <c r="A89" s="14" t="s">
        <v>20</v>
      </c>
      <c r="B89" s="15">
        <v>504401</v>
      </c>
      <c r="C89" s="165">
        <v>440801</v>
      </c>
      <c r="D89" s="166" t="s">
        <v>343</v>
      </c>
      <c r="E89" s="165">
        <v>3</v>
      </c>
      <c r="F89" s="167" t="s">
        <v>278</v>
      </c>
      <c r="G89" s="194">
        <f t="shared" si="7"/>
        <v>1540</v>
      </c>
      <c r="H89" s="195">
        <f t="shared" si="8"/>
        <v>64</v>
      </c>
      <c r="I89" s="195">
        <f t="shared" si="8"/>
        <v>651</v>
      </c>
      <c r="J89" s="195">
        <f t="shared" si="8"/>
        <v>175</v>
      </c>
      <c r="K89" s="195">
        <f t="shared" si="8"/>
        <v>650</v>
      </c>
      <c r="L89" s="195">
        <f t="shared" si="8"/>
        <v>0</v>
      </c>
      <c r="M89" s="196">
        <f t="shared" si="11"/>
        <v>385</v>
      </c>
      <c r="N89" s="198">
        <v>22</v>
      </c>
      <c r="O89" s="198">
        <v>151</v>
      </c>
      <c r="P89" s="198">
        <v>43</v>
      </c>
      <c r="Q89" s="198">
        <v>169</v>
      </c>
      <c r="R89" s="198">
        <v>0</v>
      </c>
      <c r="S89" s="196">
        <f t="shared" si="12"/>
        <v>385</v>
      </c>
      <c r="T89" s="198">
        <v>16</v>
      </c>
      <c r="U89" s="198">
        <v>151</v>
      </c>
      <c r="V89" s="198">
        <v>54</v>
      </c>
      <c r="W89" s="198">
        <v>164</v>
      </c>
      <c r="X89" s="198">
        <v>0</v>
      </c>
      <c r="Y89" s="196">
        <f t="shared" si="9"/>
        <v>385</v>
      </c>
      <c r="Z89" s="198">
        <v>18</v>
      </c>
      <c r="AA89" s="198">
        <v>185</v>
      </c>
      <c r="AB89" s="198">
        <v>41</v>
      </c>
      <c r="AC89" s="198">
        <v>141</v>
      </c>
      <c r="AD89" s="198">
        <v>0</v>
      </c>
      <c r="AE89" s="196">
        <f t="shared" si="10"/>
        <v>385</v>
      </c>
      <c r="AF89" s="198">
        <v>8</v>
      </c>
      <c r="AG89" s="198">
        <v>164</v>
      </c>
      <c r="AH89" s="198">
        <v>37</v>
      </c>
      <c r="AI89" s="198">
        <v>176</v>
      </c>
      <c r="AJ89" s="198">
        <v>0</v>
      </c>
      <c r="AL89" s="219"/>
      <c r="AM89" s="219"/>
      <c r="AN89" s="219"/>
      <c r="AO89" s="219"/>
      <c r="AP89" s="219"/>
      <c r="AQ89" s="219"/>
      <c r="AS89" s="219"/>
      <c r="AT89" s="219"/>
      <c r="AU89" s="219"/>
      <c r="AV89" s="219"/>
      <c r="AX89" s="219"/>
      <c r="AY89" s="219"/>
      <c r="AZ89" s="219"/>
      <c r="BA89" s="219"/>
      <c r="BB89" s="219"/>
      <c r="BC89" s="219"/>
      <c r="BD89" s="219"/>
      <c r="BE89" s="219"/>
      <c r="BF89" s="219"/>
      <c r="BG89" s="219"/>
      <c r="BH89" s="219"/>
      <c r="BI89" s="219"/>
    </row>
    <row r="90" spans="1:61" ht="38.25" x14ac:dyDescent="0.25">
      <c r="A90" s="14" t="s">
        <v>20</v>
      </c>
      <c r="B90" s="15">
        <v>504507</v>
      </c>
      <c r="C90" s="165">
        <v>450701</v>
      </c>
      <c r="D90" s="166" t="s">
        <v>120</v>
      </c>
      <c r="E90" s="165">
        <v>3</v>
      </c>
      <c r="F90" s="167" t="s">
        <v>278</v>
      </c>
      <c r="G90" s="194">
        <f t="shared" si="7"/>
        <v>1994</v>
      </c>
      <c r="H90" s="195">
        <f t="shared" si="8"/>
        <v>69</v>
      </c>
      <c r="I90" s="195">
        <f t="shared" si="8"/>
        <v>1703</v>
      </c>
      <c r="J90" s="195">
        <f t="shared" si="8"/>
        <v>12</v>
      </c>
      <c r="K90" s="195">
        <f t="shared" si="8"/>
        <v>202</v>
      </c>
      <c r="L90" s="195">
        <f t="shared" si="8"/>
        <v>8</v>
      </c>
      <c r="M90" s="196">
        <f t="shared" si="11"/>
        <v>361</v>
      </c>
      <c r="N90" s="198">
        <v>2</v>
      </c>
      <c r="O90" s="198">
        <v>324</v>
      </c>
      <c r="P90" s="198">
        <v>2</v>
      </c>
      <c r="Q90" s="198">
        <v>33</v>
      </c>
      <c r="R90" s="198">
        <v>0</v>
      </c>
      <c r="S90" s="196">
        <f t="shared" si="12"/>
        <v>233</v>
      </c>
      <c r="T90" s="198">
        <v>1</v>
      </c>
      <c r="U90" s="198">
        <v>219</v>
      </c>
      <c r="V90" s="198">
        <v>0</v>
      </c>
      <c r="W90" s="198">
        <v>13</v>
      </c>
      <c r="X90" s="198">
        <v>0</v>
      </c>
      <c r="Y90" s="196">
        <f t="shared" si="9"/>
        <v>700</v>
      </c>
      <c r="Z90" s="198">
        <v>33</v>
      </c>
      <c r="AA90" s="198">
        <v>580</v>
      </c>
      <c r="AB90" s="198">
        <v>5</v>
      </c>
      <c r="AC90" s="198">
        <v>78</v>
      </c>
      <c r="AD90" s="198">
        <v>4</v>
      </c>
      <c r="AE90" s="196">
        <f t="shared" si="10"/>
        <v>700</v>
      </c>
      <c r="AF90" s="198">
        <v>33</v>
      </c>
      <c r="AG90" s="198">
        <v>580</v>
      </c>
      <c r="AH90" s="198">
        <v>5</v>
      </c>
      <c r="AI90" s="198">
        <v>78</v>
      </c>
      <c r="AJ90" s="198">
        <v>4</v>
      </c>
      <c r="AL90" s="219"/>
      <c r="AM90" s="219"/>
      <c r="AN90" s="219"/>
      <c r="AO90" s="219"/>
      <c r="AP90" s="219"/>
      <c r="AQ90" s="219"/>
      <c r="AS90" s="219"/>
      <c r="AT90" s="219"/>
      <c r="AU90" s="219"/>
      <c r="AV90" s="219"/>
      <c r="AX90" s="219"/>
      <c r="AY90" s="219"/>
      <c r="AZ90" s="219"/>
      <c r="BA90" s="219"/>
      <c r="BB90" s="219"/>
      <c r="BC90" s="219"/>
      <c r="BD90" s="219"/>
      <c r="BE90" s="219"/>
      <c r="BF90" s="219"/>
      <c r="BG90" s="219"/>
      <c r="BH90" s="219"/>
      <c r="BI90" s="219"/>
    </row>
    <row r="91" spans="1:61" ht="38.25" x14ac:dyDescent="0.25">
      <c r="A91" s="14" t="s">
        <v>20</v>
      </c>
      <c r="B91" s="15">
        <v>504615</v>
      </c>
      <c r="C91" s="165">
        <v>461501</v>
      </c>
      <c r="D91" s="166" t="s">
        <v>121</v>
      </c>
      <c r="E91" s="165">
        <v>3</v>
      </c>
      <c r="F91" s="167" t="s">
        <v>278</v>
      </c>
      <c r="G91" s="194">
        <f t="shared" si="7"/>
        <v>5612</v>
      </c>
      <c r="H91" s="195">
        <f t="shared" si="8"/>
        <v>350</v>
      </c>
      <c r="I91" s="195">
        <f t="shared" si="8"/>
        <v>2735</v>
      </c>
      <c r="J91" s="195">
        <f t="shared" si="8"/>
        <v>26</v>
      </c>
      <c r="K91" s="195">
        <f t="shared" si="8"/>
        <v>2476</v>
      </c>
      <c r="L91" s="195">
        <f t="shared" si="8"/>
        <v>25</v>
      </c>
      <c r="M91" s="196">
        <f t="shared" si="11"/>
        <v>299</v>
      </c>
      <c r="N91" s="198">
        <v>0</v>
      </c>
      <c r="O91" s="198">
        <v>174</v>
      </c>
      <c r="P91" s="198">
        <v>0</v>
      </c>
      <c r="Q91" s="198">
        <v>125</v>
      </c>
      <c r="R91" s="198">
        <v>0</v>
      </c>
      <c r="S91" s="196">
        <f t="shared" si="12"/>
        <v>313</v>
      </c>
      <c r="T91" s="198">
        <v>0</v>
      </c>
      <c r="U91" s="198">
        <v>161</v>
      </c>
      <c r="V91" s="198">
        <v>0</v>
      </c>
      <c r="W91" s="198">
        <v>152</v>
      </c>
      <c r="X91" s="198">
        <v>0</v>
      </c>
      <c r="Y91" s="196">
        <f t="shared" si="9"/>
        <v>2500</v>
      </c>
      <c r="Z91" s="198">
        <v>175</v>
      </c>
      <c r="AA91" s="198">
        <v>1200</v>
      </c>
      <c r="AB91" s="198">
        <v>13</v>
      </c>
      <c r="AC91" s="198">
        <v>1099</v>
      </c>
      <c r="AD91" s="198">
        <v>13</v>
      </c>
      <c r="AE91" s="196">
        <f t="shared" si="10"/>
        <v>2500</v>
      </c>
      <c r="AF91" s="198">
        <v>175</v>
      </c>
      <c r="AG91" s="198">
        <v>1200</v>
      </c>
      <c r="AH91" s="198">
        <v>13</v>
      </c>
      <c r="AI91" s="198">
        <v>1100</v>
      </c>
      <c r="AJ91" s="198">
        <v>12</v>
      </c>
      <c r="AL91" s="219"/>
      <c r="AM91" s="219"/>
      <c r="AN91" s="219"/>
      <c r="AO91" s="219"/>
      <c r="AP91" s="219"/>
      <c r="AQ91" s="219"/>
      <c r="AS91" s="219"/>
      <c r="AT91" s="219"/>
      <c r="AU91" s="219"/>
      <c r="AV91" s="219"/>
      <c r="AX91" s="219"/>
      <c r="AY91" s="219"/>
      <c r="AZ91" s="219"/>
      <c r="BA91" s="219"/>
      <c r="BB91" s="219"/>
      <c r="BC91" s="219"/>
      <c r="BD91" s="219"/>
      <c r="BE91" s="219"/>
      <c r="BF91" s="219"/>
      <c r="BG91" s="219"/>
      <c r="BH91" s="219"/>
      <c r="BI91" s="219"/>
    </row>
    <row r="92" spans="1:61" ht="38.25" x14ac:dyDescent="0.25">
      <c r="A92" s="14" t="s">
        <v>20</v>
      </c>
      <c r="B92" s="15">
        <v>504701</v>
      </c>
      <c r="C92" s="165">
        <v>470101</v>
      </c>
      <c r="D92" s="166" t="s">
        <v>122</v>
      </c>
      <c r="E92" s="165">
        <v>3</v>
      </c>
      <c r="F92" s="167" t="s">
        <v>278</v>
      </c>
      <c r="G92" s="194">
        <f t="shared" si="7"/>
        <v>4224</v>
      </c>
      <c r="H92" s="195">
        <f t="shared" si="8"/>
        <v>3837</v>
      </c>
      <c r="I92" s="195">
        <f t="shared" si="8"/>
        <v>223</v>
      </c>
      <c r="J92" s="195">
        <f t="shared" si="8"/>
        <v>2</v>
      </c>
      <c r="K92" s="195">
        <f t="shared" si="8"/>
        <v>162</v>
      </c>
      <c r="L92" s="195">
        <f t="shared" si="8"/>
        <v>0</v>
      </c>
      <c r="M92" s="196">
        <f t="shared" si="11"/>
        <v>1000</v>
      </c>
      <c r="N92" s="198">
        <v>939</v>
      </c>
      <c r="O92" s="198">
        <v>47</v>
      </c>
      <c r="P92" s="198">
        <v>0</v>
      </c>
      <c r="Q92" s="198">
        <v>14</v>
      </c>
      <c r="R92" s="198">
        <v>0</v>
      </c>
      <c r="S92" s="196">
        <f t="shared" si="12"/>
        <v>1067</v>
      </c>
      <c r="T92" s="198">
        <v>999</v>
      </c>
      <c r="U92" s="198">
        <v>46</v>
      </c>
      <c r="V92" s="198">
        <v>0</v>
      </c>
      <c r="W92" s="198">
        <v>22</v>
      </c>
      <c r="X92" s="198">
        <v>0</v>
      </c>
      <c r="Y92" s="196">
        <f t="shared" si="9"/>
        <v>1079</v>
      </c>
      <c r="Z92" s="198">
        <v>950</v>
      </c>
      <c r="AA92" s="198">
        <v>65</v>
      </c>
      <c r="AB92" s="198">
        <v>1</v>
      </c>
      <c r="AC92" s="198">
        <v>63</v>
      </c>
      <c r="AD92" s="198">
        <v>0</v>
      </c>
      <c r="AE92" s="196">
        <f t="shared" si="10"/>
        <v>1078</v>
      </c>
      <c r="AF92" s="198">
        <v>949</v>
      </c>
      <c r="AG92" s="198">
        <v>65</v>
      </c>
      <c r="AH92" s="198">
        <v>1</v>
      </c>
      <c r="AI92" s="198">
        <v>63</v>
      </c>
      <c r="AJ92" s="198">
        <v>0</v>
      </c>
      <c r="AL92" s="219"/>
      <c r="AM92" s="219"/>
      <c r="AN92" s="219"/>
      <c r="AO92" s="219"/>
      <c r="AP92" s="219"/>
      <c r="AQ92" s="219"/>
      <c r="AS92" s="219"/>
      <c r="AT92" s="219"/>
      <c r="AU92" s="219"/>
      <c r="AV92" s="219"/>
      <c r="AX92" s="219"/>
      <c r="AY92" s="219"/>
      <c r="AZ92" s="219"/>
      <c r="BA92" s="219"/>
      <c r="BB92" s="219"/>
      <c r="BC92" s="219"/>
      <c r="BD92" s="219"/>
      <c r="BE92" s="219"/>
      <c r="BF92" s="219"/>
      <c r="BG92" s="219"/>
      <c r="BH92" s="219"/>
      <c r="BI92" s="219"/>
    </row>
    <row r="93" spans="1:61" ht="38.25" x14ac:dyDescent="0.25">
      <c r="A93" s="14" t="s">
        <v>27</v>
      </c>
      <c r="B93" s="15">
        <v>504704</v>
      </c>
      <c r="C93" s="165">
        <v>470108</v>
      </c>
      <c r="D93" s="166" t="s">
        <v>349</v>
      </c>
      <c r="E93" s="165">
        <v>3</v>
      </c>
      <c r="F93" s="167" t="s">
        <v>278</v>
      </c>
      <c r="G93" s="194">
        <f t="shared" si="7"/>
        <v>189</v>
      </c>
      <c r="H93" s="195">
        <f t="shared" si="8"/>
        <v>176</v>
      </c>
      <c r="I93" s="195">
        <f t="shared" si="8"/>
        <v>9</v>
      </c>
      <c r="J93" s="195">
        <f t="shared" si="8"/>
        <v>0</v>
      </c>
      <c r="K93" s="195">
        <f t="shared" si="8"/>
        <v>4</v>
      </c>
      <c r="L93" s="195">
        <f t="shared" si="8"/>
        <v>0</v>
      </c>
      <c r="M93" s="196">
        <f t="shared" si="11"/>
        <v>44</v>
      </c>
      <c r="N93" s="198">
        <v>43</v>
      </c>
      <c r="O93" s="198">
        <v>1</v>
      </c>
      <c r="P93" s="198">
        <v>0</v>
      </c>
      <c r="Q93" s="198">
        <v>0</v>
      </c>
      <c r="R93" s="198">
        <v>0</v>
      </c>
      <c r="S93" s="196">
        <f t="shared" si="12"/>
        <v>42</v>
      </c>
      <c r="T93" s="198">
        <v>40</v>
      </c>
      <c r="U93" s="198">
        <v>2</v>
      </c>
      <c r="V93" s="198">
        <v>0</v>
      </c>
      <c r="W93" s="198">
        <v>0</v>
      </c>
      <c r="X93" s="198">
        <v>0</v>
      </c>
      <c r="Y93" s="196">
        <f t="shared" si="9"/>
        <v>51</v>
      </c>
      <c r="Z93" s="198">
        <v>46</v>
      </c>
      <c r="AA93" s="198">
        <v>3</v>
      </c>
      <c r="AB93" s="198">
        <v>0</v>
      </c>
      <c r="AC93" s="198">
        <v>2</v>
      </c>
      <c r="AD93" s="198">
        <v>0</v>
      </c>
      <c r="AE93" s="196">
        <f t="shared" si="10"/>
        <v>52</v>
      </c>
      <c r="AF93" s="198">
        <v>47</v>
      </c>
      <c r="AG93" s="198">
        <v>3</v>
      </c>
      <c r="AH93" s="198">
        <v>0</v>
      </c>
      <c r="AI93" s="198">
        <v>2</v>
      </c>
      <c r="AJ93" s="198">
        <v>0</v>
      </c>
      <c r="AL93" s="219"/>
      <c r="AM93" s="219"/>
      <c r="AN93" s="219"/>
      <c r="AO93" s="219"/>
      <c r="AP93" s="219"/>
      <c r="AQ93" s="219"/>
      <c r="AS93" s="219"/>
      <c r="AT93" s="219"/>
      <c r="AU93" s="219"/>
      <c r="AV93" s="219"/>
      <c r="AX93" s="219"/>
      <c r="AY93" s="219"/>
      <c r="AZ93" s="219"/>
      <c r="BA93" s="219"/>
      <c r="BB93" s="219"/>
      <c r="BC93" s="219"/>
      <c r="BD93" s="219"/>
      <c r="BE93" s="219"/>
      <c r="BF93" s="219"/>
      <c r="BG93" s="219"/>
      <c r="BH93" s="219"/>
      <c r="BI93" s="219"/>
    </row>
    <row r="94" spans="1:61" ht="38.25" x14ac:dyDescent="0.25">
      <c r="A94" s="14" t="s">
        <v>20</v>
      </c>
      <c r="B94" s="15">
        <v>505001</v>
      </c>
      <c r="C94" s="165">
        <v>500101</v>
      </c>
      <c r="D94" s="166" t="s">
        <v>124</v>
      </c>
      <c r="E94" s="165">
        <v>3</v>
      </c>
      <c r="F94" s="167" t="s">
        <v>278</v>
      </c>
      <c r="G94" s="194">
        <f t="shared" si="7"/>
        <v>21269</v>
      </c>
      <c r="H94" s="195">
        <f t="shared" si="8"/>
        <v>8317</v>
      </c>
      <c r="I94" s="195">
        <f t="shared" si="8"/>
        <v>1700</v>
      </c>
      <c r="J94" s="195">
        <f t="shared" si="8"/>
        <v>550</v>
      </c>
      <c r="K94" s="195">
        <f t="shared" si="8"/>
        <v>10672</v>
      </c>
      <c r="L94" s="195">
        <f t="shared" si="8"/>
        <v>30</v>
      </c>
      <c r="M94" s="196">
        <f t="shared" si="11"/>
        <v>3024</v>
      </c>
      <c r="N94" s="198">
        <v>1291</v>
      </c>
      <c r="O94" s="198">
        <v>228</v>
      </c>
      <c r="P94" s="198">
        <v>76</v>
      </c>
      <c r="Q94" s="198">
        <v>1425</v>
      </c>
      <c r="R94" s="198">
        <v>4</v>
      </c>
      <c r="S94" s="196">
        <f t="shared" si="12"/>
        <v>5245</v>
      </c>
      <c r="T94" s="198">
        <v>2146</v>
      </c>
      <c r="U94" s="198">
        <v>358</v>
      </c>
      <c r="V94" s="198">
        <v>150</v>
      </c>
      <c r="W94" s="198">
        <v>2585</v>
      </c>
      <c r="X94" s="198">
        <v>6</v>
      </c>
      <c r="Y94" s="196">
        <f t="shared" si="9"/>
        <v>6500</v>
      </c>
      <c r="Z94" s="198">
        <v>2440</v>
      </c>
      <c r="AA94" s="198">
        <v>557</v>
      </c>
      <c r="AB94" s="198">
        <v>162</v>
      </c>
      <c r="AC94" s="198">
        <v>3331</v>
      </c>
      <c r="AD94" s="198">
        <v>10</v>
      </c>
      <c r="AE94" s="196">
        <f t="shared" si="10"/>
        <v>6500</v>
      </c>
      <c r="AF94" s="198">
        <v>2440</v>
      </c>
      <c r="AG94" s="198">
        <v>557</v>
      </c>
      <c r="AH94" s="198">
        <v>162</v>
      </c>
      <c r="AI94" s="198">
        <v>3331</v>
      </c>
      <c r="AJ94" s="198">
        <v>10</v>
      </c>
      <c r="AL94" s="219"/>
      <c r="AM94" s="219"/>
      <c r="AN94" s="219"/>
      <c r="AO94" s="219"/>
      <c r="AP94" s="219"/>
      <c r="AQ94" s="219"/>
      <c r="AS94" s="219"/>
      <c r="AT94" s="219"/>
      <c r="AU94" s="219"/>
      <c r="AV94" s="219"/>
      <c r="AX94" s="219"/>
      <c r="AY94" s="219"/>
      <c r="AZ94" s="219"/>
      <c r="BA94" s="219"/>
      <c r="BB94" s="219"/>
      <c r="BC94" s="219"/>
      <c r="BD94" s="219"/>
      <c r="BE94" s="219"/>
      <c r="BF94" s="219"/>
      <c r="BG94" s="219"/>
      <c r="BH94" s="219"/>
      <c r="BI94" s="219"/>
    </row>
    <row r="95" spans="1:61" ht="38.25" x14ac:dyDescent="0.25">
      <c r="A95" s="14" t="s">
        <v>20</v>
      </c>
      <c r="B95" s="15">
        <v>505112</v>
      </c>
      <c r="C95" s="165">
        <v>510112</v>
      </c>
      <c r="D95" s="166" t="s">
        <v>125</v>
      </c>
      <c r="E95" s="165">
        <v>3</v>
      </c>
      <c r="F95" s="167" t="s">
        <v>278</v>
      </c>
      <c r="G95" s="194">
        <f t="shared" si="7"/>
        <v>7668</v>
      </c>
      <c r="H95" s="195">
        <f t="shared" si="8"/>
        <v>41</v>
      </c>
      <c r="I95" s="195">
        <f t="shared" si="8"/>
        <v>3844</v>
      </c>
      <c r="J95" s="195">
        <f t="shared" si="8"/>
        <v>50</v>
      </c>
      <c r="K95" s="195">
        <f t="shared" si="8"/>
        <v>3725</v>
      </c>
      <c r="L95" s="195">
        <f t="shared" si="8"/>
        <v>8</v>
      </c>
      <c r="M95" s="196">
        <f t="shared" si="11"/>
        <v>527</v>
      </c>
      <c r="N95" s="198">
        <v>0</v>
      </c>
      <c r="O95" s="198">
        <v>242</v>
      </c>
      <c r="P95" s="198">
        <v>1</v>
      </c>
      <c r="Q95" s="198">
        <v>283</v>
      </c>
      <c r="R95" s="198">
        <v>1</v>
      </c>
      <c r="S95" s="196">
        <f t="shared" si="12"/>
        <v>548</v>
      </c>
      <c r="T95" s="198">
        <v>2</v>
      </c>
      <c r="U95" s="198">
        <v>252</v>
      </c>
      <c r="V95" s="198">
        <v>3</v>
      </c>
      <c r="W95" s="198">
        <v>290</v>
      </c>
      <c r="X95" s="198">
        <v>1</v>
      </c>
      <c r="Y95" s="196">
        <f t="shared" si="9"/>
        <v>3297</v>
      </c>
      <c r="Z95" s="198">
        <v>19</v>
      </c>
      <c r="AA95" s="198">
        <v>1651</v>
      </c>
      <c r="AB95" s="198">
        <v>21</v>
      </c>
      <c r="AC95" s="198">
        <v>1603</v>
      </c>
      <c r="AD95" s="198">
        <v>3</v>
      </c>
      <c r="AE95" s="196">
        <f t="shared" si="10"/>
        <v>3296</v>
      </c>
      <c r="AF95" s="198">
        <v>20</v>
      </c>
      <c r="AG95" s="198">
        <v>1699</v>
      </c>
      <c r="AH95" s="198">
        <v>25</v>
      </c>
      <c r="AI95" s="198">
        <v>1549</v>
      </c>
      <c r="AJ95" s="198">
        <v>3</v>
      </c>
      <c r="AL95" s="219"/>
      <c r="AM95" s="219"/>
      <c r="AN95" s="219"/>
      <c r="AO95" s="219"/>
      <c r="AP95" s="219"/>
      <c r="AQ95" s="219"/>
      <c r="AS95" s="219"/>
      <c r="AT95" s="219"/>
      <c r="AU95" s="219"/>
      <c r="AV95" s="219"/>
      <c r="AX95" s="219"/>
      <c r="AY95" s="219"/>
      <c r="AZ95" s="219"/>
      <c r="BA95" s="219"/>
      <c r="BB95" s="219"/>
      <c r="BC95" s="219"/>
      <c r="BD95" s="219"/>
      <c r="BE95" s="219"/>
      <c r="BF95" s="219"/>
      <c r="BG95" s="219"/>
      <c r="BH95" s="219"/>
      <c r="BI95" s="219"/>
    </row>
    <row r="96" spans="1:61" ht="38.25" x14ac:dyDescent="0.25">
      <c r="A96" s="14" t="s">
        <v>20</v>
      </c>
      <c r="B96" s="15">
        <v>505201</v>
      </c>
      <c r="C96" s="165">
        <v>520101</v>
      </c>
      <c r="D96" s="166" t="s">
        <v>128</v>
      </c>
      <c r="E96" s="165">
        <v>3</v>
      </c>
      <c r="F96" s="167" t="s">
        <v>278</v>
      </c>
      <c r="G96" s="194">
        <f t="shared" si="7"/>
        <v>490</v>
      </c>
      <c r="H96" s="195">
        <f t="shared" si="8"/>
        <v>7</v>
      </c>
      <c r="I96" s="195">
        <f t="shared" si="8"/>
        <v>130</v>
      </c>
      <c r="J96" s="195">
        <f t="shared" si="8"/>
        <v>17</v>
      </c>
      <c r="K96" s="195">
        <f t="shared" si="8"/>
        <v>336</v>
      </c>
      <c r="L96" s="195">
        <f t="shared" si="8"/>
        <v>0</v>
      </c>
      <c r="M96" s="196">
        <f t="shared" si="11"/>
        <v>115</v>
      </c>
      <c r="N96" s="198">
        <v>0</v>
      </c>
      <c r="O96" s="198">
        <v>29</v>
      </c>
      <c r="P96" s="198">
        <v>5</v>
      </c>
      <c r="Q96" s="198">
        <v>81</v>
      </c>
      <c r="R96" s="198">
        <v>0</v>
      </c>
      <c r="S96" s="196">
        <f t="shared" si="12"/>
        <v>125</v>
      </c>
      <c r="T96" s="198">
        <v>3</v>
      </c>
      <c r="U96" s="198">
        <v>39</v>
      </c>
      <c r="V96" s="198">
        <v>6</v>
      </c>
      <c r="W96" s="198">
        <v>77</v>
      </c>
      <c r="X96" s="198">
        <v>0</v>
      </c>
      <c r="Y96" s="196">
        <f t="shared" si="9"/>
        <v>125</v>
      </c>
      <c r="Z96" s="198">
        <v>2</v>
      </c>
      <c r="AA96" s="198">
        <v>31</v>
      </c>
      <c r="AB96" s="198">
        <v>3</v>
      </c>
      <c r="AC96" s="198">
        <v>89</v>
      </c>
      <c r="AD96" s="198">
        <v>0</v>
      </c>
      <c r="AE96" s="196">
        <f t="shared" si="10"/>
        <v>125</v>
      </c>
      <c r="AF96" s="198">
        <v>2</v>
      </c>
      <c r="AG96" s="198">
        <v>31</v>
      </c>
      <c r="AH96" s="198">
        <v>3</v>
      </c>
      <c r="AI96" s="198">
        <v>89</v>
      </c>
      <c r="AJ96" s="198">
        <v>0</v>
      </c>
      <c r="AL96" s="219"/>
      <c r="AM96" s="219"/>
      <c r="AN96" s="219"/>
      <c r="AO96" s="219"/>
      <c r="AP96" s="219"/>
      <c r="AQ96" s="219"/>
      <c r="AS96" s="219"/>
      <c r="AT96" s="219"/>
      <c r="AU96" s="219"/>
      <c r="AV96" s="219"/>
      <c r="AX96" s="219"/>
      <c r="AY96" s="219"/>
      <c r="AZ96" s="219"/>
      <c r="BA96" s="219"/>
      <c r="BB96" s="219"/>
      <c r="BC96" s="219"/>
      <c r="BD96" s="219"/>
      <c r="BE96" s="219"/>
      <c r="BF96" s="219"/>
      <c r="BG96" s="219"/>
      <c r="BH96" s="219"/>
      <c r="BI96" s="219"/>
    </row>
    <row r="97" spans="1:61" ht="38.25" x14ac:dyDescent="0.25">
      <c r="A97" s="14" t="s">
        <v>20</v>
      </c>
      <c r="B97" s="15">
        <v>506601</v>
      </c>
      <c r="C97" s="165">
        <v>520201</v>
      </c>
      <c r="D97" s="166" t="s">
        <v>129</v>
      </c>
      <c r="E97" s="165">
        <v>3</v>
      </c>
      <c r="F97" s="167" t="s">
        <v>278</v>
      </c>
      <c r="G97" s="194">
        <f t="shared" si="7"/>
        <v>1150</v>
      </c>
      <c r="H97" s="195">
        <f t="shared" si="8"/>
        <v>6</v>
      </c>
      <c r="I97" s="195">
        <f t="shared" si="8"/>
        <v>66</v>
      </c>
      <c r="J97" s="195">
        <f t="shared" si="8"/>
        <v>4</v>
      </c>
      <c r="K97" s="195">
        <f t="shared" si="8"/>
        <v>1074</v>
      </c>
      <c r="L97" s="195">
        <f t="shared" si="8"/>
        <v>0</v>
      </c>
      <c r="M97" s="196">
        <f t="shared" si="11"/>
        <v>0</v>
      </c>
      <c r="N97" s="198">
        <v>0</v>
      </c>
      <c r="O97" s="198">
        <v>0</v>
      </c>
      <c r="P97" s="198">
        <v>0</v>
      </c>
      <c r="Q97" s="198">
        <v>0</v>
      </c>
      <c r="R97" s="198">
        <v>0</v>
      </c>
      <c r="S97" s="196">
        <f t="shared" si="12"/>
        <v>0</v>
      </c>
      <c r="T97" s="198">
        <v>0</v>
      </c>
      <c r="U97" s="198">
        <v>0</v>
      </c>
      <c r="V97" s="198">
        <v>0</v>
      </c>
      <c r="W97" s="198">
        <v>0</v>
      </c>
      <c r="X97" s="198">
        <v>0</v>
      </c>
      <c r="Y97" s="196">
        <f t="shared" si="9"/>
        <v>575</v>
      </c>
      <c r="Z97" s="198">
        <v>3</v>
      </c>
      <c r="AA97" s="198">
        <v>33</v>
      </c>
      <c r="AB97" s="198">
        <v>2</v>
      </c>
      <c r="AC97" s="198">
        <v>537</v>
      </c>
      <c r="AD97" s="198">
        <v>0</v>
      </c>
      <c r="AE97" s="196">
        <f t="shared" si="10"/>
        <v>575</v>
      </c>
      <c r="AF97" s="198">
        <v>3</v>
      </c>
      <c r="AG97" s="198">
        <v>33</v>
      </c>
      <c r="AH97" s="198">
        <v>2</v>
      </c>
      <c r="AI97" s="198">
        <v>537</v>
      </c>
      <c r="AJ97" s="198">
        <v>0</v>
      </c>
      <c r="AL97" s="219"/>
      <c r="AM97" s="219"/>
      <c r="AN97" s="219"/>
      <c r="AO97" s="219"/>
      <c r="AP97" s="219"/>
      <c r="AQ97" s="219"/>
      <c r="AS97" s="219"/>
      <c r="AT97" s="219"/>
      <c r="AU97" s="219"/>
      <c r="AV97" s="219"/>
      <c r="AX97" s="219"/>
      <c r="AY97" s="219"/>
      <c r="AZ97" s="219"/>
      <c r="BA97" s="219"/>
      <c r="BB97" s="219"/>
      <c r="BC97" s="219"/>
      <c r="BD97" s="219"/>
      <c r="BE97" s="219"/>
      <c r="BF97" s="219"/>
      <c r="BG97" s="219"/>
      <c r="BH97" s="219"/>
      <c r="BI97" s="219"/>
    </row>
    <row r="98" spans="1:61" ht="38.25" x14ac:dyDescent="0.25">
      <c r="A98" s="14" t="s">
        <v>20</v>
      </c>
      <c r="B98" s="15">
        <v>505301</v>
      </c>
      <c r="C98" s="165">
        <v>530101</v>
      </c>
      <c r="D98" s="166" t="s">
        <v>130</v>
      </c>
      <c r="E98" s="165">
        <v>3</v>
      </c>
      <c r="F98" s="167" t="s">
        <v>278</v>
      </c>
      <c r="G98" s="194">
        <f t="shared" si="7"/>
        <v>1741</v>
      </c>
      <c r="H98" s="195">
        <f t="shared" si="8"/>
        <v>22</v>
      </c>
      <c r="I98" s="195">
        <f t="shared" si="8"/>
        <v>1670</v>
      </c>
      <c r="J98" s="195">
        <f t="shared" si="8"/>
        <v>2</v>
      </c>
      <c r="K98" s="195">
        <f t="shared" si="8"/>
        <v>47</v>
      </c>
      <c r="L98" s="195">
        <f t="shared" si="8"/>
        <v>0</v>
      </c>
      <c r="M98" s="196">
        <f t="shared" si="11"/>
        <v>387</v>
      </c>
      <c r="N98" s="198">
        <v>1</v>
      </c>
      <c r="O98" s="198">
        <v>380</v>
      </c>
      <c r="P98" s="198">
        <v>0</v>
      </c>
      <c r="Q98" s="198">
        <v>6</v>
      </c>
      <c r="R98" s="198">
        <v>0</v>
      </c>
      <c r="S98" s="196">
        <f t="shared" si="12"/>
        <v>309</v>
      </c>
      <c r="T98" s="198">
        <v>3</v>
      </c>
      <c r="U98" s="198">
        <v>303</v>
      </c>
      <c r="V98" s="198">
        <v>0</v>
      </c>
      <c r="W98" s="198">
        <v>3</v>
      </c>
      <c r="X98" s="198">
        <v>0</v>
      </c>
      <c r="Y98" s="196">
        <f t="shared" si="9"/>
        <v>522</v>
      </c>
      <c r="Z98" s="198">
        <v>9</v>
      </c>
      <c r="AA98" s="198">
        <v>493</v>
      </c>
      <c r="AB98" s="198">
        <v>1</v>
      </c>
      <c r="AC98" s="198">
        <v>19</v>
      </c>
      <c r="AD98" s="198">
        <v>0</v>
      </c>
      <c r="AE98" s="196">
        <f t="shared" si="10"/>
        <v>523</v>
      </c>
      <c r="AF98" s="198">
        <v>9</v>
      </c>
      <c r="AG98" s="198">
        <v>494</v>
      </c>
      <c r="AH98" s="198">
        <v>1</v>
      </c>
      <c r="AI98" s="198">
        <v>19</v>
      </c>
      <c r="AJ98" s="198">
        <v>0</v>
      </c>
      <c r="AL98" s="219"/>
      <c r="AM98" s="219"/>
      <c r="AN98" s="219"/>
      <c r="AO98" s="219"/>
      <c r="AP98" s="219"/>
      <c r="AQ98" s="219"/>
      <c r="AS98" s="219"/>
      <c r="AT98" s="219"/>
      <c r="AU98" s="219"/>
      <c r="AV98" s="219"/>
      <c r="AX98" s="219"/>
      <c r="AY98" s="219"/>
      <c r="AZ98" s="219"/>
      <c r="BA98" s="219"/>
      <c r="BB98" s="219"/>
      <c r="BC98" s="219"/>
      <c r="BD98" s="219"/>
      <c r="BE98" s="219"/>
      <c r="BF98" s="219"/>
      <c r="BG98" s="219"/>
      <c r="BH98" s="219"/>
      <c r="BI98" s="219"/>
    </row>
    <row r="99" spans="1:61" ht="38.25" x14ac:dyDescent="0.25">
      <c r="A99" s="14" t="s">
        <v>20</v>
      </c>
      <c r="B99" s="15">
        <v>505429</v>
      </c>
      <c r="C99" s="168">
        <v>542901</v>
      </c>
      <c r="D99" s="190" t="s">
        <v>133</v>
      </c>
      <c r="E99" s="165">
        <v>3</v>
      </c>
      <c r="F99" s="167" t="s">
        <v>278</v>
      </c>
      <c r="G99" s="194">
        <f t="shared" si="7"/>
        <v>14879</v>
      </c>
      <c r="H99" s="195">
        <f t="shared" si="8"/>
        <v>334</v>
      </c>
      <c r="I99" s="195">
        <f t="shared" si="8"/>
        <v>2238</v>
      </c>
      <c r="J99" s="195">
        <f t="shared" si="8"/>
        <v>8</v>
      </c>
      <c r="K99" s="195">
        <f t="shared" si="8"/>
        <v>12293</v>
      </c>
      <c r="L99" s="195">
        <f t="shared" si="8"/>
        <v>6</v>
      </c>
      <c r="M99" s="196">
        <f t="shared" si="11"/>
        <v>1553</v>
      </c>
      <c r="N99" s="198">
        <v>61</v>
      </c>
      <c r="O99" s="198">
        <v>45</v>
      </c>
      <c r="P99" s="198">
        <v>0</v>
      </c>
      <c r="Q99" s="198">
        <v>1443</v>
      </c>
      <c r="R99" s="198">
        <v>4</v>
      </c>
      <c r="S99" s="196">
        <f t="shared" si="12"/>
        <v>2099</v>
      </c>
      <c r="T99" s="198">
        <v>97</v>
      </c>
      <c r="U99" s="198">
        <v>57</v>
      </c>
      <c r="V99" s="198">
        <v>0</v>
      </c>
      <c r="W99" s="198">
        <v>1945</v>
      </c>
      <c r="X99" s="198">
        <v>0</v>
      </c>
      <c r="Y99" s="196">
        <f t="shared" si="9"/>
        <v>5614</v>
      </c>
      <c r="Z99" s="198">
        <v>88</v>
      </c>
      <c r="AA99" s="198">
        <v>1068</v>
      </c>
      <c r="AB99" s="198">
        <v>4</v>
      </c>
      <c r="AC99" s="198">
        <v>4453</v>
      </c>
      <c r="AD99" s="198">
        <v>1</v>
      </c>
      <c r="AE99" s="196">
        <f t="shared" si="10"/>
        <v>5613</v>
      </c>
      <c r="AF99" s="198">
        <v>88</v>
      </c>
      <c r="AG99" s="198">
        <v>1068</v>
      </c>
      <c r="AH99" s="198">
        <v>4</v>
      </c>
      <c r="AI99" s="198">
        <v>4452</v>
      </c>
      <c r="AJ99" s="198">
        <v>1</v>
      </c>
      <c r="AL99" s="219"/>
      <c r="AM99" s="219"/>
      <c r="AN99" s="219"/>
      <c r="AO99" s="219"/>
      <c r="AP99" s="219"/>
      <c r="AQ99" s="219"/>
      <c r="AS99" s="219"/>
      <c r="AT99" s="219"/>
      <c r="AU99" s="219"/>
      <c r="AV99" s="219"/>
      <c r="AX99" s="219"/>
      <c r="AY99" s="219"/>
      <c r="AZ99" s="219"/>
      <c r="BA99" s="219"/>
      <c r="BB99" s="219"/>
      <c r="BC99" s="219"/>
      <c r="BD99" s="219"/>
      <c r="BE99" s="219"/>
      <c r="BF99" s="219"/>
      <c r="BG99" s="219"/>
      <c r="BH99" s="219"/>
      <c r="BI99" s="219"/>
    </row>
    <row r="100" spans="1:61" ht="38.25" x14ac:dyDescent="0.25">
      <c r="A100" s="14" t="s">
        <v>20</v>
      </c>
      <c r="B100" s="15">
        <v>505501</v>
      </c>
      <c r="C100" s="165">
        <v>550101</v>
      </c>
      <c r="D100" s="166" t="s">
        <v>134</v>
      </c>
      <c r="E100" s="165">
        <v>3</v>
      </c>
      <c r="F100" s="167" t="s">
        <v>278</v>
      </c>
      <c r="G100" s="194">
        <f t="shared" si="7"/>
        <v>7437</v>
      </c>
      <c r="H100" s="195">
        <f t="shared" si="8"/>
        <v>2581</v>
      </c>
      <c r="I100" s="195">
        <f t="shared" si="8"/>
        <v>81</v>
      </c>
      <c r="J100" s="195">
        <f t="shared" si="8"/>
        <v>8</v>
      </c>
      <c r="K100" s="195">
        <f t="shared" si="8"/>
        <v>4763</v>
      </c>
      <c r="L100" s="195">
        <f t="shared" si="8"/>
        <v>4</v>
      </c>
      <c r="M100" s="196">
        <f t="shared" si="11"/>
        <v>1861</v>
      </c>
      <c r="N100" s="198">
        <v>710</v>
      </c>
      <c r="O100" s="198">
        <v>10</v>
      </c>
      <c r="P100" s="198">
        <v>0</v>
      </c>
      <c r="Q100" s="198">
        <v>1139</v>
      </c>
      <c r="R100" s="198">
        <v>2</v>
      </c>
      <c r="S100" s="196">
        <f t="shared" si="12"/>
        <v>1846</v>
      </c>
      <c r="T100" s="198">
        <v>613</v>
      </c>
      <c r="U100" s="198">
        <v>27</v>
      </c>
      <c r="V100" s="198">
        <v>4</v>
      </c>
      <c r="W100" s="198">
        <v>1202</v>
      </c>
      <c r="X100" s="198">
        <v>0</v>
      </c>
      <c r="Y100" s="196">
        <f t="shared" si="9"/>
        <v>1865</v>
      </c>
      <c r="Z100" s="198">
        <v>628</v>
      </c>
      <c r="AA100" s="198">
        <v>22</v>
      </c>
      <c r="AB100" s="198">
        <v>3</v>
      </c>
      <c r="AC100" s="198">
        <v>1211</v>
      </c>
      <c r="AD100" s="198">
        <v>1</v>
      </c>
      <c r="AE100" s="196">
        <f t="shared" si="10"/>
        <v>1865</v>
      </c>
      <c r="AF100" s="198">
        <v>630</v>
      </c>
      <c r="AG100" s="198">
        <v>22</v>
      </c>
      <c r="AH100" s="198">
        <v>1</v>
      </c>
      <c r="AI100" s="198">
        <v>1211</v>
      </c>
      <c r="AJ100" s="198">
        <v>1</v>
      </c>
      <c r="AL100" s="219"/>
      <c r="AM100" s="219"/>
      <c r="AN100" s="219"/>
      <c r="AO100" s="219"/>
      <c r="AP100" s="219"/>
      <c r="AQ100" s="219"/>
      <c r="AS100" s="219"/>
      <c r="AT100" s="219"/>
      <c r="AU100" s="219"/>
      <c r="AV100" s="219"/>
      <c r="AX100" s="219"/>
      <c r="AY100" s="219"/>
      <c r="AZ100" s="219"/>
      <c r="BA100" s="219"/>
      <c r="BB100" s="219"/>
      <c r="BC100" s="219"/>
      <c r="BD100" s="219"/>
      <c r="BE100" s="219"/>
      <c r="BF100" s="219"/>
      <c r="BG100" s="219"/>
      <c r="BH100" s="219"/>
      <c r="BI100" s="219"/>
    </row>
    <row r="101" spans="1:61" ht="38.25" x14ac:dyDescent="0.25">
      <c r="A101" s="14" t="s">
        <v>36</v>
      </c>
      <c r="B101" s="15">
        <v>505502</v>
      </c>
      <c r="C101" s="165">
        <v>550201</v>
      </c>
      <c r="D101" s="166" t="s">
        <v>135</v>
      </c>
      <c r="E101" s="165">
        <v>3</v>
      </c>
      <c r="F101" s="167" t="s">
        <v>278</v>
      </c>
      <c r="G101" s="194">
        <f t="shared" si="7"/>
        <v>450</v>
      </c>
      <c r="H101" s="195">
        <f t="shared" si="8"/>
        <v>207</v>
      </c>
      <c r="I101" s="195">
        <f t="shared" si="8"/>
        <v>8</v>
      </c>
      <c r="J101" s="195">
        <f t="shared" si="8"/>
        <v>0</v>
      </c>
      <c r="K101" s="195">
        <f t="shared" si="8"/>
        <v>235</v>
      </c>
      <c r="L101" s="195">
        <f t="shared" si="8"/>
        <v>0</v>
      </c>
      <c r="M101" s="196">
        <f t="shared" si="11"/>
        <v>0</v>
      </c>
      <c r="N101" s="198">
        <v>0</v>
      </c>
      <c r="O101" s="198">
        <v>0</v>
      </c>
      <c r="P101" s="198">
        <v>0</v>
      </c>
      <c r="Q101" s="198">
        <v>0</v>
      </c>
      <c r="R101" s="198">
        <v>0</v>
      </c>
      <c r="S101" s="196">
        <f t="shared" si="12"/>
        <v>69</v>
      </c>
      <c r="T101" s="198">
        <v>30</v>
      </c>
      <c r="U101" s="198">
        <v>2</v>
      </c>
      <c r="V101" s="198">
        <v>0</v>
      </c>
      <c r="W101" s="198">
        <v>37</v>
      </c>
      <c r="X101" s="198">
        <v>0</v>
      </c>
      <c r="Y101" s="196">
        <f t="shared" si="9"/>
        <v>192</v>
      </c>
      <c r="Z101" s="198">
        <v>90</v>
      </c>
      <c r="AA101" s="198">
        <v>3</v>
      </c>
      <c r="AB101" s="198">
        <v>0</v>
      </c>
      <c r="AC101" s="198">
        <v>99</v>
      </c>
      <c r="AD101" s="198">
        <v>0</v>
      </c>
      <c r="AE101" s="196">
        <f t="shared" si="10"/>
        <v>189</v>
      </c>
      <c r="AF101" s="198">
        <v>87</v>
      </c>
      <c r="AG101" s="198">
        <v>3</v>
      </c>
      <c r="AH101" s="198">
        <v>0</v>
      </c>
      <c r="AI101" s="198">
        <v>99</v>
      </c>
      <c r="AJ101" s="198">
        <v>0</v>
      </c>
      <c r="AL101" s="219"/>
      <c r="AM101" s="219"/>
      <c r="AN101" s="219"/>
      <c r="AO101" s="219"/>
      <c r="AP101" s="219"/>
      <c r="AQ101" s="219"/>
      <c r="AS101" s="219"/>
      <c r="AT101" s="219"/>
      <c r="AU101" s="219"/>
      <c r="AV101" s="219"/>
      <c r="AX101" s="219"/>
      <c r="AY101" s="219"/>
      <c r="AZ101" s="219"/>
      <c r="BA101" s="219"/>
      <c r="BB101" s="219"/>
      <c r="BC101" s="219"/>
      <c r="BD101" s="219"/>
      <c r="BE101" s="219"/>
      <c r="BF101" s="219"/>
      <c r="BG101" s="219"/>
      <c r="BH101" s="219"/>
      <c r="BI101" s="219"/>
    </row>
    <row r="102" spans="1:61" ht="38.25" x14ac:dyDescent="0.25">
      <c r="A102" s="14" t="s">
        <v>27</v>
      </c>
      <c r="B102" s="15">
        <v>505504</v>
      </c>
      <c r="C102" s="165">
        <v>550501</v>
      </c>
      <c r="D102" s="166" t="s">
        <v>359</v>
      </c>
      <c r="E102" s="165">
        <v>3</v>
      </c>
      <c r="F102" s="167" t="s">
        <v>278</v>
      </c>
      <c r="G102" s="194">
        <f t="shared" si="7"/>
        <v>1030</v>
      </c>
      <c r="H102" s="195">
        <f t="shared" si="8"/>
        <v>461</v>
      </c>
      <c r="I102" s="195">
        <f t="shared" si="8"/>
        <v>8</v>
      </c>
      <c r="J102" s="195">
        <f t="shared" si="8"/>
        <v>0</v>
      </c>
      <c r="K102" s="195">
        <f t="shared" si="8"/>
        <v>561</v>
      </c>
      <c r="L102" s="195">
        <f t="shared" si="8"/>
        <v>0</v>
      </c>
      <c r="M102" s="196">
        <f t="shared" si="11"/>
        <v>0</v>
      </c>
      <c r="N102" s="198">
        <v>0</v>
      </c>
      <c r="O102" s="198">
        <v>0</v>
      </c>
      <c r="P102" s="198">
        <v>0</v>
      </c>
      <c r="Q102" s="198">
        <v>0</v>
      </c>
      <c r="R102" s="198">
        <v>0</v>
      </c>
      <c r="S102" s="196">
        <f t="shared" si="12"/>
        <v>0</v>
      </c>
      <c r="T102" s="198">
        <v>0</v>
      </c>
      <c r="U102" s="198">
        <v>0</v>
      </c>
      <c r="V102" s="198">
        <v>0</v>
      </c>
      <c r="W102" s="198">
        <v>0</v>
      </c>
      <c r="X102" s="198">
        <v>0</v>
      </c>
      <c r="Y102" s="196">
        <f t="shared" si="9"/>
        <v>516</v>
      </c>
      <c r="Z102" s="198">
        <v>231</v>
      </c>
      <c r="AA102" s="198">
        <v>4</v>
      </c>
      <c r="AB102" s="198">
        <v>0</v>
      </c>
      <c r="AC102" s="198">
        <v>281</v>
      </c>
      <c r="AD102" s="198">
        <v>0</v>
      </c>
      <c r="AE102" s="196">
        <f t="shared" si="10"/>
        <v>514</v>
      </c>
      <c r="AF102" s="198">
        <v>230</v>
      </c>
      <c r="AG102" s="198">
        <v>4</v>
      </c>
      <c r="AH102" s="198">
        <v>0</v>
      </c>
      <c r="AI102" s="198">
        <v>280</v>
      </c>
      <c r="AJ102" s="198">
        <v>0</v>
      </c>
      <c r="AL102" s="219"/>
      <c r="AM102" s="219"/>
      <c r="AN102" s="219"/>
      <c r="AO102" s="219"/>
      <c r="AP102" s="219"/>
      <c r="AQ102" s="219"/>
      <c r="AS102" s="219"/>
      <c r="AT102" s="219"/>
      <c r="AU102" s="219"/>
      <c r="AV102" s="219"/>
      <c r="AX102" s="219"/>
      <c r="AY102" s="219"/>
      <c r="AZ102" s="219"/>
      <c r="BA102" s="219"/>
      <c r="BB102" s="219"/>
      <c r="BC102" s="219"/>
      <c r="BD102" s="219"/>
      <c r="BE102" s="219"/>
      <c r="BF102" s="219"/>
      <c r="BG102" s="219"/>
      <c r="BH102" s="219"/>
      <c r="BI102" s="219"/>
    </row>
    <row r="103" spans="1:61" ht="38.25" x14ac:dyDescent="0.25">
      <c r="A103" s="14" t="s">
        <v>36</v>
      </c>
      <c r="B103" s="15">
        <v>505601</v>
      </c>
      <c r="C103" s="165">
        <v>560101</v>
      </c>
      <c r="D103" s="166" t="s">
        <v>137</v>
      </c>
      <c r="E103" s="165">
        <v>3</v>
      </c>
      <c r="F103" s="167" t="s">
        <v>278</v>
      </c>
      <c r="G103" s="194">
        <f t="shared" si="7"/>
        <v>500</v>
      </c>
      <c r="H103" s="195">
        <f t="shared" si="8"/>
        <v>6</v>
      </c>
      <c r="I103" s="195">
        <f t="shared" si="8"/>
        <v>13</v>
      </c>
      <c r="J103" s="195">
        <f t="shared" si="8"/>
        <v>0</v>
      </c>
      <c r="K103" s="195">
        <f t="shared" si="8"/>
        <v>481</v>
      </c>
      <c r="L103" s="195">
        <f t="shared" si="8"/>
        <v>0</v>
      </c>
      <c r="M103" s="196">
        <f t="shared" si="11"/>
        <v>125</v>
      </c>
      <c r="N103" s="198">
        <v>0</v>
      </c>
      <c r="O103" s="198">
        <v>4</v>
      </c>
      <c r="P103" s="198">
        <v>0</v>
      </c>
      <c r="Q103" s="198">
        <v>121</v>
      </c>
      <c r="R103" s="198">
        <v>0</v>
      </c>
      <c r="S103" s="196">
        <f t="shared" si="12"/>
        <v>125</v>
      </c>
      <c r="T103" s="198">
        <v>4</v>
      </c>
      <c r="U103" s="198">
        <v>3</v>
      </c>
      <c r="V103" s="198">
        <v>0</v>
      </c>
      <c r="W103" s="198">
        <v>118</v>
      </c>
      <c r="X103" s="198">
        <v>0</v>
      </c>
      <c r="Y103" s="196">
        <f t="shared" si="9"/>
        <v>125</v>
      </c>
      <c r="Z103" s="198">
        <v>1</v>
      </c>
      <c r="AA103" s="198">
        <v>5</v>
      </c>
      <c r="AB103" s="198">
        <v>0</v>
      </c>
      <c r="AC103" s="198">
        <v>119</v>
      </c>
      <c r="AD103" s="198">
        <v>0</v>
      </c>
      <c r="AE103" s="196">
        <f t="shared" si="10"/>
        <v>125</v>
      </c>
      <c r="AF103" s="198">
        <v>1</v>
      </c>
      <c r="AG103" s="198">
        <v>1</v>
      </c>
      <c r="AH103" s="198">
        <v>0</v>
      </c>
      <c r="AI103" s="198">
        <v>123</v>
      </c>
      <c r="AJ103" s="198">
        <v>0</v>
      </c>
      <c r="AL103" s="219"/>
      <c r="AM103" s="219"/>
      <c r="AN103" s="219"/>
      <c r="AO103" s="219"/>
      <c r="AP103" s="219"/>
      <c r="AQ103" s="219"/>
      <c r="AS103" s="219"/>
      <c r="AT103" s="219"/>
      <c r="AU103" s="219"/>
      <c r="AV103" s="219"/>
      <c r="AX103" s="219"/>
      <c r="AY103" s="219"/>
      <c r="AZ103" s="219"/>
      <c r="BA103" s="219"/>
      <c r="BB103" s="219"/>
      <c r="BC103" s="219"/>
      <c r="BD103" s="219"/>
      <c r="BE103" s="219"/>
      <c r="BF103" s="219"/>
      <c r="BG103" s="219"/>
      <c r="BH103" s="219"/>
      <c r="BI103" s="219"/>
    </row>
    <row r="104" spans="1:61" ht="38.25" x14ac:dyDescent="0.25">
      <c r="A104" s="14" t="s">
        <v>20</v>
      </c>
      <c r="B104" s="15">
        <v>505801</v>
      </c>
      <c r="C104" s="165">
        <v>580201</v>
      </c>
      <c r="D104" s="166" t="s">
        <v>226</v>
      </c>
      <c r="E104" s="165">
        <v>3</v>
      </c>
      <c r="F104" s="167" t="s">
        <v>278</v>
      </c>
      <c r="G104" s="194">
        <f t="shared" si="7"/>
        <v>3044</v>
      </c>
      <c r="H104" s="195">
        <f t="shared" ref="H104:L120" si="13">N104+T104+Z104+AF104</f>
        <v>61</v>
      </c>
      <c r="I104" s="195">
        <f t="shared" si="13"/>
        <v>2693</v>
      </c>
      <c r="J104" s="195">
        <f t="shared" si="13"/>
        <v>234</v>
      </c>
      <c r="K104" s="195">
        <f t="shared" si="13"/>
        <v>52</v>
      </c>
      <c r="L104" s="195">
        <f t="shared" si="13"/>
        <v>4</v>
      </c>
      <c r="M104" s="196">
        <f t="shared" si="11"/>
        <v>708</v>
      </c>
      <c r="N104" s="198">
        <v>15</v>
      </c>
      <c r="O104" s="198">
        <v>610</v>
      </c>
      <c r="P104" s="198">
        <v>76</v>
      </c>
      <c r="Q104" s="198">
        <v>7</v>
      </c>
      <c r="R104" s="198">
        <v>0</v>
      </c>
      <c r="S104" s="196">
        <f t="shared" si="12"/>
        <v>659</v>
      </c>
      <c r="T104" s="198">
        <v>13</v>
      </c>
      <c r="U104" s="198">
        <v>565</v>
      </c>
      <c r="V104" s="198">
        <v>72</v>
      </c>
      <c r="W104" s="198">
        <v>9</v>
      </c>
      <c r="X104" s="198">
        <v>0</v>
      </c>
      <c r="Y104" s="196">
        <f t="shared" si="9"/>
        <v>839</v>
      </c>
      <c r="Z104" s="198">
        <v>19</v>
      </c>
      <c r="AA104" s="198">
        <v>732</v>
      </c>
      <c r="AB104" s="198">
        <v>68</v>
      </c>
      <c r="AC104" s="198">
        <v>18</v>
      </c>
      <c r="AD104" s="198">
        <v>2</v>
      </c>
      <c r="AE104" s="196">
        <f t="shared" si="10"/>
        <v>838</v>
      </c>
      <c r="AF104" s="198">
        <v>14</v>
      </c>
      <c r="AG104" s="198">
        <v>786</v>
      </c>
      <c r="AH104" s="198">
        <v>18</v>
      </c>
      <c r="AI104" s="198">
        <v>18</v>
      </c>
      <c r="AJ104" s="198">
        <v>2</v>
      </c>
      <c r="AL104" s="219"/>
      <c r="AM104" s="219"/>
      <c r="AN104" s="219"/>
      <c r="AO104" s="219"/>
      <c r="AP104" s="219"/>
      <c r="AQ104" s="219"/>
      <c r="AS104" s="219"/>
      <c r="AT104" s="219"/>
      <c r="AU104" s="219"/>
      <c r="AV104" s="219"/>
      <c r="AX104" s="219"/>
      <c r="AY104" s="219"/>
      <c r="AZ104" s="219"/>
      <c r="BA104" s="219"/>
      <c r="BB104" s="219"/>
      <c r="BC104" s="219"/>
      <c r="BD104" s="219"/>
      <c r="BE104" s="219"/>
      <c r="BF104" s="219"/>
      <c r="BG104" s="219"/>
      <c r="BH104" s="219"/>
      <c r="BI104" s="219"/>
    </row>
    <row r="105" spans="1:61" ht="38.25" x14ac:dyDescent="0.25">
      <c r="A105" s="14" t="s">
        <v>20</v>
      </c>
      <c r="B105" s="15">
        <v>505802</v>
      </c>
      <c r="C105" s="165">
        <v>580301</v>
      </c>
      <c r="D105" s="166" t="s">
        <v>227</v>
      </c>
      <c r="E105" s="165">
        <v>3</v>
      </c>
      <c r="F105" s="167" t="s">
        <v>278</v>
      </c>
      <c r="G105" s="194">
        <f t="shared" si="7"/>
        <v>1147</v>
      </c>
      <c r="H105" s="195">
        <f t="shared" si="13"/>
        <v>150</v>
      </c>
      <c r="I105" s="195">
        <f t="shared" si="13"/>
        <v>908</v>
      </c>
      <c r="J105" s="195">
        <f t="shared" si="13"/>
        <v>65</v>
      </c>
      <c r="K105" s="195">
        <f t="shared" si="13"/>
        <v>18</v>
      </c>
      <c r="L105" s="195">
        <f t="shared" si="13"/>
        <v>6</v>
      </c>
      <c r="M105" s="196">
        <f t="shared" si="11"/>
        <v>259</v>
      </c>
      <c r="N105" s="198">
        <v>48</v>
      </c>
      <c r="O105" s="198">
        <v>189</v>
      </c>
      <c r="P105" s="198">
        <v>20</v>
      </c>
      <c r="Q105" s="198">
        <v>2</v>
      </c>
      <c r="R105" s="198">
        <v>0</v>
      </c>
      <c r="S105" s="196">
        <f t="shared" si="12"/>
        <v>296</v>
      </c>
      <c r="T105" s="198">
        <v>54</v>
      </c>
      <c r="U105" s="198">
        <v>217</v>
      </c>
      <c r="V105" s="198">
        <v>21</v>
      </c>
      <c r="W105" s="198">
        <v>4</v>
      </c>
      <c r="X105" s="198">
        <v>0</v>
      </c>
      <c r="Y105" s="196">
        <f t="shared" si="9"/>
        <v>297</v>
      </c>
      <c r="Z105" s="198">
        <v>25</v>
      </c>
      <c r="AA105" s="198">
        <v>251</v>
      </c>
      <c r="AB105" s="198">
        <v>12</v>
      </c>
      <c r="AC105" s="198">
        <v>6</v>
      </c>
      <c r="AD105" s="198">
        <v>3</v>
      </c>
      <c r="AE105" s="196">
        <f t="shared" si="10"/>
        <v>295</v>
      </c>
      <c r="AF105" s="198">
        <v>23</v>
      </c>
      <c r="AG105" s="198">
        <v>251</v>
      </c>
      <c r="AH105" s="198">
        <v>12</v>
      </c>
      <c r="AI105" s="198">
        <v>6</v>
      </c>
      <c r="AJ105" s="198">
        <v>3</v>
      </c>
      <c r="AL105" s="219"/>
      <c r="AM105" s="219"/>
      <c r="AN105" s="219"/>
      <c r="AO105" s="219"/>
      <c r="AP105" s="219"/>
      <c r="AQ105" s="219"/>
      <c r="AS105" s="219"/>
      <c r="AT105" s="219"/>
      <c r="AU105" s="219"/>
      <c r="AV105" s="219"/>
      <c r="AX105" s="219"/>
      <c r="AY105" s="219"/>
      <c r="AZ105" s="219"/>
      <c r="BA105" s="219"/>
      <c r="BB105" s="219"/>
      <c r="BC105" s="219"/>
      <c r="BD105" s="219"/>
      <c r="BE105" s="219"/>
      <c r="BF105" s="219"/>
      <c r="BG105" s="219"/>
      <c r="BH105" s="219"/>
      <c r="BI105" s="219"/>
    </row>
    <row r="106" spans="1:61" ht="38.25" x14ac:dyDescent="0.25">
      <c r="A106" s="14" t="s">
        <v>20</v>
      </c>
      <c r="B106" s="15">
        <v>505901</v>
      </c>
      <c r="C106" s="165">
        <v>590101</v>
      </c>
      <c r="D106" s="166" t="s">
        <v>138</v>
      </c>
      <c r="E106" s="165">
        <v>3</v>
      </c>
      <c r="F106" s="167" t="s">
        <v>278</v>
      </c>
      <c r="G106" s="194">
        <f t="shared" si="7"/>
        <v>1403</v>
      </c>
      <c r="H106" s="195">
        <f t="shared" si="13"/>
        <v>91</v>
      </c>
      <c r="I106" s="195">
        <f t="shared" si="13"/>
        <v>40</v>
      </c>
      <c r="J106" s="195">
        <f t="shared" si="13"/>
        <v>0</v>
      </c>
      <c r="K106" s="195">
        <f t="shared" si="13"/>
        <v>1271</v>
      </c>
      <c r="L106" s="195">
        <f t="shared" si="13"/>
        <v>1</v>
      </c>
      <c r="M106" s="196">
        <f t="shared" si="11"/>
        <v>124</v>
      </c>
      <c r="N106" s="198">
        <v>9</v>
      </c>
      <c r="O106" s="198">
        <v>4</v>
      </c>
      <c r="P106" s="198">
        <v>0</v>
      </c>
      <c r="Q106" s="198">
        <v>111</v>
      </c>
      <c r="R106" s="198">
        <v>0</v>
      </c>
      <c r="S106" s="196">
        <f t="shared" si="12"/>
        <v>179</v>
      </c>
      <c r="T106" s="198">
        <v>18</v>
      </c>
      <c r="U106" s="198">
        <v>2</v>
      </c>
      <c r="V106" s="198">
        <v>0</v>
      </c>
      <c r="W106" s="198">
        <v>158</v>
      </c>
      <c r="X106" s="198">
        <v>1</v>
      </c>
      <c r="Y106" s="196">
        <f t="shared" si="9"/>
        <v>550</v>
      </c>
      <c r="Z106" s="198">
        <v>32</v>
      </c>
      <c r="AA106" s="198">
        <v>17</v>
      </c>
      <c r="AB106" s="198">
        <v>0</v>
      </c>
      <c r="AC106" s="198">
        <v>501</v>
      </c>
      <c r="AD106" s="198">
        <v>0</v>
      </c>
      <c r="AE106" s="196">
        <f t="shared" si="10"/>
        <v>550</v>
      </c>
      <c r="AF106" s="198">
        <v>32</v>
      </c>
      <c r="AG106" s="198">
        <v>17</v>
      </c>
      <c r="AH106" s="198">
        <v>0</v>
      </c>
      <c r="AI106" s="198">
        <v>501</v>
      </c>
      <c r="AJ106" s="198">
        <v>0</v>
      </c>
      <c r="AL106" s="219"/>
      <c r="AM106" s="219"/>
      <c r="AN106" s="219"/>
      <c r="AO106" s="219"/>
      <c r="AP106" s="219"/>
      <c r="AQ106" s="219"/>
      <c r="AS106" s="219"/>
      <c r="AT106" s="219"/>
      <c r="AU106" s="219"/>
      <c r="AV106" s="219"/>
      <c r="AX106" s="219"/>
      <c r="AY106" s="219"/>
      <c r="AZ106" s="219"/>
      <c r="BA106" s="219"/>
      <c r="BB106" s="219"/>
      <c r="BC106" s="219"/>
      <c r="BD106" s="219"/>
      <c r="BE106" s="219"/>
      <c r="BF106" s="219"/>
      <c r="BG106" s="219"/>
      <c r="BH106" s="219"/>
      <c r="BI106" s="219"/>
    </row>
    <row r="107" spans="1:61" ht="38.25" x14ac:dyDescent="0.25">
      <c r="A107" s="14" t="s">
        <v>20</v>
      </c>
      <c r="B107" s="15">
        <v>506001</v>
      </c>
      <c r="C107" s="165">
        <v>600101</v>
      </c>
      <c r="D107" s="166" t="s">
        <v>139</v>
      </c>
      <c r="E107" s="165">
        <v>3</v>
      </c>
      <c r="F107" s="167" t="s">
        <v>278</v>
      </c>
      <c r="G107" s="194">
        <f t="shared" si="7"/>
        <v>3500</v>
      </c>
      <c r="H107" s="195">
        <f t="shared" si="13"/>
        <v>1877</v>
      </c>
      <c r="I107" s="195">
        <f t="shared" si="13"/>
        <v>496</v>
      </c>
      <c r="J107" s="195">
        <f t="shared" si="13"/>
        <v>12</v>
      </c>
      <c r="K107" s="195">
        <f t="shared" si="13"/>
        <v>1113</v>
      </c>
      <c r="L107" s="195">
        <f t="shared" si="13"/>
        <v>2</v>
      </c>
      <c r="M107" s="196">
        <f t="shared" si="11"/>
        <v>29</v>
      </c>
      <c r="N107" s="198">
        <v>11</v>
      </c>
      <c r="O107" s="198">
        <v>8</v>
      </c>
      <c r="P107" s="198">
        <v>0</v>
      </c>
      <c r="Q107" s="198">
        <v>10</v>
      </c>
      <c r="R107" s="198">
        <v>0</v>
      </c>
      <c r="S107" s="196">
        <f t="shared" si="12"/>
        <v>36</v>
      </c>
      <c r="T107" s="198">
        <v>20</v>
      </c>
      <c r="U107" s="198">
        <v>11</v>
      </c>
      <c r="V107" s="198">
        <v>0</v>
      </c>
      <c r="W107" s="198">
        <v>5</v>
      </c>
      <c r="X107" s="198">
        <v>0</v>
      </c>
      <c r="Y107" s="196">
        <f t="shared" si="9"/>
        <v>1718</v>
      </c>
      <c r="Z107" s="198">
        <v>923</v>
      </c>
      <c r="AA107" s="198">
        <v>239</v>
      </c>
      <c r="AB107" s="198">
        <v>6</v>
      </c>
      <c r="AC107" s="198">
        <v>549</v>
      </c>
      <c r="AD107" s="198">
        <v>1</v>
      </c>
      <c r="AE107" s="196">
        <f t="shared" si="10"/>
        <v>1717</v>
      </c>
      <c r="AF107" s="198">
        <v>923</v>
      </c>
      <c r="AG107" s="198">
        <v>238</v>
      </c>
      <c r="AH107" s="198">
        <v>6</v>
      </c>
      <c r="AI107" s="198">
        <v>549</v>
      </c>
      <c r="AJ107" s="198">
        <v>1</v>
      </c>
      <c r="AL107" s="219"/>
      <c r="AM107" s="219"/>
      <c r="AN107" s="219"/>
      <c r="AO107" s="219"/>
      <c r="AP107" s="219"/>
      <c r="AQ107" s="219"/>
      <c r="AS107" s="219"/>
      <c r="AT107" s="219"/>
      <c r="AU107" s="219"/>
      <c r="AV107" s="219"/>
      <c r="AX107" s="219"/>
      <c r="AY107" s="219"/>
      <c r="AZ107" s="219"/>
      <c r="BA107" s="219"/>
      <c r="BB107" s="219"/>
      <c r="BC107" s="219"/>
      <c r="BD107" s="219"/>
      <c r="BE107" s="219"/>
      <c r="BF107" s="219"/>
      <c r="BG107" s="219"/>
      <c r="BH107" s="219"/>
      <c r="BI107" s="219"/>
    </row>
    <row r="108" spans="1:61" ht="38.25" x14ac:dyDescent="0.25">
      <c r="A108" s="14" t="s">
        <v>36</v>
      </c>
      <c r="B108" s="15">
        <v>506002</v>
      </c>
      <c r="C108" s="165">
        <v>600202</v>
      </c>
      <c r="D108" s="166" t="s">
        <v>228</v>
      </c>
      <c r="E108" s="165">
        <v>3</v>
      </c>
      <c r="F108" s="167" t="s">
        <v>278</v>
      </c>
      <c r="G108" s="194">
        <f t="shared" si="7"/>
        <v>200</v>
      </c>
      <c r="H108" s="195">
        <f t="shared" si="13"/>
        <v>125</v>
      </c>
      <c r="I108" s="195">
        <f t="shared" si="13"/>
        <v>35</v>
      </c>
      <c r="J108" s="195">
        <f t="shared" si="13"/>
        <v>2</v>
      </c>
      <c r="K108" s="195">
        <f t="shared" si="13"/>
        <v>38</v>
      </c>
      <c r="L108" s="195">
        <f t="shared" si="13"/>
        <v>0</v>
      </c>
      <c r="M108" s="196">
        <f t="shared" si="11"/>
        <v>57</v>
      </c>
      <c r="N108" s="198">
        <v>37</v>
      </c>
      <c r="O108" s="198">
        <v>9</v>
      </c>
      <c r="P108" s="198">
        <v>0</v>
      </c>
      <c r="Q108" s="198">
        <v>11</v>
      </c>
      <c r="R108" s="198">
        <v>0</v>
      </c>
      <c r="S108" s="196">
        <f t="shared" si="12"/>
        <v>43</v>
      </c>
      <c r="T108" s="198">
        <v>28</v>
      </c>
      <c r="U108" s="198">
        <v>6</v>
      </c>
      <c r="V108" s="198">
        <v>2</v>
      </c>
      <c r="W108" s="198">
        <v>7</v>
      </c>
      <c r="X108" s="198">
        <v>0</v>
      </c>
      <c r="Y108" s="196">
        <f t="shared" si="9"/>
        <v>50</v>
      </c>
      <c r="Z108" s="198">
        <v>30</v>
      </c>
      <c r="AA108" s="198">
        <v>10</v>
      </c>
      <c r="AB108" s="198">
        <v>0</v>
      </c>
      <c r="AC108" s="198">
        <v>10</v>
      </c>
      <c r="AD108" s="198">
        <v>0</v>
      </c>
      <c r="AE108" s="196">
        <f t="shared" si="10"/>
        <v>50</v>
      </c>
      <c r="AF108" s="198">
        <v>30</v>
      </c>
      <c r="AG108" s="198">
        <v>10</v>
      </c>
      <c r="AH108" s="198">
        <v>0</v>
      </c>
      <c r="AI108" s="198">
        <v>10</v>
      </c>
      <c r="AJ108" s="198">
        <v>0</v>
      </c>
      <c r="AL108" s="219"/>
      <c r="AM108" s="219"/>
      <c r="AN108" s="219"/>
      <c r="AO108" s="219"/>
      <c r="AP108" s="219"/>
      <c r="AQ108" s="219"/>
      <c r="AS108" s="219"/>
      <c r="AT108" s="219"/>
      <c r="AU108" s="219"/>
      <c r="AV108" s="219"/>
      <c r="AX108" s="219"/>
      <c r="AY108" s="219"/>
      <c r="AZ108" s="219"/>
      <c r="BA108" s="219"/>
      <c r="BB108" s="219"/>
      <c r="BC108" s="219"/>
      <c r="BD108" s="219"/>
      <c r="BE108" s="219"/>
      <c r="BF108" s="219"/>
      <c r="BG108" s="219"/>
      <c r="BH108" s="219"/>
      <c r="BI108" s="219"/>
    </row>
    <row r="109" spans="1:61" ht="38.25" x14ac:dyDescent="0.25">
      <c r="A109" s="14" t="s">
        <v>36</v>
      </c>
      <c r="B109" s="15">
        <v>506101</v>
      </c>
      <c r="C109" s="165">
        <v>610101</v>
      </c>
      <c r="D109" s="166" t="s">
        <v>140</v>
      </c>
      <c r="E109" s="165">
        <v>3</v>
      </c>
      <c r="F109" s="167" t="s">
        <v>278</v>
      </c>
      <c r="G109" s="194">
        <f t="shared" si="7"/>
        <v>2228</v>
      </c>
      <c r="H109" s="195">
        <f t="shared" si="13"/>
        <v>1057</v>
      </c>
      <c r="I109" s="195">
        <f t="shared" si="13"/>
        <v>445</v>
      </c>
      <c r="J109" s="195">
        <f t="shared" si="13"/>
        <v>24</v>
      </c>
      <c r="K109" s="195">
        <f t="shared" si="13"/>
        <v>699</v>
      </c>
      <c r="L109" s="195">
        <f t="shared" si="13"/>
        <v>3</v>
      </c>
      <c r="M109" s="196">
        <f t="shared" si="11"/>
        <v>355</v>
      </c>
      <c r="N109" s="198">
        <v>175</v>
      </c>
      <c r="O109" s="198">
        <v>91</v>
      </c>
      <c r="P109" s="198">
        <v>8</v>
      </c>
      <c r="Q109" s="198">
        <v>80</v>
      </c>
      <c r="R109" s="198">
        <v>1</v>
      </c>
      <c r="S109" s="196">
        <f t="shared" si="12"/>
        <v>259</v>
      </c>
      <c r="T109" s="198">
        <v>145</v>
      </c>
      <c r="U109" s="198">
        <v>54</v>
      </c>
      <c r="V109" s="198">
        <v>5</v>
      </c>
      <c r="W109" s="198">
        <v>55</v>
      </c>
      <c r="X109" s="198">
        <v>0</v>
      </c>
      <c r="Y109" s="196">
        <f t="shared" si="9"/>
        <v>807</v>
      </c>
      <c r="Z109" s="198">
        <v>368</v>
      </c>
      <c r="AA109" s="198">
        <v>150</v>
      </c>
      <c r="AB109" s="198">
        <v>6</v>
      </c>
      <c r="AC109" s="198">
        <v>282</v>
      </c>
      <c r="AD109" s="198">
        <v>1</v>
      </c>
      <c r="AE109" s="196">
        <f t="shared" si="10"/>
        <v>807</v>
      </c>
      <c r="AF109" s="198">
        <v>369</v>
      </c>
      <c r="AG109" s="198">
        <v>150</v>
      </c>
      <c r="AH109" s="198">
        <v>5</v>
      </c>
      <c r="AI109" s="198">
        <v>282</v>
      </c>
      <c r="AJ109" s="198">
        <v>1</v>
      </c>
      <c r="AL109" s="219"/>
      <c r="AM109" s="219"/>
      <c r="AN109" s="219"/>
      <c r="AO109" s="219"/>
      <c r="AP109" s="219"/>
      <c r="AQ109" s="219"/>
      <c r="AS109" s="219"/>
      <c r="AT109" s="219"/>
      <c r="AU109" s="219"/>
      <c r="AV109" s="219"/>
      <c r="AX109" s="219"/>
      <c r="AY109" s="219"/>
      <c r="AZ109" s="219"/>
      <c r="BA109" s="219"/>
      <c r="BB109" s="219"/>
      <c r="BC109" s="219"/>
      <c r="BD109" s="219"/>
      <c r="BE109" s="219"/>
      <c r="BF109" s="219"/>
      <c r="BG109" s="219"/>
      <c r="BH109" s="219"/>
      <c r="BI109" s="219"/>
    </row>
    <row r="110" spans="1:61" ht="38.25" x14ac:dyDescent="0.25">
      <c r="A110" s="14" t="s">
        <v>36</v>
      </c>
      <c r="B110" s="15">
        <v>508804</v>
      </c>
      <c r="C110" s="165">
        <v>880401</v>
      </c>
      <c r="D110" s="166" t="s">
        <v>165</v>
      </c>
      <c r="E110" s="165">
        <v>3</v>
      </c>
      <c r="F110" s="167" t="s">
        <v>278</v>
      </c>
      <c r="G110" s="194">
        <f t="shared" si="7"/>
        <v>415</v>
      </c>
      <c r="H110" s="195">
        <f t="shared" si="13"/>
        <v>71</v>
      </c>
      <c r="I110" s="195">
        <f t="shared" si="13"/>
        <v>126</v>
      </c>
      <c r="J110" s="195">
        <f t="shared" si="13"/>
        <v>21</v>
      </c>
      <c r="K110" s="195">
        <f t="shared" si="13"/>
        <v>181</v>
      </c>
      <c r="L110" s="195">
        <f t="shared" si="13"/>
        <v>16</v>
      </c>
      <c r="M110" s="196">
        <f t="shared" si="11"/>
        <v>85</v>
      </c>
      <c r="N110" s="198">
        <v>11</v>
      </c>
      <c r="O110" s="198">
        <v>35</v>
      </c>
      <c r="P110" s="198">
        <v>2</v>
      </c>
      <c r="Q110" s="198">
        <v>37</v>
      </c>
      <c r="R110" s="198">
        <v>0</v>
      </c>
      <c r="S110" s="196">
        <f t="shared" si="12"/>
        <v>123</v>
      </c>
      <c r="T110" s="198">
        <v>23</v>
      </c>
      <c r="U110" s="198">
        <v>26</v>
      </c>
      <c r="V110" s="198">
        <v>1</v>
      </c>
      <c r="W110" s="198">
        <v>73</v>
      </c>
      <c r="X110" s="198">
        <v>0</v>
      </c>
      <c r="Y110" s="196">
        <f t="shared" si="9"/>
        <v>104</v>
      </c>
      <c r="Z110" s="198">
        <v>19</v>
      </c>
      <c r="AA110" s="198">
        <v>30</v>
      </c>
      <c r="AB110" s="198">
        <v>1</v>
      </c>
      <c r="AC110" s="198">
        <v>54</v>
      </c>
      <c r="AD110" s="198">
        <v>0</v>
      </c>
      <c r="AE110" s="196">
        <f t="shared" si="10"/>
        <v>103</v>
      </c>
      <c r="AF110" s="198">
        <v>18</v>
      </c>
      <c r="AG110" s="198">
        <v>35</v>
      </c>
      <c r="AH110" s="198">
        <v>17</v>
      </c>
      <c r="AI110" s="198">
        <v>17</v>
      </c>
      <c r="AJ110" s="198">
        <v>16</v>
      </c>
      <c r="AL110" s="219"/>
      <c r="AM110" s="219"/>
      <c r="AN110" s="219"/>
      <c r="AO110" s="219"/>
      <c r="AP110" s="219"/>
      <c r="AQ110" s="219"/>
      <c r="AS110" s="219"/>
      <c r="AT110" s="219"/>
      <c r="AU110" s="219"/>
      <c r="AV110" s="219"/>
      <c r="AX110" s="219"/>
      <c r="AY110" s="219"/>
      <c r="AZ110" s="219"/>
      <c r="BA110" s="219"/>
      <c r="BB110" s="219"/>
      <c r="BC110" s="219"/>
      <c r="BD110" s="219"/>
      <c r="BE110" s="219"/>
      <c r="BF110" s="219"/>
      <c r="BG110" s="219"/>
      <c r="BH110" s="219"/>
      <c r="BI110" s="219"/>
    </row>
    <row r="111" spans="1:61" ht="38.25" x14ac:dyDescent="0.25">
      <c r="A111" s="14" t="s">
        <v>36</v>
      </c>
      <c r="B111" s="15">
        <v>508807</v>
      </c>
      <c r="C111" s="165">
        <v>880705</v>
      </c>
      <c r="D111" s="166" t="s">
        <v>230</v>
      </c>
      <c r="E111" s="165">
        <v>3</v>
      </c>
      <c r="F111" s="167" t="s">
        <v>278</v>
      </c>
      <c r="G111" s="194">
        <f t="shared" si="7"/>
        <v>3551</v>
      </c>
      <c r="H111" s="195">
        <f t="shared" si="13"/>
        <v>1180</v>
      </c>
      <c r="I111" s="195">
        <f t="shared" si="13"/>
        <v>1266</v>
      </c>
      <c r="J111" s="195">
        <f t="shared" si="13"/>
        <v>5</v>
      </c>
      <c r="K111" s="195">
        <f t="shared" si="13"/>
        <v>1094</v>
      </c>
      <c r="L111" s="195">
        <f t="shared" si="13"/>
        <v>6</v>
      </c>
      <c r="M111" s="196">
        <f t="shared" si="11"/>
        <v>806</v>
      </c>
      <c r="N111" s="198">
        <v>347</v>
      </c>
      <c r="O111" s="198">
        <v>293</v>
      </c>
      <c r="P111" s="198">
        <v>0</v>
      </c>
      <c r="Q111" s="198">
        <v>165</v>
      </c>
      <c r="R111" s="198">
        <v>1</v>
      </c>
      <c r="S111" s="196">
        <f t="shared" si="12"/>
        <v>970</v>
      </c>
      <c r="T111" s="198">
        <v>362</v>
      </c>
      <c r="U111" s="198">
        <v>340</v>
      </c>
      <c r="V111" s="198">
        <v>1</v>
      </c>
      <c r="W111" s="198">
        <v>267</v>
      </c>
      <c r="X111" s="198">
        <v>0</v>
      </c>
      <c r="Y111" s="196">
        <f t="shared" si="9"/>
        <v>888</v>
      </c>
      <c r="Z111" s="198">
        <v>236</v>
      </c>
      <c r="AA111" s="198">
        <v>317</v>
      </c>
      <c r="AB111" s="198">
        <v>2</v>
      </c>
      <c r="AC111" s="198">
        <v>331</v>
      </c>
      <c r="AD111" s="198">
        <v>2</v>
      </c>
      <c r="AE111" s="196">
        <f t="shared" si="10"/>
        <v>887</v>
      </c>
      <c r="AF111" s="198">
        <v>235</v>
      </c>
      <c r="AG111" s="198">
        <v>316</v>
      </c>
      <c r="AH111" s="198">
        <v>2</v>
      </c>
      <c r="AI111" s="198">
        <v>331</v>
      </c>
      <c r="AJ111" s="198">
        <v>3</v>
      </c>
      <c r="AL111" s="219"/>
      <c r="AM111" s="219"/>
      <c r="AN111" s="219"/>
      <c r="AO111" s="219"/>
      <c r="AP111" s="219"/>
      <c r="AQ111" s="219"/>
      <c r="AS111" s="219"/>
      <c r="AT111" s="219"/>
      <c r="AU111" s="219"/>
      <c r="AV111" s="219"/>
      <c r="AX111" s="219"/>
      <c r="AY111" s="219"/>
      <c r="AZ111" s="219"/>
      <c r="BA111" s="219"/>
      <c r="BB111" s="219"/>
      <c r="BC111" s="219"/>
      <c r="BD111" s="219"/>
      <c r="BE111" s="219"/>
      <c r="BF111" s="219"/>
      <c r="BG111" s="219"/>
      <c r="BH111" s="219"/>
      <c r="BI111" s="219"/>
    </row>
    <row r="112" spans="1:61" ht="51" x14ac:dyDescent="0.25">
      <c r="A112" s="14" t="s">
        <v>36</v>
      </c>
      <c r="B112" s="15">
        <v>508904</v>
      </c>
      <c r="C112" s="165">
        <v>890501</v>
      </c>
      <c r="D112" s="166" t="s">
        <v>361</v>
      </c>
      <c r="E112" s="165">
        <v>3</v>
      </c>
      <c r="F112" s="167" t="s">
        <v>278</v>
      </c>
      <c r="G112" s="194">
        <f t="shared" si="7"/>
        <v>95</v>
      </c>
      <c r="H112" s="195">
        <f t="shared" si="13"/>
        <v>38</v>
      </c>
      <c r="I112" s="195">
        <f t="shared" si="13"/>
        <v>2</v>
      </c>
      <c r="J112" s="195">
        <f t="shared" si="13"/>
        <v>33</v>
      </c>
      <c r="K112" s="195">
        <f t="shared" si="13"/>
        <v>20</v>
      </c>
      <c r="L112" s="195">
        <f t="shared" si="13"/>
        <v>2</v>
      </c>
      <c r="M112" s="196">
        <f t="shared" si="11"/>
        <v>0</v>
      </c>
      <c r="N112" s="198">
        <v>0</v>
      </c>
      <c r="O112" s="198">
        <v>0</v>
      </c>
      <c r="P112" s="198">
        <v>0</v>
      </c>
      <c r="Q112" s="198">
        <v>0</v>
      </c>
      <c r="R112" s="198">
        <v>0</v>
      </c>
      <c r="S112" s="196">
        <f t="shared" si="12"/>
        <v>0</v>
      </c>
      <c r="T112" s="198">
        <v>0</v>
      </c>
      <c r="U112" s="198">
        <v>0</v>
      </c>
      <c r="V112" s="198">
        <v>0</v>
      </c>
      <c r="W112" s="198">
        <v>0</v>
      </c>
      <c r="X112" s="198">
        <v>0</v>
      </c>
      <c r="Y112" s="196">
        <f t="shared" si="9"/>
        <v>48</v>
      </c>
      <c r="Z112" s="198">
        <v>19</v>
      </c>
      <c r="AA112" s="198">
        <v>1</v>
      </c>
      <c r="AB112" s="198">
        <v>17</v>
      </c>
      <c r="AC112" s="198">
        <v>10</v>
      </c>
      <c r="AD112" s="198">
        <v>1</v>
      </c>
      <c r="AE112" s="196">
        <f t="shared" si="10"/>
        <v>47</v>
      </c>
      <c r="AF112" s="198">
        <v>19</v>
      </c>
      <c r="AG112" s="198">
        <v>1</v>
      </c>
      <c r="AH112" s="198">
        <v>16</v>
      </c>
      <c r="AI112" s="198">
        <v>10</v>
      </c>
      <c r="AJ112" s="198">
        <v>1</v>
      </c>
      <c r="AL112" s="219"/>
      <c r="AM112" s="219"/>
      <c r="AN112" s="219"/>
      <c r="AO112" s="219"/>
      <c r="AP112" s="219"/>
      <c r="AQ112" s="219"/>
      <c r="AS112" s="219"/>
      <c r="AT112" s="219"/>
      <c r="AU112" s="219"/>
      <c r="AV112" s="219"/>
      <c r="AX112" s="219"/>
      <c r="AY112" s="219"/>
      <c r="AZ112" s="219"/>
      <c r="BA112" s="219"/>
      <c r="BB112" s="219"/>
      <c r="BC112" s="219"/>
      <c r="BD112" s="219"/>
      <c r="BE112" s="219"/>
      <c r="BF112" s="219"/>
      <c r="BG112" s="219"/>
      <c r="BH112" s="219"/>
      <c r="BI112" s="219"/>
    </row>
    <row r="113" spans="1:61" ht="76.5" x14ac:dyDescent="0.25">
      <c r="A113" s="14" t="s">
        <v>36</v>
      </c>
      <c r="B113" s="15">
        <v>508908</v>
      </c>
      <c r="C113" s="165">
        <v>890901</v>
      </c>
      <c r="D113" s="166" t="s">
        <v>364</v>
      </c>
      <c r="E113" s="165">
        <v>3</v>
      </c>
      <c r="F113" s="167" t="s">
        <v>278</v>
      </c>
      <c r="G113" s="194">
        <f t="shared" si="7"/>
        <v>79</v>
      </c>
      <c r="H113" s="195">
        <f t="shared" si="13"/>
        <v>47</v>
      </c>
      <c r="I113" s="195">
        <f t="shared" si="13"/>
        <v>23</v>
      </c>
      <c r="J113" s="195">
        <f t="shared" si="13"/>
        <v>0</v>
      </c>
      <c r="K113" s="195">
        <f t="shared" si="13"/>
        <v>9</v>
      </c>
      <c r="L113" s="195">
        <f t="shared" si="13"/>
        <v>0</v>
      </c>
      <c r="M113" s="196">
        <f t="shared" si="11"/>
        <v>7</v>
      </c>
      <c r="N113" s="198">
        <v>5</v>
      </c>
      <c r="O113" s="198">
        <v>1</v>
      </c>
      <c r="P113" s="198">
        <v>0</v>
      </c>
      <c r="Q113" s="198">
        <v>1</v>
      </c>
      <c r="R113" s="198">
        <v>0</v>
      </c>
      <c r="S113" s="196">
        <f t="shared" si="12"/>
        <v>27</v>
      </c>
      <c r="T113" s="198">
        <v>15</v>
      </c>
      <c r="U113" s="198">
        <v>10</v>
      </c>
      <c r="V113" s="198">
        <v>0</v>
      </c>
      <c r="W113" s="198">
        <v>2</v>
      </c>
      <c r="X113" s="198">
        <v>0</v>
      </c>
      <c r="Y113" s="196">
        <f t="shared" si="9"/>
        <v>23</v>
      </c>
      <c r="Z113" s="198">
        <v>14</v>
      </c>
      <c r="AA113" s="198">
        <v>6</v>
      </c>
      <c r="AB113" s="198">
        <v>0</v>
      </c>
      <c r="AC113" s="198">
        <v>3</v>
      </c>
      <c r="AD113" s="198">
        <v>0</v>
      </c>
      <c r="AE113" s="196">
        <f t="shared" si="10"/>
        <v>22</v>
      </c>
      <c r="AF113" s="198">
        <v>13</v>
      </c>
      <c r="AG113" s="198">
        <v>6</v>
      </c>
      <c r="AH113" s="198">
        <v>0</v>
      </c>
      <c r="AI113" s="198">
        <v>3</v>
      </c>
      <c r="AJ113" s="198">
        <v>0</v>
      </c>
      <c r="AL113" s="219"/>
      <c r="AM113" s="219"/>
      <c r="AN113" s="219"/>
      <c r="AO113" s="219"/>
      <c r="AP113" s="219"/>
      <c r="AQ113" s="219"/>
      <c r="AS113" s="219"/>
      <c r="AT113" s="219"/>
      <c r="AU113" s="219"/>
      <c r="AV113" s="219"/>
      <c r="AX113" s="219"/>
      <c r="AY113" s="219"/>
      <c r="AZ113" s="219"/>
      <c r="BA113" s="219"/>
      <c r="BB113" s="219"/>
      <c r="BC113" s="219"/>
      <c r="BD113" s="219"/>
      <c r="BE113" s="219"/>
      <c r="BF113" s="219"/>
      <c r="BG113" s="219"/>
      <c r="BH113" s="219"/>
      <c r="BI113" s="219"/>
    </row>
    <row r="114" spans="1:61" ht="38.25" x14ac:dyDescent="0.25">
      <c r="A114" s="14" t="s">
        <v>36</v>
      </c>
      <c r="B114" s="15">
        <v>509101</v>
      </c>
      <c r="C114" s="165">
        <v>910201</v>
      </c>
      <c r="D114" s="166" t="s">
        <v>142</v>
      </c>
      <c r="E114" s="165">
        <v>3</v>
      </c>
      <c r="F114" s="167" t="s">
        <v>278</v>
      </c>
      <c r="G114" s="194">
        <f t="shared" si="7"/>
        <v>2645</v>
      </c>
      <c r="H114" s="195">
        <f t="shared" si="13"/>
        <v>251</v>
      </c>
      <c r="I114" s="195">
        <f t="shared" si="13"/>
        <v>1726</v>
      </c>
      <c r="J114" s="195">
        <f t="shared" si="13"/>
        <v>306</v>
      </c>
      <c r="K114" s="195">
        <f t="shared" si="13"/>
        <v>357</v>
      </c>
      <c r="L114" s="195">
        <f t="shared" si="13"/>
        <v>5</v>
      </c>
      <c r="M114" s="196">
        <f t="shared" si="11"/>
        <v>490</v>
      </c>
      <c r="N114" s="198">
        <v>57</v>
      </c>
      <c r="O114" s="198">
        <v>282</v>
      </c>
      <c r="P114" s="198">
        <v>75</v>
      </c>
      <c r="Q114" s="198">
        <v>76</v>
      </c>
      <c r="R114" s="198">
        <v>0</v>
      </c>
      <c r="S114" s="196">
        <f t="shared" si="12"/>
        <v>439</v>
      </c>
      <c r="T114" s="198">
        <v>44</v>
      </c>
      <c r="U114" s="198">
        <v>262</v>
      </c>
      <c r="V114" s="198">
        <v>67</v>
      </c>
      <c r="W114" s="198">
        <v>65</v>
      </c>
      <c r="X114" s="198">
        <v>1</v>
      </c>
      <c r="Y114" s="196">
        <f t="shared" si="9"/>
        <v>858</v>
      </c>
      <c r="Z114" s="198">
        <v>75</v>
      </c>
      <c r="AA114" s="198">
        <v>591</v>
      </c>
      <c r="AB114" s="198">
        <v>82</v>
      </c>
      <c r="AC114" s="198">
        <v>108</v>
      </c>
      <c r="AD114" s="198">
        <v>2</v>
      </c>
      <c r="AE114" s="196">
        <f t="shared" si="10"/>
        <v>858</v>
      </c>
      <c r="AF114" s="198">
        <v>75</v>
      </c>
      <c r="AG114" s="198">
        <v>591</v>
      </c>
      <c r="AH114" s="198">
        <v>82</v>
      </c>
      <c r="AI114" s="198">
        <v>108</v>
      </c>
      <c r="AJ114" s="198">
        <v>2</v>
      </c>
      <c r="AL114" s="219"/>
      <c r="AM114" s="219"/>
      <c r="AN114" s="219"/>
      <c r="AO114" s="219"/>
      <c r="AP114" s="219"/>
      <c r="AQ114" s="219"/>
      <c r="AS114" s="219"/>
      <c r="AT114" s="219"/>
      <c r="AU114" s="219"/>
      <c r="AV114" s="219"/>
      <c r="AX114" s="219"/>
      <c r="AY114" s="219"/>
      <c r="AZ114" s="219"/>
      <c r="BA114" s="219"/>
      <c r="BB114" s="219"/>
      <c r="BC114" s="219"/>
      <c r="BD114" s="219"/>
      <c r="BE114" s="219"/>
      <c r="BF114" s="219"/>
      <c r="BG114" s="219"/>
      <c r="BH114" s="219"/>
      <c r="BI114" s="219"/>
    </row>
    <row r="115" spans="1:61" ht="38.25" x14ac:dyDescent="0.25">
      <c r="A115" s="14" t="s">
        <v>36</v>
      </c>
      <c r="B115" s="15">
        <v>509103</v>
      </c>
      <c r="C115" s="165">
        <v>910801</v>
      </c>
      <c r="D115" s="166" t="s">
        <v>143</v>
      </c>
      <c r="E115" s="165">
        <v>3</v>
      </c>
      <c r="F115" s="167" t="s">
        <v>278</v>
      </c>
      <c r="G115" s="194">
        <f t="shared" si="7"/>
        <v>20</v>
      </c>
      <c r="H115" s="195">
        <f t="shared" si="13"/>
        <v>0</v>
      </c>
      <c r="I115" s="195">
        <f t="shared" si="13"/>
        <v>14</v>
      </c>
      <c r="J115" s="195">
        <f t="shared" si="13"/>
        <v>0</v>
      </c>
      <c r="K115" s="195">
        <f t="shared" si="13"/>
        <v>6</v>
      </c>
      <c r="L115" s="195">
        <f t="shared" si="13"/>
        <v>0</v>
      </c>
      <c r="M115" s="196">
        <f t="shared" si="11"/>
        <v>0</v>
      </c>
      <c r="N115" s="198">
        <v>0</v>
      </c>
      <c r="O115" s="198">
        <v>0</v>
      </c>
      <c r="P115" s="198">
        <v>0</v>
      </c>
      <c r="Q115" s="198">
        <v>0</v>
      </c>
      <c r="R115" s="198">
        <v>0</v>
      </c>
      <c r="S115" s="196">
        <f t="shared" si="12"/>
        <v>0</v>
      </c>
      <c r="T115" s="198">
        <v>0</v>
      </c>
      <c r="U115" s="198">
        <v>0</v>
      </c>
      <c r="V115" s="198">
        <v>0</v>
      </c>
      <c r="W115" s="198">
        <v>0</v>
      </c>
      <c r="X115" s="198">
        <v>0</v>
      </c>
      <c r="Y115" s="196">
        <f t="shared" si="9"/>
        <v>10</v>
      </c>
      <c r="Z115" s="198">
        <v>0</v>
      </c>
      <c r="AA115" s="198">
        <v>7</v>
      </c>
      <c r="AB115" s="198">
        <v>0</v>
      </c>
      <c r="AC115" s="198">
        <v>3</v>
      </c>
      <c r="AD115" s="198">
        <v>0</v>
      </c>
      <c r="AE115" s="196">
        <f t="shared" si="10"/>
        <v>10</v>
      </c>
      <c r="AF115" s="198">
        <v>0</v>
      </c>
      <c r="AG115" s="198">
        <v>7</v>
      </c>
      <c r="AH115" s="198">
        <v>0</v>
      </c>
      <c r="AI115" s="198">
        <v>3</v>
      </c>
      <c r="AJ115" s="198">
        <v>0</v>
      </c>
      <c r="AL115" s="219"/>
      <c r="AM115" s="219"/>
      <c r="AN115" s="219"/>
      <c r="AO115" s="219"/>
      <c r="AP115" s="219"/>
      <c r="AQ115" s="219"/>
      <c r="AS115" s="219"/>
      <c r="AT115" s="219"/>
      <c r="AU115" s="219"/>
      <c r="AV115" s="219"/>
      <c r="AX115" s="219"/>
      <c r="AY115" s="219"/>
      <c r="AZ115" s="219"/>
      <c r="BA115" s="219"/>
      <c r="BB115" s="219"/>
      <c r="BC115" s="219"/>
      <c r="BD115" s="219"/>
      <c r="BE115" s="219"/>
      <c r="BF115" s="219"/>
      <c r="BG115" s="219"/>
      <c r="BH115" s="219"/>
      <c r="BI115" s="219"/>
    </row>
    <row r="116" spans="1:61" ht="38.25" x14ac:dyDescent="0.25">
      <c r="A116" s="14" t="s">
        <v>36</v>
      </c>
      <c r="B116" s="15">
        <v>509110</v>
      </c>
      <c r="C116" s="23">
        <v>911001</v>
      </c>
      <c r="D116" s="66" t="s">
        <v>370</v>
      </c>
      <c r="E116" s="165">
        <v>3</v>
      </c>
      <c r="F116" s="167" t="s">
        <v>278</v>
      </c>
      <c r="G116" s="194">
        <f t="shared" si="7"/>
        <v>135</v>
      </c>
      <c r="H116" s="195">
        <f t="shared" si="13"/>
        <v>3</v>
      </c>
      <c r="I116" s="195">
        <f t="shared" si="13"/>
        <v>110</v>
      </c>
      <c r="J116" s="195">
        <f t="shared" si="13"/>
        <v>0</v>
      </c>
      <c r="K116" s="195">
        <f t="shared" si="13"/>
        <v>15</v>
      </c>
      <c r="L116" s="195">
        <f t="shared" si="13"/>
        <v>7</v>
      </c>
      <c r="M116" s="196">
        <f t="shared" si="11"/>
        <v>33</v>
      </c>
      <c r="N116" s="198">
        <v>0</v>
      </c>
      <c r="O116" s="198">
        <v>30</v>
      </c>
      <c r="P116" s="198">
        <v>0</v>
      </c>
      <c r="Q116" s="198">
        <v>2</v>
      </c>
      <c r="R116" s="198">
        <v>1</v>
      </c>
      <c r="S116" s="196">
        <f t="shared" si="12"/>
        <v>33</v>
      </c>
      <c r="T116" s="198">
        <v>1</v>
      </c>
      <c r="U116" s="198">
        <v>23</v>
      </c>
      <c r="V116" s="198">
        <v>0</v>
      </c>
      <c r="W116" s="198">
        <v>7</v>
      </c>
      <c r="X116" s="198">
        <v>2</v>
      </c>
      <c r="Y116" s="196">
        <f t="shared" si="9"/>
        <v>35</v>
      </c>
      <c r="Z116" s="198">
        <v>1</v>
      </c>
      <c r="AA116" s="198">
        <v>29</v>
      </c>
      <c r="AB116" s="198">
        <v>0</v>
      </c>
      <c r="AC116" s="198">
        <v>3</v>
      </c>
      <c r="AD116" s="198">
        <v>2</v>
      </c>
      <c r="AE116" s="196">
        <f t="shared" si="10"/>
        <v>34</v>
      </c>
      <c r="AF116" s="198">
        <v>1</v>
      </c>
      <c r="AG116" s="198">
        <v>28</v>
      </c>
      <c r="AH116" s="198">
        <v>0</v>
      </c>
      <c r="AI116" s="198">
        <v>3</v>
      </c>
      <c r="AJ116" s="198">
        <v>2</v>
      </c>
      <c r="AL116" s="219"/>
      <c r="AM116" s="219"/>
      <c r="AN116" s="219"/>
      <c r="AO116" s="219"/>
      <c r="AP116" s="219"/>
      <c r="AQ116" s="219"/>
      <c r="AS116" s="219"/>
      <c r="AT116" s="219"/>
      <c r="AU116" s="219"/>
      <c r="AV116" s="219"/>
      <c r="AX116" s="219"/>
      <c r="AY116" s="219"/>
      <c r="AZ116" s="219"/>
      <c r="BA116" s="219"/>
      <c r="BB116" s="219"/>
      <c r="BC116" s="219"/>
      <c r="BD116" s="219"/>
      <c r="BE116" s="219"/>
      <c r="BF116" s="219"/>
      <c r="BG116" s="219"/>
      <c r="BH116" s="219"/>
      <c r="BI116" s="219"/>
    </row>
    <row r="117" spans="1:61" ht="38.25" x14ac:dyDescent="0.25">
      <c r="A117" s="14" t="s">
        <v>27</v>
      </c>
      <c r="B117" s="15">
        <v>509606</v>
      </c>
      <c r="C117" s="165">
        <v>960601</v>
      </c>
      <c r="D117" s="166" t="s">
        <v>149</v>
      </c>
      <c r="E117" s="165">
        <v>3</v>
      </c>
      <c r="F117" s="167" t="s">
        <v>278</v>
      </c>
      <c r="G117" s="194">
        <f t="shared" si="7"/>
        <v>344</v>
      </c>
      <c r="H117" s="195">
        <f t="shared" si="13"/>
        <v>58</v>
      </c>
      <c r="I117" s="195">
        <f t="shared" si="13"/>
        <v>195</v>
      </c>
      <c r="J117" s="195">
        <f t="shared" si="13"/>
        <v>17</v>
      </c>
      <c r="K117" s="195">
        <f t="shared" si="13"/>
        <v>68</v>
      </c>
      <c r="L117" s="195">
        <f t="shared" si="13"/>
        <v>6</v>
      </c>
      <c r="M117" s="196">
        <f t="shared" si="11"/>
        <v>58</v>
      </c>
      <c r="N117" s="198">
        <v>15</v>
      </c>
      <c r="O117" s="198">
        <v>24</v>
      </c>
      <c r="P117" s="198">
        <v>2</v>
      </c>
      <c r="Q117" s="198">
        <v>15</v>
      </c>
      <c r="R117" s="198">
        <v>2</v>
      </c>
      <c r="S117" s="196">
        <f t="shared" si="12"/>
        <v>18</v>
      </c>
      <c r="T117" s="198">
        <v>2</v>
      </c>
      <c r="U117" s="198">
        <v>9</v>
      </c>
      <c r="V117" s="198">
        <v>5</v>
      </c>
      <c r="W117" s="198">
        <v>2</v>
      </c>
      <c r="X117" s="198">
        <v>0</v>
      </c>
      <c r="Y117" s="196">
        <f t="shared" si="9"/>
        <v>232</v>
      </c>
      <c r="Z117" s="198">
        <v>31</v>
      </c>
      <c r="AA117" s="198">
        <v>152</v>
      </c>
      <c r="AB117" s="198">
        <v>6</v>
      </c>
      <c r="AC117" s="198">
        <v>43</v>
      </c>
      <c r="AD117" s="198">
        <v>0</v>
      </c>
      <c r="AE117" s="196">
        <f t="shared" si="10"/>
        <v>36</v>
      </c>
      <c r="AF117" s="198">
        <v>10</v>
      </c>
      <c r="AG117" s="198">
        <v>10</v>
      </c>
      <c r="AH117" s="198">
        <v>4</v>
      </c>
      <c r="AI117" s="198">
        <v>8</v>
      </c>
      <c r="AJ117" s="198">
        <v>4</v>
      </c>
      <c r="AL117" s="219"/>
      <c r="AM117" s="219"/>
      <c r="AN117" s="219"/>
      <c r="AO117" s="219"/>
      <c r="AP117" s="219"/>
      <c r="AQ117" s="219"/>
      <c r="AS117" s="219"/>
      <c r="AT117" s="219"/>
      <c r="AU117" s="219"/>
      <c r="AV117" s="219"/>
      <c r="AX117" s="219"/>
      <c r="AY117" s="219"/>
      <c r="AZ117" s="219"/>
      <c r="BA117" s="219"/>
      <c r="BB117" s="219"/>
      <c r="BC117" s="219"/>
      <c r="BD117" s="219"/>
      <c r="BE117" s="219"/>
      <c r="BF117" s="219"/>
      <c r="BG117" s="219"/>
      <c r="BH117" s="219"/>
      <c r="BI117" s="219"/>
    </row>
    <row r="118" spans="1:61" ht="51" x14ac:dyDescent="0.25">
      <c r="A118" s="14" t="s">
        <v>20</v>
      </c>
      <c r="B118" s="15">
        <v>509901</v>
      </c>
      <c r="C118" s="168">
        <v>990101</v>
      </c>
      <c r="D118" s="166" t="s">
        <v>156</v>
      </c>
      <c r="E118" s="165">
        <v>3</v>
      </c>
      <c r="F118" s="167" t="s">
        <v>278</v>
      </c>
      <c r="G118" s="194">
        <f t="shared" si="7"/>
        <v>4442</v>
      </c>
      <c r="H118" s="195">
        <f t="shared" si="13"/>
        <v>1020</v>
      </c>
      <c r="I118" s="195">
        <f t="shared" si="13"/>
        <v>1983</v>
      </c>
      <c r="J118" s="195">
        <f t="shared" si="13"/>
        <v>70</v>
      </c>
      <c r="K118" s="195">
        <f t="shared" si="13"/>
        <v>1326</v>
      </c>
      <c r="L118" s="195">
        <f t="shared" si="13"/>
        <v>43</v>
      </c>
      <c r="M118" s="196">
        <f t="shared" si="11"/>
        <v>1050</v>
      </c>
      <c r="N118" s="198">
        <v>275</v>
      </c>
      <c r="O118" s="198">
        <v>401</v>
      </c>
      <c r="P118" s="198">
        <v>14</v>
      </c>
      <c r="Q118" s="198">
        <v>352</v>
      </c>
      <c r="R118" s="198">
        <v>8</v>
      </c>
      <c r="S118" s="196">
        <f t="shared" si="12"/>
        <v>1292</v>
      </c>
      <c r="T118" s="198">
        <v>323</v>
      </c>
      <c r="U118" s="198">
        <v>483</v>
      </c>
      <c r="V118" s="198">
        <v>21</v>
      </c>
      <c r="W118" s="198">
        <v>462</v>
      </c>
      <c r="X118" s="198">
        <v>3</v>
      </c>
      <c r="Y118" s="196">
        <f t="shared" si="9"/>
        <v>1050</v>
      </c>
      <c r="Z118" s="198">
        <v>230</v>
      </c>
      <c r="AA118" s="198">
        <v>532</v>
      </c>
      <c r="AB118" s="198">
        <v>21</v>
      </c>
      <c r="AC118" s="198">
        <v>256</v>
      </c>
      <c r="AD118" s="198">
        <v>11</v>
      </c>
      <c r="AE118" s="196">
        <f t="shared" si="10"/>
        <v>1050</v>
      </c>
      <c r="AF118" s="198">
        <v>192</v>
      </c>
      <c r="AG118" s="198">
        <v>567</v>
      </c>
      <c r="AH118" s="198">
        <v>14</v>
      </c>
      <c r="AI118" s="198">
        <v>256</v>
      </c>
      <c r="AJ118" s="198">
        <v>21</v>
      </c>
      <c r="AL118" s="219"/>
      <c r="AM118" s="219"/>
      <c r="AN118" s="219"/>
      <c r="AO118" s="219"/>
      <c r="AP118" s="219"/>
      <c r="AQ118" s="219"/>
      <c r="AS118" s="219"/>
      <c r="AT118" s="219"/>
      <c r="AU118" s="219"/>
      <c r="AV118" s="219"/>
      <c r="AX118" s="219"/>
      <c r="AY118" s="219"/>
      <c r="AZ118" s="219"/>
      <c r="BA118" s="219"/>
      <c r="BB118" s="219"/>
      <c r="BC118" s="219"/>
      <c r="BD118" s="219"/>
      <c r="BE118" s="219"/>
      <c r="BF118" s="219"/>
      <c r="BG118" s="219"/>
      <c r="BH118" s="219"/>
      <c r="BI118" s="219"/>
    </row>
    <row r="119" spans="1:61" ht="51" x14ac:dyDescent="0.25">
      <c r="A119" s="14" t="s">
        <v>20</v>
      </c>
      <c r="B119" s="15">
        <v>509902</v>
      </c>
      <c r="C119" s="168">
        <v>990201</v>
      </c>
      <c r="D119" s="166" t="s">
        <v>157</v>
      </c>
      <c r="E119" s="165">
        <v>3</v>
      </c>
      <c r="F119" s="167" t="s">
        <v>278</v>
      </c>
      <c r="G119" s="194">
        <f t="shared" si="7"/>
        <v>520</v>
      </c>
      <c r="H119" s="195">
        <f t="shared" si="13"/>
        <v>161</v>
      </c>
      <c r="I119" s="195">
        <f t="shared" si="13"/>
        <v>193</v>
      </c>
      <c r="J119" s="195">
        <f t="shared" si="13"/>
        <v>5</v>
      </c>
      <c r="K119" s="195">
        <f t="shared" si="13"/>
        <v>160</v>
      </c>
      <c r="L119" s="195">
        <f t="shared" si="13"/>
        <v>1</v>
      </c>
      <c r="M119" s="196">
        <f t="shared" si="11"/>
        <v>125</v>
      </c>
      <c r="N119" s="198">
        <v>44</v>
      </c>
      <c r="O119" s="198">
        <v>52</v>
      </c>
      <c r="P119" s="198">
        <v>2</v>
      </c>
      <c r="Q119" s="198">
        <v>27</v>
      </c>
      <c r="R119" s="198">
        <v>0</v>
      </c>
      <c r="S119" s="196">
        <f t="shared" si="12"/>
        <v>145</v>
      </c>
      <c r="T119" s="198">
        <v>34</v>
      </c>
      <c r="U119" s="198">
        <v>58</v>
      </c>
      <c r="V119" s="198">
        <v>2</v>
      </c>
      <c r="W119" s="198">
        <v>51</v>
      </c>
      <c r="X119" s="198">
        <v>0</v>
      </c>
      <c r="Y119" s="196">
        <f t="shared" si="9"/>
        <v>125</v>
      </c>
      <c r="Z119" s="198">
        <v>50</v>
      </c>
      <c r="AA119" s="198">
        <v>34</v>
      </c>
      <c r="AB119" s="198">
        <v>0</v>
      </c>
      <c r="AC119" s="198">
        <v>41</v>
      </c>
      <c r="AD119" s="198">
        <v>0</v>
      </c>
      <c r="AE119" s="196">
        <f t="shared" si="10"/>
        <v>125</v>
      </c>
      <c r="AF119" s="198">
        <v>33</v>
      </c>
      <c r="AG119" s="198">
        <v>49</v>
      </c>
      <c r="AH119" s="198">
        <v>1</v>
      </c>
      <c r="AI119" s="198">
        <v>41</v>
      </c>
      <c r="AJ119" s="198">
        <v>1</v>
      </c>
      <c r="AL119" s="219"/>
      <c r="AM119" s="219"/>
      <c r="AN119" s="219"/>
      <c r="AO119" s="219"/>
      <c r="AP119" s="219"/>
      <c r="AQ119" s="219"/>
      <c r="AS119" s="219"/>
      <c r="AT119" s="219"/>
      <c r="AU119" s="219"/>
      <c r="AV119" s="219"/>
      <c r="AX119" s="219"/>
      <c r="AY119" s="219"/>
      <c r="AZ119" s="219"/>
      <c r="BA119" s="219"/>
      <c r="BB119" s="219"/>
      <c r="BC119" s="219"/>
      <c r="BD119" s="219"/>
      <c r="BE119" s="219"/>
      <c r="BF119" s="219"/>
      <c r="BG119" s="219"/>
      <c r="BH119" s="219"/>
      <c r="BI119" s="219"/>
    </row>
    <row r="120" spans="1:61" ht="38.25" x14ac:dyDescent="0.25">
      <c r="A120" s="14" t="s">
        <v>20</v>
      </c>
      <c r="B120" s="15">
        <v>509907</v>
      </c>
      <c r="C120" s="165">
        <v>990701</v>
      </c>
      <c r="D120" s="166" t="s">
        <v>162</v>
      </c>
      <c r="E120" s="165">
        <v>3</v>
      </c>
      <c r="F120" s="167" t="s">
        <v>278</v>
      </c>
      <c r="G120" s="194">
        <f t="shared" si="7"/>
        <v>2571</v>
      </c>
      <c r="H120" s="195">
        <f t="shared" si="13"/>
        <v>959</v>
      </c>
      <c r="I120" s="195">
        <f t="shared" si="13"/>
        <v>858</v>
      </c>
      <c r="J120" s="195">
        <f t="shared" si="13"/>
        <v>21</v>
      </c>
      <c r="K120" s="195">
        <f t="shared" si="13"/>
        <v>727</v>
      </c>
      <c r="L120" s="195">
        <f t="shared" si="13"/>
        <v>6</v>
      </c>
      <c r="M120" s="196">
        <f t="shared" si="11"/>
        <v>751</v>
      </c>
      <c r="N120" s="198">
        <v>334</v>
      </c>
      <c r="O120" s="198">
        <v>215</v>
      </c>
      <c r="P120" s="198">
        <v>12</v>
      </c>
      <c r="Q120" s="198">
        <v>187</v>
      </c>
      <c r="R120" s="198">
        <v>3</v>
      </c>
      <c r="S120" s="196">
        <f t="shared" si="12"/>
        <v>1070</v>
      </c>
      <c r="T120" s="198">
        <v>471</v>
      </c>
      <c r="U120" s="198">
        <v>319</v>
      </c>
      <c r="V120" s="198">
        <v>7</v>
      </c>
      <c r="W120" s="198">
        <v>270</v>
      </c>
      <c r="X120" s="198">
        <v>3</v>
      </c>
      <c r="Y120" s="196">
        <f t="shared" si="9"/>
        <v>375</v>
      </c>
      <c r="Z120" s="198">
        <v>77</v>
      </c>
      <c r="AA120" s="198">
        <v>162</v>
      </c>
      <c r="AB120" s="198">
        <v>1</v>
      </c>
      <c r="AC120" s="198">
        <v>135</v>
      </c>
      <c r="AD120" s="198">
        <v>0</v>
      </c>
      <c r="AE120" s="196">
        <f t="shared" si="10"/>
        <v>375</v>
      </c>
      <c r="AF120" s="198">
        <v>77</v>
      </c>
      <c r="AG120" s="198">
        <v>162</v>
      </c>
      <c r="AH120" s="198">
        <v>1</v>
      </c>
      <c r="AI120" s="198">
        <v>135</v>
      </c>
      <c r="AJ120" s="198">
        <v>0</v>
      </c>
      <c r="AL120" s="219"/>
      <c r="AM120" s="219"/>
      <c r="AN120" s="219"/>
      <c r="AO120" s="219"/>
      <c r="AP120" s="219"/>
      <c r="AQ120" s="219"/>
      <c r="AS120" s="219"/>
      <c r="AT120" s="219"/>
      <c r="AU120" s="219"/>
      <c r="AV120" s="219"/>
      <c r="AX120" s="219"/>
      <c r="AY120" s="219"/>
      <c r="AZ120" s="219"/>
      <c r="BA120" s="219"/>
      <c r="BB120" s="219"/>
      <c r="BC120" s="219"/>
      <c r="BD120" s="219"/>
      <c r="BE120" s="219"/>
      <c r="BF120" s="219"/>
      <c r="BG120" s="219"/>
      <c r="BH120" s="219"/>
      <c r="BI120" s="219"/>
    </row>
    <row r="121" spans="1:61" ht="38.25" x14ac:dyDescent="0.25">
      <c r="A121" s="23" t="s">
        <v>20</v>
      </c>
      <c r="B121" s="23">
        <v>503630</v>
      </c>
      <c r="C121" s="23">
        <v>363001</v>
      </c>
      <c r="D121" s="24" t="s">
        <v>169</v>
      </c>
      <c r="E121" s="169">
        <v>3</v>
      </c>
      <c r="F121" s="167" t="s">
        <v>278</v>
      </c>
      <c r="G121" s="194">
        <f t="shared" si="7"/>
        <v>10674</v>
      </c>
      <c r="H121" s="195">
        <f t="shared" ref="H121:L122" si="14">N121+T121+Z121+AF121</f>
        <v>680</v>
      </c>
      <c r="I121" s="195">
        <f t="shared" si="14"/>
        <v>3662</v>
      </c>
      <c r="J121" s="195">
        <f t="shared" si="14"/>
        <v>141</v>
      </c>
      <c r="K121" s="195">
        <f t="shared" si="14"/>
        <v>6177</v>
      </c>
      <c r="L121" s="195">
        <f t="shared" si="14"/>
        <v>14</v>
      </c>
      <c r="M121" s="196">
        <f t="shared" si="11"/>
        <v>2140</v>
      </c>
      <c r="N121" s="201">
        <v>30</v>
      </c>
      <c r="O121" s="201">
        <v>900</v>
      </c>
      <c r="P121" s="201">
        <v>1</v>
      </c>
      <c r="Q121" s="201">
        <v>1206</v>
      </c>
      <c r="R121" s="201">
        <v>3</v>
      </c>
      <c r="S121" s="196">
        <f t="shared" si="12"/>
        <v>2287</v>
      </c>
      <c r="T121" s="201">
        <v>14</v>
      </c>
      <c r="U121" s="201">
        <v>830</v>
      </c>
      <c r="V121" s="201">
        <v>0</v>
      </c>
      <c r="W121" s="201">
        <v>1442</v>
      </c>
      <c r="X121" s="201">
        <v>1</v>
      </c>
      <c r="Y121" s="202">
        <f t="shared" si="9"/>
        <v>3125</v>
      </c>
      <c r="Z121" s="201">
        <v>318</v>
      </c>
      <c r="AA121" s="201">
        <v>966</v>
      </c>
      <c r="AB121" s="201">
        <v>70</v>
      </c>
      <c r="AC121" s="201">
        <v>1766</v>
      </c>
      <c r="AD121" s="201">
        <v>5</v>
      </c>
      <c r="AE121" s="202">
        <f t="shared" si="10"/>
        <v>3122</v>
      </c>
      <c r="AF121" s="201">
        <v>318</v>
      </c>
      <c r="AG121" s="201">
        <v>966</v>
      </c>
      <c r="AH121" s="201">
        <v>70</v>
      </c>
      <c r="AI121" s="201">
        <v>1763</v>
      </c>
      <c r="AJ121" s="201">
        <v>5</v>
      </c>
      <c r="AL121" s="219"/>
      <c r="AM121" s="219"/>
      <c r="AN121" s="219"/>
      <c r="AO121" s="219"/>
      <c r="AP121" s="219"/>
      <c r="AQ121" s="219"/>
      <c r="AS121" s="219"/>
      <c r="AT121" s="219"/>
      <c r="AU121" s="219"/>
      <c r="AV121" s="219"/>
      <c r="AX121" s="219"/>
      <c r="AY121" s="219"/>
      <c r="AZ121" s="219"/>
      <c r="BA121" s="219"/>
      <c r="BB121" s="219"/>
      <c r="BC121" s="219"/>
      <c r="BD121" s="219"/>
      <c r="BE121" s="219"/>
      <c r="BF121" s="219"/>
      <c r="BG121" s="219"/>
      <c r="BH121" s="219"/>
      <c r="BI121" s="219"/>
    </row>
    <row r="122" spans="1:61" ht="39" thickBot="1" x14ac:dyDescent="0.3">
      <c r="A122" s="14" t="s">
        <v>27</v>
      </c>
      <c r="B122" s="15">
        <v>500611</v>
      </c>
      <c r="C122" s="165">
        <v>61001</v>
      </c>
      <c r="D122" s="66" t="s">
        <v>180</v>
      </c>
      <c r="E122" s="320">
        <v>3</v>
      </c>
      <c r="F122" s="167" t="s">
        <v>278</v>
      </c>
      <c r="G122" s="199">
        <f t="shared" si="7"/>
        <v>2</v>
      </c>
      <c r="H122" s="200">
        <f t="shared" si="14"/>
        <v>0</v>
      </c>
      <c r="I122" s="200">
        <f t="shared" si="14"/>
        <v>2</v>
      </c>
      <c r="J122" s="200">
        <f t="shared" si="14"/>
        <v>0</v>
      </c>
      <c r="K122" s="200">
        <f t="shared" si="14"/>
        <v>0</v>
      </c>
      <c r="L122" s="200">
        <f t="shared" si="14"/>
        <v>0</v>
      </c>
      <c r="M122" s="196">
        <f t="shared" ref="M122" si="15">SUM(N122:R122)</f>
        <v>0</v>
      </c>
      <c r="N122" s="242">
        <v>0</v>
      </c>
      <c r="O122" s="242">
        <v>0</v>
      </c>
      <c r="P122" s="242">
        <v>0</v>
      </c>
      <c r="Q122" s="242">
        <v>0</v>
      </c>
      <c r="R122" s="242">
        <v>0</v>
      </c>
      <c r="S122" s="196">
        <f t="shared" si="12"/>
        <v>0</v>
      </c>
      <c r="T122" s="242">
        <v>0</v>
      </c>
      <c r="U122" s="242">
        <v>0</v>
      </c>
      <c r="V122" s="242">
        <v>0</v>
      </c>
      <c r="W122" s="242">
        <v>0</v>
      </c>
      <c r="X122" s="242">
        <v>0</v>
      </c>
      <c r="Y122" s="243">
        <f t="shared" si="9"/>
        <v>2</v>
      </c>
      <c r="Z122" s="242">
        <v>0</v>
      </c>
      <c r="AA122" s="242">
        <v>2</v>
      </c>
      <c r="AB122" s="242">
        <v>0</v>
      </c>
      <c r="AC122" s="242">
        <v>0</v>
      </c>
      <c r="AD122" s="242">
        <v>0</v>
      </c>
      <c r="AE122" s="243">
        <f t="shared" si="10"/>
        <v>0</v>
      </c>
      <c r="AF122" s="242">
        <v>0</v>
      </c>
      <c r="AG122" s="242">
        <v>0</v>
      </c>
      <c r="AH122" s="242">
        <v>0</v>
      </c>
      <c r="AI122" s="242">
        <v>0</v>
      </c>
      <c r="AJ122" s="242">
        <v>0</v>
      </c>
      <c r="AL122" s="219"/>
      <c r="AM122" s="219"/>
      <c r="AN122" s="219"/>
      <c r="AO122" s="219"/>
      <c r="AP122" s="219"/>
      <c r="AQ122" s="219"/>
      <c r="AS122" s="219"/>
      <c r="AT122" s="219"/>
      <c r="AU122" s="219"/>
      <c r="AV122" s="219"/>
      <c r="AX122" s="219"/>
      <c r="AY122" s="219"/>
      <c r="AZ122" s="219"/>
      <c r="BA122" s="219"/>
      <c r="BB122" s="219"/>
      <c r="BC122" s="219"/>
      <c r="BD122" s="219"/>
      <c r="BE122" s="219"/>
      <c r="BF122" s="219"/>
      <c r="BG122" s="219"/>
      <c r="BH122" s="219"/>
      <c r="BI122" s="219"/>
    </row>
    <row r="123" spans="1:61" ht="15.75" thickBot="1" x14ac:dyDescent="0.3">
      <c r="A123" s="236"/>
      <c r="B123" s="237"/>
      <c r="C123" s="238"/>
      <c r="D123" s="239" t="s">
        <v>172</v>
      </c>
      <c r="E123" s="240"/>
      <c r="F123" s="244"/>
      <c r="G123" s="245">
        <v>452531</v>
      </c>
      <c r="H123" s="245">
        <v>113477</v>
      </c>
      <c r="I123" s="245">
        <v>180553</v>
      </c>
      <c r="J123" s="245">
        <v>5315</v>
      </c>
      <c r="K123" s="245">
        <v>150557</v>
      </c>
      <c r="L123" s="245">
        <v>2629</v>
      </c>
      <c r="M123" s="245">
        <v>61947</v>
      </c>
      <c r="N123" s="245">
        <v>16812</v>
      </c>
      <c r="O123" s="245">
        <v>23076</v>
      </c>
      <c r="P123" s="245">
        <v>894</v>
      </c>
      <c r="Q123" s="245">
        <v>20995</v>
      </c>
      <c r="R123" s="245">
        <v>170</v>
      </c>
      <c r="S123" s="245">
        <v>70634</v>
      </c>
      <c r="T123" s="245">
        <v>18478</v>
      </c>
      <c r="U123" s="245">
        <v>26020</v>
      </c>
      <c r="V123" s="245">
        <v>1098</v>
      </c>
      <c r="W123" s="245">
        <v>24768</v>
      </c>
      <c r="X123" s="245">
        <v>270</v>
      </c>
      <c r="Y123" s="245">
        <v>160381</v>
      </c>
      <c r="Z123" s="245">
        <v>39120</v>
      </c>
      <c r="AA123" s="245">
        <v>65724</v>
      </c>
      <c r="AB123" s="245">
        <v>1716</v>
      </c>
      <c r="AC123" s="245">
        <v>52742</v>
      </c>
      <c r="AD123" s="245">
        <v>1079</v>
      </c>
      <c r="AE123" s="245">
        <v>159569</v>
      </c>
      <c r="AF123" s="245">
        <v>39067</v>
      </c>
      <c r="AG123" s="245">
        <v>65733</v>
      </c>
      <c r="AH123" s="245">
        <v>1607</v>
      </c>
      <c r="AI123" s="245">
        <v>52052</v>
      </c>
      <c r="AJ123" s="245">
        <v>1110</v>
      </c>
    </row>
    <row r="125" spans="1:61" ht="15.75" thickBot="1" x14ac:dyDescent="0.3">
      <c r="D125" s="3" t="s">
        <v>446</v>
      </c>
      <c r="E125" s="318"/>
      <c r="F125" s="318"/>
    </row>
    <row r="126" spans="1:61" ht="39" thickBot="1" x14ac:dyDescent="0.3">
      <c r="D126" s="311" t="s">
        <v>447</v>
      </c>
      <c r="E126" s="312">
        <v>3</v>
      </c>
      <c r="F126" s="313" t="s">
        <v>278</v>
      </c>
      <c r="G126" s="315">
        <f>SUM(H126:L126)</f>
        <v>1640</v>
      </c>
      <c r="H126" s="315">
        <f>SUMIFS(H:H,$C:$C,520101)+SUMIFS(H:H,$C:$C,520201)</f>
        <v>13</v>
      </c>
      <c r="I126" s="315">
        <f>SUMIFS(I:I,$C:$C,520101)+SUMIFS(I:I,$C:$C,520201)</f>
        <v>196</v>
      </c>
      <c r="J126" s="315">
        <f>SUMIFS(J:J,$C:$C,520101)+SUMIFS(J:J,$C:$C,520201)</f>
        <v>21</v>
      </c>
      <c r="K126" s="315">
        <f>SUMIFS(K:K,$C:$C,520101)+SUMIFS(K:K,$C:$C,520201)</f>
        <v>1410</v>
      </c>
      <c r="L126" s="315">
        <f>SUMIFS(L:L,$C:$C,520101)+SUMIFS(L:L,$C:$C,520201)</f>
        <v>0</v>
      </c>
      <c r="M126" s="316">
        <f>SUM(N126:R126)</f>
        <v>115</v>
      </c>
      <c r="N126" s="316">
        <f>SUMIFS(N:N,$C:$C,520101)+SUMIFS(N:N,$C:$C,520201)</f>
        <v>0</v>
      </c>
      <c r="O126" s="316">
        <f>SUMIFS(O:O,$C:$C,520101)+SUMIFS(O:O,$C:$C,520201)</f>
        <v>29</v>
      </c>
      <c r="P126" s="316">
        <f>SUMIFS(P:P,$C:$C,520101)+SUMIFS(P:P,$C:$C,520201)</f>
        <v>5</v>
      </c>
      <c r="Q126" s="316">
        <f>SUMIFS(Q:Q,$C:$C,520101)+SUMIFS(Q:Q,$C:$C,520201)</f>
        <v>81</v>
      </c>
      <c r="R126" s="316">
        <f>SUMIFS(R:R,$C:$C,520101)+SUMIFS(R:R,$C:$C,520201)</f>
        <v>0</v>
      </c>
      <c r="S126" s="316">
        <f>SUM(T126:X126)</f>
        <v>125</v>
      </c>
      <c r="T126" s="316">
        <f>SUMIFS(T:T,$C:$C,520101)+SUMIFS(T:T,$C:$C,520201)</f>
        <v>3</v>
      </c>
      <c r="U126" s="316">
        <f>SUMIFS(U:U,$C:$C,520101)+SUMIFS(U:U,$C:$C,520201)</f>
        <v>39</v>
      </c>
      <c r="V126" s="316">
        <f>SUMIFS(V:V,$C:$C,520101)+SUMIFS(V:V,$C:$C,520201)</f>
        <v>6</v>
      </c>
      <c r="W126" s="316">
        <f>SUMIFS(W:W,$C:$C,520101)+SUMIFS(W:W,$C:$C,520201)</f>
        <v>77</v>
      </c>
      <c r="X126" s="316">
        <f>SUMIFS(X:X,$C:$C,520101)+SUMIFS(X:X,$C:$C,520201)</f>
        <v>0</v>
      </c>
      <c r="Y126" s="316">
        <f>SUM(Z126:AD126)</f>
        <v>700</v>
      </c>
      <c r="Z126" s="316">
        <f>SUMIFS(Z:Z,$C:$C,520101)+SUMIFS(Z:Z,$C:$C,520201)</f>
        <v>5</v>
      </c>
      <c r="AA126" s="316">
        <f>SUMIFS(AA:AA,$C:$C,520101)+SUMIFS(AA:AA,$C:$C,520201)</f>
        <v>64</v>
      </c>
      <c r="AB126" s="316">
        <f>SUMIFS(AB:AB,$C:$C,520101)+SUMIFS(AB:AB,$C:$C,520201)</f>
        <v>5</v>
      </c>
      <c r="AC126" s="316">
        <f>SUMIFS(AC:AC,$C:$C,520101)+SUMIFS(AC:AC,$C:$C,520201)</f>
        <v>626</v>
      </c>
      <c r="AD126" s="316">
        <f>SUMIFS(AD:AD,$C:$C,520101)+SUMIFS(AD:AD,$C:$C,520201)</f>
        <v>0</v>
      </c>
      <c r="AE126" s="316">
        <f>SUM(AF126:AJ126)</f>
        <v>700</v>
      </c>
      <c r="AF126" s="316">
        <f>SUMIFS(AF:AF,$C:$C,520101)+SUMIFS(AF:AF,$C:$C,520201)</f>
        <v>5</v>
      </c>
      <c r="AG126" s="316">
        <f>SUMIFS(AG:AG,$C:$C,520101)+SUMIFS(AG:AG,$C:$C,520201)</f>
        <v>64</v>
      </c>
      <c r="AH126" s="316">
        <f>SUMIFS(AH:AH,$C:$C,520101)+SUMIFS(AH:AH,$C:$C,520201)</f>
        <v>5</v>
      </c>
      <c r="AI126" s="316">
        <f>SUMIFS(AI:AI,$C:$C,520101)+SUMIFS(AI:AI,$C:$C,520201)</f>
        <v>626</v>
      </c>
      <c r="AJ126" s="317">
        <f>SUMIFS(AJ:AJ,$C:$C,520101)+SUMIFS(AJ:AJ,$C:$C,520201)</f>
        <v>0</v>
      </c>
    </row>
    <row r="127" spans="1:61" ht="39" thickBot="1" x14ac:dyDescent="0.3">
      <c r="D127" s="311" t="s">
        <v>449</v>
      </c>
      <c r="E127" s="312">
        <v>3</v>
      </c>
      <c r="F127" s="313" t="s">
        <v>278</v>
      </c>
      <c r="G127" s="315">
        <f>SUM(H127:L127)</f>
        <v>9294</v>
      </c>
      <c r="H127" s="315">
        <f>SUMIFS(H:H,$C:$C,140101)+SUMIFS(H:H,$C:$C,140201)</f>
        <v>1151</v>
      </c>
      <c r="I127" s="315">
        <f t="shared" ref="I127:L127" si="16">SUMIFS(I:I,$C:$C,140101)+SUMIFS(I:I,$C:$C,140201)</f>
        <v>7322</v>
      </c>
      <c r="J127" s="315">
        <f t="shared" si="16"/>
        <v>26</v>
      </c>
      <c r="K127" s="315">
        <f t="shared" si="16"/>
        <v>754</v>
      </c>
      <c r="L127" s="315">
        <f t="shared" si="16"/>
        <v>41</v>
      </c>
      <c r="M127" s="316">
        <f>SUM(N127:R127)</f>
        <v>1685</v>
      </c>
      <c r="N127" s="316">
        <f>SUMIFS(N:N,$C:$C,140101)+SUMIFS(N:N,$C:$C,140201)</f>
        <v>286</v>
      </c>
      <c r="O127" s="316">
        <f t="shared" ref="O127:R127" si="17">SUMIFS(O:O,$C:$C,140101)+SUMIFS(O:O,$C:$C,140201)</f>
        <v>1217</v>
      </c>
      <c r="P127" s="316">
        <f t="shared" si="17"/>
        <v>3</v>
      </c>
      <c r="Q127" s="316">
        <f t="shared" si="17"/>
        <v>178</v>
      </c>
      <c r="R127" s="316">
        <f t="shared" si="17"/>
        <v>1</v>
      </c>
      <c r="S127" s="316">
        <f>SUM(T127:X127)</f>
        <v>2033</v>
      </c>
      <c r="T127" s="316">
        <f>SUMIFS(T:T,$C:$C,140101)+SUMIFS(T:T,$C:$C,140201)</f>
        <v>383</v>
      </c>
      <c r="U127" s="316">
        <f t="shared" ref="U127:X127" si="18">SUMIFS(U:U,$C:$C,140101)+SUMIFS(U:U,$C:$C,140201)</f>
        <v>1413</v>
      </c>
      <c r="V127" s="316">
        <f t="shared" si="18"/>
        <v>1</v>
      </c>
      <c r="W127" s="316">
        <f t="shared" si="18"/>
        <v>230</v>
      </c>
      <c r="X127" s="316">
        <f t="shared" si="18"/>
        <v>6</v>
      </c>
      <c r="Y127" s="316">
        <f>SUM(Z127:AD127)</f>
        <v>2788</v>
      </c>
      <c r="Z127" s="316">
        <f>SUMIFS(Z:Z,$C:$C,140101)+SUMIFS(Z:Z,$C:$C,140201)</f>
        <v>241</v>
      </c>
      <c r="AA127" s="316">
        <f t="shared" ref="AA127:AD127" si="19">SUMIFS(AA:AA,$C:$C,140101)+SUMIFS(AA:AA,$C:$C,140201)</f>
        <v>2346</v>
      </c>
      <c r="AB127" s="316">
        <f t="shared" si="19"/>
        <v>11</v>
      </c>
      <c r="AC127" s="316">
        <f t="shared" si="19"/>
        <v>173</v>
      </c>
      <c r="AD127" s="316">
        <f t="shared" si="19"/>
        <v>17</v>
      </c>
      <c r="AE127" s="316">
        <f>SUM(AF127:AJ127)</f>
        <v>2788</v>
      </c>
      <c r="AF127" s="316">
        <f>SUMIFS(AF:AF,$C:$C,140101)+SUMIFS(AF:AF,$C:$C,140201)</f>
        <v>241</v>
      </c>
      <c r="AG127" s="316">
        <f t="shared" ref="AG127:AJ127" si="20">SUMIFS(AG:AG,$C:$C,140101)+SUMIFS(AG:AG,$C:$C,140201)</f>
        <v>2346</v>
      </c>
      <c r="AH127" s="316">
        <f t="shared" si="20"/>
        <v>11</v>
      </c>
      <c r="AI127" s="316">
        <f t="shared" si="20"/>
        <v>173</v>
      </c>
      <c r="AJ127" s="317">
        <f t="shared" si="20"/>
        <v>17</v>
      </c>
    </row>
    <row r="128" spans="1:61" ht="39" thickBot="1" x14ac:dyDescent="0.3">
      <c r="D128" s="311" t="s">
        <v>451</v>
      </c>
      <c r="E128" s="312">
        <v>3</v>
      </c>
      <c r="F128" s="313" t="s">
        <v>278</v>
      </c>
      <c r="G128" s="315">
        <v>19540</v>
      </c>
      <c r="H128" s="315">
        <v>13992</v>
      </c>
      <c r="I128" s="315">
        <v>2072</v>
      </c>
      <c r="J128" s="315">
        <v>21</v>
      </c>
      <c r="K128" s="315">
        <v>3423</v>
      </c>
      <c r="L128" s="315">
        <v>32</v>
      </c>
      <c r="M128" s="354">
        <v>2285</v>
      </c>
      <c r="N128" s="354">
        <v>1767</v>
      </c>
      <c r="O128" s="354">
        <v>208</v>
      </c>
      <c r="P128" s="354">
        <v>4</v>
      </c>
      <c r="Q128" s="354">
        <v>303</v>
      </c>
      <c r="R128" s="354">
        <v>3</v>
      </c>
      <c r="S128" s="354">
        <v>2518</v>
      </c>
      <c r="T128" s="354">
        <v>1933</v>
      </c>
      <c r="U128" s="354">
        <v>234</v>
      </c>
      <c r="V128" s="354">
        <v>3</v>
      </c>
      <c r="W128" s="354">
        <v>346</v>
      </c>
      <c r="X128" s="354">
        <v>2</v>
      </c>
      <c r="Y128" s="354">
        <v>7368</v>
      </c>
      <c r="Z128" s="354">
        <v>5146</v>
      </c>
      <c r="AA128" s="354">
        <v>815</v>
      </c>
      <c r="AB128" s="354">
        <v>7</v>
      </c>
      <c r="AC128" s="354">
        <v>1387</v>
      </c>
      <c r="AD128" s="354">
        <v>13</v>
      </c>
      <c r="AE128" s="354">
        <v>7369</v>
      </c>
      <c r="AF128" s="354">
        <v>5146</v>
      </c>
      <c r="AG128" s="354">
        <v>815</v>
      </c>
      <c r="AH128" s="354">
        <v>7</v>
      </c>
      <c r="AI128" s="354">
        <v>1387</v>
      </c>
      <c r="AJ128" s="354">
        <v>14</v>
      </c>
    </row>
    <row r="129" spans="4:17" ht="25.5" x14ac:dyDescent="0.25">
      <c r="D129" s="3" t="s">
        <v>448</v>
      </c>
    </row>
    <row r="133" spans="4:17" x14ac:dyDescent="0.25">
      <c r="Q133" s="164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23:F123 B1:AC1 AE1 AG1:AK1 A3:AK6 B2:AK2 AQ4:AR5 AW1:XFD5 AM1:AR3 AR6 AW6 BC6 BI6:XFD6">
    <cfRule type="cellIs" dxfId="196" priority="75" operator="lessThan">
      <formula>0</formula>
    </cfRule>
  </conditionalFormatting>
  <conditionalFormatting sqref="C1:C3">
    <cfRule type="duplicateValues" dxfId="195" priority="76"/>
  </conditionalFormatting>
  <conditionalFormatting sqref="C4:C6">
    <cfRule type="duplicateValues" dxfId="194" priority="77"/>
  </conditionalFormatting>
  <conditionalFormatting sqref="A1">
    <cfRule type="cellIs" dxfId="193" priority="74" operator="lessThan">
      <formula>0</formula>
    </cfRule>
  </conditionalFormatting>
  <conditionalFormatting sqref="AM7:AQ122">
    <cfRule type="cellIs" dxfId="192" priority="72" operator="greaterThan">
      <formula>0</formula>
    </cfRule>
    <cfRule type="cellIs" dxfId="191" priority="73" operator="lessThan">
      <formula>0</formula>
    </cfRule>
  </conditionalFormatting>
  <conditionalFormatting sqref="AX7:BB122">
    <cfRule type="cellIs" dxfId="190" priority="70" operator="lessThan">
      <formula>0</formula>
    </cfRule>
    <cfRule type="cellIs" dxfId="189" priority="71" operator="greaterThan">
      <formula>0</formula>
    </cfRule>
  </conditionalFormatting>
  <conditionalFormatting sqref="AS7:AV122">
    <cfRule type="cellIs" dxfId="188" priority="67" operator="lessThan">
      <formula>0</formula>
    </cfRule>
    <cfRule type="cellIs" dxfId="187" priority="68" operator="greaterThan">
      <formula>0</formula>
    </cfRule>
  </conditionalFormatting>
  <conditionalFormatting sqref="AS6:AV6">
    <cfRule type="cellIs" dxfId="186" priority="47" operator="lessThan">
      <formula>0</formula>
    </cfRule>
  </conditionalFormatting>
  <conditionalFormatting sqref="BD7:BH122">
    <cfRule type="cellIs" dxfId="185" priority="45" operator="greaterThan">
      <formula>0</formula>
    </cfRule>
    <cfRule type="cellIs" dxfId="184" priority="46" operator="lessThan">
      <formula>0</formula>
    </cfRule>
  </conditionalFormatting>
  <conditionalFormatting sqref="A2">
    <cfRule type="cellIs" dxfId="183" priority="38" operator="lessThan">
      <formula>0</formula>
    </cfRule>
  </conditionalFormatting>
  <conditionalFormatting sqref="C7:D7">
    <cfRule type="cellIs" dxfId="182" priority="35" operator="lessThan">
      <formula>0</formula>
    </cfRule>
  </conditionalFormatting>
  <conditionalFormatting sqref="A7:B120">
    <cfRule type="cellIs" dxfId="181" priority="34" operator="lessThan">
      <formula>0</formula>
    </cfRule>
  </conditionalFormatting>
  <conditionalFormatting sqref="A7:B120">
    <cfRule type="cellIs" dxfId="180" priority="33" operator="lessThan">
      <formula>0</formula>
    </cfRule>
  </conditionalFormatting>
  <conditionalFormatting sqref="A7:B120">
    <cfRule type="cellIs" dxfId="179" priority="32" operator="lessThan">
      <formula>0</formula>
    </cfRule>
  </conditionalFormatting>
  <conditionalFormatting sqref="A7:B120">
    <cfRule type="cellIs" dxfId="178" priority="31" operator="lessThan">
      <formula>0</formula>
    </cfRule>
  </conditionalFormatting>
  <conditionalFormatting sqref="A117:D120 A116:B116 A81:D115 A79 A8:D78">
    <cfRule type="cellIs" dxfId="177" priority="28" operator="lessThan">
      <formula>0</formula>
    </cfRule>
  </conditionalFormatting>
  <conditionalFormatting sqref="B79:D79">
    <cfRule type="cellIs" dxfId="176" priority="26" operator="lessThan">
      <formula>0</formula>
    </cfRule>
  </conditionalFormatting>
  <conditionalFormatting sqref="E80:F80">
    <cfRule type="cellIs" dxfId="175" priority="27" operator="lessThan">
      <formula>0</formula>
    </cfRule>
  </conditionalFormatting>
  <conditionalFormatting sqref="E81:F120 E7:F79">
    <cfRule type="cellIs" dxfId="174" priority="37" operator="lessThan">
      <formula>0</formula>
    </cfRule>
  </conditionalFormatting>
  <conditionalFormatting sqref="C117:C120 C81:C115 C7:C78">
    <cfRule type="duplicateValues" dxfId="173" priority="36"/>
  </conditionalFormatting>
  <conditionalFormatting sqref="C7:C120">
    <cfRule type="duplicateValues" dxfId="172" priority="29"/>
    <cfRule type="duplicateValues" dxfId="171" priority="30"/>
  </conditionalFormatting>
  <conditionalFormatting sqref="A80">
    <cfRule type="cellIs" dxfId="170" priority="25" operator="lessThan">
      <formula>0</formula>
    </cfRule>
  </conditionalFormatting>
  <conditionalFormatting sqref="B80:D80">
    <cfRule type="cellIs" dxfId="169" priority="24" operator="lessThan">
      <formula>0</formula>
    </cfRule>
  </conditionalFormatting>
  <conditionalFormatting sqref="C116">
    <cfRule type="cellIs" dxfId="168" priority="23" operator="lessThan">
      <formula>0</formula>
    </cfRule>
  </conditionalFormatting>
  <conditionalFormatting sqref="D116">
    <cfRule type="cellIs" dxfId="167" priority="22" operator="lessThan">
      <formula>0</formula>
    </cfRule>
  </conditionalFormatting>
  <conditionalFormatting sqref="E121:F121 F122">
    <cfRule type="cellIs" dxfId="166" priority="21" operator="lessThan">
      <formula>0</formula>
    </cfRule>
  </conditionalFormatting>
  <conditionalFormatting sqref="A121">
    <cfRule type="cellIs" dxfId="165" priority="19" operator="lessThan">
      <formula>0</formula>
    </cfRule>
  </conditionalFormatting>
  <conditionalFormatting sqref="B121:D121">
    <cfRule type="cellIs" dxfId="164" priority="20" operator="lessThan">
      <formula>0</formula>
    </cfRule>
  </conditionalFormatting>
  <conditionalFormatting sqref="D122">
    <cfRule type="cellIs" dxfId="163" priority="18" operator="lessThan">
      <formula>0</formula>
    </cfRule>
  </conditionalFormatting>
  <conditionalFormatting sqref="A122:C122">
    <cfRule type="cellIs" dxfId="162" priority="14" operator="lessThan">
      <formula>0</formula>
    </cfRule>
  </conditionalFormatting>
  <conditionalFormatting sqref="C122">
    <cfRule type="duplicateValues" dxfId="161" priority="15"/>
  </conditionalFormatting>
  <conditionalFormatting sqref="C122">
    <cfRule type="duplicateValues" dxfId="160" priority="16"/>
    <cfRule type="duplicateValues" dxfId="159" priority="17"/>
  </conditionalFormatting>
  <conditionalFormatting sqref="E122">
    <cfRule type="cellIs" dxfId="158" priority="13" operator="lessThan">
      <formula>0</formula>
    </cfRule>
  </conditionalFormatting>
  <conditionalFormatting sqref="M126:AJ126">
    <cfRule type="cellIs" dxfId="157" priority="9" operator="lessThan">
      <formula>0</formula>
    </cfRule>
  </conditionalFormatting>
  <conditionalFormatting sqref="E125:F125">
    <cfRule type="cellIs" dxfId="156" priority="12" operator="lessThan">
      <formula>0</formula>
    </cfRule>
  </conditionalFormatting>
  <conditionalFormatting sqref="E126:F126">
    <cfRule type="cellIs" dxfId="155" priority="11" operator="lessThan">
      <formula>0</formula>
    </cfRule>
  </conditionalFormatting>
  <conditionalFormatting sqref="D126">
    <cfRule type="cellIs" dxfId="154" priority="10" operator="lessThan">
      <formula>0</formula>
    </cfRule>
  </conditionalFormatting>
  <conditionalFormatting sqref="M127:AJ127">
    <cfRule type="cellIs" dxfId="153" priority="4" operator="lessThan">
      <formula>0</formula>
    </cfRule>
  </conditionalFormatting>
  <conditionalFormatting sqref="D127">
    <cfRule type="cellIs" dxfId="152" priority="5" operator="lessThan">
      <formula>0</formula>
    </cfRule>
  </conditionalFormatting>
  <conditionalFormatting sqref="E127:F127">
    <cfRule type="cellIs" dxfId="151" priority="6" operator="lessThan">
      <formula>0</formula>
    </cfRule>
  </conditionalFormatting>
  <conditionalFormatting sqref="D128">
    <cfRule type="cellIs" dxfId="150" priority="2" operator="lessThan">
      <formula>0</formula>
    </cfRule>
  </conditionalFormatting>
  <conditionalFormatting sqref="E128:F128">
    <cfRule type="cellIs" dxfId="149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BJ120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G119" sqref="G119"/>
    </sheetView>
  </sheetViews>
  <sheetFormatPr defaultColWidth="8.7109375" defaultRowHeight="15" x14ac:dyDescent="0.25"/>
  <cols>
    <col min="1" max="3" width="8.7109375" style="155"/>
    <col min="4" max="4" width="38.140625" style="155" customWidth="1"/>
    <col min="5" max="5" width="11.28515625" style="186" customWidth="1"/>
    <col min="6" max="6" width="15" style="155" customWidth="1"/>
    <col min="7" max="24" width="8.7109375" style="155"/>
    <col min="25" max="36" width="8.7109375" style="155" customWidth="1"/>
    <col min="37" max="62" width="8.7109375" style="187"/>
    <col min="63" max="16384" width="8.7109375" style="155"/>
  </cols>
  <sheetData>
    <row r="1" spans="1:61" ht="15.75" x14ac:dyDescent="0.25">
      <c r="A1" s="152" t="s">
        <v>443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61" x14ac:dyDescent="0.25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61" ht="15.75" thickBot="1" x14ac:dyDescent="0.3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61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64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61" ht="15" customHeight="1" x14ac:dyDescent="0.25">
      <c r="A5" s="431"/>
      <c r="B5" s="454"/>
      <c r="C5" s="451"/>
      <c r="D5" s="454"/>
      <c r="E5" s="454"/>
      <c r="F5" s="447"/>
      <c r="G5" s="466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61" ht="64.5" thickBot="1" x14ac:dyDescent="0.3">
      <c r="A6" s="432"/>
      <c r="B6" s="458"/>
      <c r="C6" s="459"/>
      <c r="D6" s="458"/>
      <c r="E6" s="458"/>
      <c r="F6" s="457"/>
      <c r="G6" s="467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  <c r="AL6" s="100"/>
      <c r="AM6" s="100"/>
      <c r="AN6" s="100"/>
      <c r="AO6" s="100"/>
      <c r="AP6" s="100"/>
      <c r="AW6" s="100"/>
      <c r="AX6" s="100"/>
      <c r="AY6" s="100"/>
      <c r="AZ6" s="100"/>
      <c r="BA6" s="100"/>
      <c r="BC6" s="100"/>
      <c r="BD6" s="100"/>
      <c r="BE6" s="100"/>
      <c r="BF6" s="100"/>
      <c r="BG6" s="100"/>
    </row>
    <row r="7" spans="1:61" ht="38.25" x14ac:dyDescent="0.25">
      <c r="A7" s="14" t="s">
        <v>20</v>
      </c>
      <c r="B7" s="15">
        <v>500101</v>
      </c>
      <c r="C7" s="33">
        <v>10101</v>
      </c>
      <c r="D7" s="159" t="s">
        <v>21</v>
      </c>
      <c r="E7" s="33">
        <v>3</v>
      </c>
      <c r="F7" s="160" t="s">
        <v>278</v>
      </c>
      <c r="G7" s="194">
        <f t="shared" ref="G7:G38" si="0">SUM(H7:L7)</f>
        <v>7723</v>
      </c>
      <c r="H7" s="195">
        <f t="shared" ref="H7:L38" si="1">N7+T7+Z7+AF7</f>
        <v>167</v>
      </c>
      <c r="I7" s="195">
        <f t="shared" si="1"/>
        <v>5361</v>
      </c>
      <c r="J7" s="195">
        <f t="shared" si="1"/>
        <v>13</v>
      </c>
      <c r="K7" s="195">
        <f t="shared" si="1"/>
        <v>1818</v>
      </c>
      <c r="L7" s="195">
        <f t="shared" si="1"/>
        <v>364</v>
      </c>
      <c r="M7" s="196">
        <f>SUM(N7:R7)</f>
        <v>666</v>
      </c>
      <c r="N7" s="189">
        <v>9</v>
      </c>
      <c r="O7" s="189">
        <v>468</v>
      </c>
      <c r="P7" s="189">
        <v>0</v>
      </c>
      <c r="Q7" s="189">
        <v>159</v>
      </c>
      <c r="R7" s="189">
        <v>30</v>
      </c>
      <c r="S7" s="196">
        <f>SUM(T7:X7)</f>
        <v>685</v>
      </c>
      <c r="T7" s="189">
        <v>6</v>
      </c>
      <c r="U7" s="189">
        <v>518</v>
      </c>
      <c r="V7" s="189">
        <v>2</v>
      </c>
      <c r="W7" s="189">
        <v>125</v>
      </c>
      <c r="X7" s="189">
        <v>34</v>
      </c>
      <c r="Y7" s="196">
        <f t="shared" ref="Y7:Y70" si="2">SUM(Z7:AD7)</f>
        <v>3186</v>
      </c>
      <c r="Z7" s="189">
        <v>76</v>
      </c>
      <c r="AA7" s="189">
        <v>2187</v>
      </c>
      <c r="AB7" s="189">
        <v>6</v>
      </c>
      <c r="AC7" s="189">
        <v>767</v>
      </c>
      <c r="AD7" s="189">
        <v>150</v>
      </c>
      <c r="AE7" s="196">
        <f t="shared" ref="AE7:AE70" si="3">SUM(AF7:AJ7)</f>
        <v>3186</v>
      </c>
      <c r="AF7" s="189">
        <v>76</v>
      </c>
      <c r="AG7" s="189">
        <v>2188</v>
      </c>
      <c r="AH7" s="189">
        <v>5</v>
      </c>
      <c r="AI7" s="189">
        <v>767</v>
      </c>
      <c r="AJ7" s="189">
        <v>150</v>
      </c>
      <c r="AL7" s="219"/>
      <c r="AM7" s="219"/>
      <c r="AN7" s="219"/>
      <c r="AO7" s="219"/>
      <c r="AP7" s="219"/>
      <c r="AR7" s="219"/>
      <c r="AS7" s="219"/>
      <c r="AT7" s="219"/>
      <c r="AU7" s="219"/>
      <c r="AW7" s="219"/>
      <c r="AX7" s="219"/>
      <c r="AY7" s="219"/>
      <c r="AZ7" s="219"/>
      <c r="BA7" s="219"/>
      <c r="BC7" s="219"/>
      <c r="BD7" s="219"/>
      <c r="BE7" s="219"/>
      <c r="BF7" s="219"/>
      <c r="BG7" s="219"/>
      <c r="BH7" s="219"/>
      <c r="BI7" s="219"/>
    </row>
    <row r="8" spans="1:61" ht="38.25" x14ac:dyDescent="0.25">
      <c r="A8" s="14" t="s">
        <v>20</v>
      </c>
      <c r="B8" s="15">
        <v>500114</v>
      </c>
      <c r="C8" s="165">
        <v>11401</v>
      </c>
      <c r="D8" s="166" t="s">
        <v>26</v>
      </c>
      <c r="E8" s="165">
        <v>3</v>
      </c>
      <c r="F8" s="167" t="s">
        <v>278</v>
      </c>
      <c r="G8" s="194">
        <f t="shared" si="0"/>
        <v>1848</v>
      </c>
      <c r="H8" s="195">
        <f t="shared" si="1"/>
        <v>73</v>
      </c>
      <c r="I8" s="195">
        <f t="shared" si="1"/>
        <v>905</v>
      </c>
      <c r="J8" s="195">
        <f t="shared" si="1"/>
        <v>7</v>
      </c>
      <c r="K8" s="195">
        <f t="shared" si="1"/>
        <v>850</v>
      </c>
      <c r="L8" s="195">
        <f t="shared" si="1"/>
        <v>13</v>
      </c>
      <c r="M8" s="196">
        <f t="shared" ref="M8:M71" si="4">SUM(N8:R8)</f>
        <v>638</v>
      </c>
      <c r="N8" s="189">
        <v>23</v>
      </c>
      <c r="O8" s="189">
        <v>310</v>
      </c>
      <c r="P8" s="189">
        <v>3</v>
      </c>
      <c r="Q8" s="189">
        <v>300</v>
      </c>
      <c r="R8" s="189">
        <v>2</v>
      </c>
      <c r="S8" s="196">
        <f t="shared" ref="S8:S71" si="5">SUM(T8:X8)</f>
        <v>533</v>
      </c>
      <c r="T8" s="189">
        <v>11</v>
      </c>
      <c r="U8" s="189">
        <v>262</v>
      </c>
      <c r="V8" s="189">
        <v>1</v>
      </c>
      <c r="W8" s="189">
        <v>257</v>
      </c>
      <c r="X8" s="189">
        <v>2</v>
      </c>
      <c r="Y8" s="196">
        <f t="shared" si="2"/>
        <v>338</v>
      </c>
      <c r="Z8" s="189">
        <v>10</v>
      </c>
      <c r="AA8" s="189">
        <v>166</v>
      </c>
      <c r="AB8" s="189">
        <v>2</v>
      </c>
      <c r="AC8" s="189">
        <v>156</v>
      </c>
      <c r="AD8" s="189">
        <v>4</v>
      </c>
      <c r="AE8" s="196">
        <f t="shared" si="3"/>
        <v>339</v>
      </c>
      <c r="AF8" s="189">
        <v>29</v>
      </c>
      <c r="AG8" s="189">
        <v>167</v>
      </c>
      <c r="AH8" s="189">
        <v>1</v>
      </c>
      <c r="AI8" s="189">
        <v>137</v>
      </c>
      <c r="AJ8" s="189">
        <v>5</v>
      </c>
      <c r="AL8" s="219"/>
      <c r="AM8" s="219"/>
      <c r="AN8" s="219"/>
      <c r="AO8" s="219"/>
      <c r="AP8" s="219"/>
      <c r="AR8" s="219"/>
      <c r="AS8" s="219"/>
      <c r="AT8" s="219"/>
      <c r="AU8" s="219"/>
      <c r="AW8" s="219"/>
      <c r="AX8" s="219"/>
      <c r="AY8" s="219"/>
      <c r="AZ8" s="219"/>
      <c r="BA8" s="219"/>
      <c r="BC8" s="219"/>
      <c r="BD8" s="219"/>
      <c r="BE8" s="219"/>
      <c r="BF8" s="219"/>
      <c r="BG8" s="219"/>
      <c r="BH8" s="219"/>
      <c r="BI8" s="219"/>
    </row>
    <row r="9" spans="1:61" ht="38.25" x14ac:dyDescent="0.25">
      <c r="A9" s="14" t="s">
        <v>20</v>
      </c>
      <c r="B9" s="15">
        <v>500201</v>
      </c>
      <c r="C9" s="165">
        <v>20101</v>
      </c>
      <c r="D9" s="166" t="s">
        <v>29</v>
      </c>
      <c r="E9" s="165">
        <v>3</v>
      </c>
      <c r="F9" s="167" t="s">
        <v>278</v>
      </c>
      <c r="G9" s="194">
        <f t="shared" si="0"/>
        <v>932</v>
      </c>
      <c r="H9" s="195">
        <f t="shared" si="1"/>
        <v>3</v>
      </c>
      <c r="I9" s="195">
        <f t="shared" si="1"/>
        <v>557</v>
      </c>
      <c r="J9" s="195">
        <f t="shared" si="1"/>
        <v>17</v>
      </c>
      <c r="K9" s="195">
        <f t="shared" si="1"/>
        <v>355</v>
      </c>
      <c r="L9" s="195">
        <f t="shared" si="1"/>
        <v>0</v>
      </c>
      <c r="M9" s="196">
        <f t="shared" si="4"/>
        <v>284</v>
      </c>
      <c r="N9" s="189">
        <v>0</v>
      </c>
      <c r="O9" s="189">
        <v>176</v>
      </c>
      <c r="P9" s="189">
        <v>4</v>
      </c>
      <c r="Q9" s="189">
        <v>104</v>
      </c>
      <c r="R9" s="189">
        <v>0</v>
      </c>
      <c r="S9" s="196">
        <f t="shared" si="5"/>
        <v>274</v>
      </c>
      <c r="T9" s="189">
        <v>1</v>
      </c>
      <c r="U9" s="189">
        <v>163</v>
      </c>
      <c r="V9" s="189">
        <v>5</v>
      </c>
      <c r="W9" s="189">
        <v>105</v>
      </c>
      <c r="X9" s="189">
        <v>0</v>
      </c>
      <c r="Y9" s="196">
        <f t="shared" si="2"/>
        <v>187</v>
      </c>
      <c r="Z9" s="189">
        <v>1</v>
      </c>
      <c r="AA9" s="189">
        <v>109</v>
      </c>
      <c r="AB9" s="189">
        <v>4</v>
      </c>
      <c r="AC9" s="189">
        <v>73</v>
      </c>
      <c r="AD9" s="189">
        <v>0</v>
      </c>
      <c r="AE9" s="196">
        <f t="shared" si="3"/>
        <v>187</v>
      </c>
      <c r="AF9" s="189">
        <v>1</v>
      </c>
      <c r="AG9" s="189">
        <v>109</v>
      </c>
      <c r="AH9" s="189">
        <v>4</v>
      </c>
      <c r="AI9" s="189">
        <v>73</v>
      </c>
      <c r="AJ9" s="189">
        <v>0</v>
      </c>
      <c r="AL9" s="219"/>
      <c r="AM9" s="219"/>
      <c r="AN9" s="219"/>
      <c r="AO9" s="219"/>
      <c r="AP9" s="219"/>
      <c r="AR9" s="219"/>
      <c r="AS9" s="219"/>
      <c r="AT9" s="219"/>
      <c r="AU9" s="219"/>
      <c r="AW9" s="219"/>
      <c r="AX9" s="219"/>
      <c r="AY9" s="219"/>
      <c r="AZ9" s="219"/>
      <c r="BA9" s="219"/>
      <c r="BC9" s="219"/>
      <c r="BD9" s="219"/>
      <c r="BE9" s="219"/>
      <c r="BF9" s="219"/>
      <c r="BG9" s="219"/>
      <c r="BH9" s="219"/>
      <c r="BI9" s="219"/>
    </row>
    <row r="10" spans="1:61" ht="38.25" x14ac:dyDescent="0.25">
      <c r="A10" s="14" t="s">
        <v>20</v>
      </c>
      <c r="B10" s="15">
        <v>500301</v>
      </c>
      <c r="C10" s="165">
        <v>30101</v>
      </c>
      <c r="D10" s="166" t="s">
        <v>30</v>
      </c>
      <c r="E10" s="165">
        <v>3</v>
      </c>
      <c r="F10" s="167" t="s">
        <v>278</v>
      </c>
      <c r="G10" s="194">
        <f t="shared" si="0"/>
        <v>2104</v>
      </c>
      <c r="H10" s="195">
        <f t="shared" si="1"/>
        <v>53</v>
      </c>
      <c r="I10" s="195">
        <f t="shared" si="1"/>
        <v>1040</v>
      </c>
      <c r="J10" s="195">
        <f t="shared" si="1"/>
        <v>1</v>
      </c>
      <c r="K10" s="195">
        <f t="shared" si="1"/>
        <v>1009</v>
      </c>
      <c r="L10" s="195">
        <f t="shared" si="1"/>
        <v>1</v>
      </c>
      <c r="M10" s="196">
        <f t="shared" si="4"/>
        <v>490</v>
      </c>
      <c r="N10" s="189">
        <v>10</v>
      </c>
      <c r="O10" s="189">
        <v>269</v>
      </c>
      <c r="P10" s="189">
        <v>1</v>
      </c>
      <c r="Q10" s="189">
        <v>210</v>
      </c>
      <c r="R10" s="189">
        <v>0</v>
      </c>
      <c r="S10" s="196">
        <f t="shared" si="5"/>
        <v>490</v>
      </c>
      <c r="T10" s="189">
        <v>15</v>
      </c>
      <c r="U10" s="189">
        <v>245</v>
      </c>
      <c r="V10" s="189">
        <v>0</v>
      </c>
      <c r="W10" s="189">
        <v>230</v>
      </c>
      <c r="X10" s="189">
        <v>0</v>
      </c>
      <c r="Y10" s="196">
        <f t="shared" si="2"/>
        <v>634</v>
      </c>
      <c r="Z10" s="189">
        <v>15</v>
      </c>
      <c r="AA10" s="189">
        <v>288</v>
      </c>
      <c r="AB10" s="189">
        <v>0</v>
      </c>
      <c r="AC10" s="189">
        <v>331</v>
      </c>
      <c r="AD10" s="189">
        <v>0</v>
      </c>
      <c r="AE10" s="196">
        <f t="shared" si="3"/>
        <v>490</v>
      </c>
      <c r="AF10" s="189">
        <v>13</v>
      </c>
      <c r="AG10" s="189">
        <v>238</v>
      </c>
      <c r="AH10" s="189">
        <v>0</v>
      </c>
      <c r="AI10" s="189">
        <v>238</v>
      </c>
      <c r="AJ10" s="189">
        <v>1</v>
      </c>
      <c r="AL10" s="219"/>
      <c r="AM10" s="219"/>
      <c r="AN10" s="219"/>
      <c r="AO10" s="219"/>
      <c r="AP10" s="219"/>
      <c r="AR10" s="219"/>
      <c r="AS10" s="219"/>
      <c r="AT10" s="219"/>
      <c r="AU10" s="219"/>
      <c r="AW10" s="219"/>
      <c r="AX10" s="219"/>
      <c r="AY10" s="219"/>
      <c r="AZ10" s="219"/>
      <c r="BA10" s="219"/>
      <c r="BC10" s="219"/>
      <c r="BD10" s="219"/>
      <c r="BE10" s="219"/>
      <c r="BF10" s="219"/>
      <c r="BG10" s="219"/>
      <c r="BH10" s="219"/>
      <c r="BI10" s="219"/>
    </row>
    <row r="11" spans="1:61" ht="38.25" x14ac:dyDescent="0.25">
      <c r="A11" s="14" t="s">
        <v>20</v>
      </c>
      <c r="B11" s="15">
        <v>500302</v>
      </c>
      <c r="C11" s="165">
        <v>30201</v>
      </c>
      <c r="D11" s="166" t="s">
        <v>31</v>
      </c>
      <c r="E11" s="165">
        <v>3</v>
      </c>
      <c r="F11" s="167" t="s">
        <v>278</v>
      </c>
      <c r="G11" s="194">
        <f t="shared" si="0"/>
        <v>1416</v>
      </c>
      <c r="H11" s="195">
        <f t="shared" si="1"/>
        <v>17</v>
      </c>
      <c r="I11" s="195">
        <f t="shared" si="1"/>
        <v>647</v>
      </c>
      <c r="J11" s="195">
        <f t="shared" si="1"/>
        <v>0</v>
      </c>
      <c r="K11" s="195">
        <f t="shared" si="1"/>
        <v>752</v>
      </c>
      <c r="L11" s="195">
        <f t="shared" si="1"/>
        <v>0</v>
      </c>
      <c r="M11" s="196">
        <f t="shared" si="4"/>
        <v>324</v>
      </c>
      <c r="N11" s="189">
        <v>2</v>
      </c>
      <c r="O11" s="189">
        <v>162</v>
      </c>
      <c r="P11" s="189">
        <v>0</v>
      </c>
      <c r="Q11" s="189">
        <v>160</v>
      </c>
      <c r="R11" s="189">
        <v>0</v>
      </c>
      <c r="S11" s="196">
        <f t="shared" si="5"/>
        <v>296</v>
      </c>
      <c r="T11" s="189">
        <v>3</v>
      </c>
      <c r="U11" s="189">
        <v>131</v>
      </c>
      <c r="V11" s="189">
        <v>0</v>
      </c>
      <c r="W11" s="189">
        <v>162</v>
      </c>
      <c r="X11" s="189">
        <v>0</v>
      </c>
      <c r="Y11" s="196">
        <f t="shared" si="2"/>
        <v>399</v>
      </c>
      <c r="Z11" s="189">
        <v>6</v>
      </c>
      <c r="AA11" s="189">
        <v>177</v>
      </c>
      <c r="AB11" s="189">
        <v>0</v>
      </c>
      <c r="AC11" s="189">
        <v>216</v>
      </c>
      <c r="AD11" s="189">
        <v>0</v>
      </c>
      <c r="AE11" s="196">
        <f t="shared" si="3"/>
        <v>397</v>
      </c>
      <c r="AF11" s="189">
        <v>6</v>
      </c>
      <c r="AG11" s="189">
        <v>177</v>
      </c>
      <c r="AH11" s="189">
        <v>0</v>
      </c>
      <c r="AI11" s="189">
        <v>214</v>
      </c>
      <c r="AJ11" s="189">
        <v>0</v>
      </c>
      <c r="AL11" s="219"/>
      <c r="AM11" s="219"/>
      <c r="AN11" s="219"/>
      <c r="AO11" s="219"/>
      <c r="AP11" s="219"/>
      <c r="AR11" s="219"/>
      <c r="AS11" s="219"/>
      <c r="AT11" s="219"/>
      <c r="AU11" s="219"/>
      <c r="AW11" s="219"/>
      <c r="AX11" s="219"/>
      <c r="AY11" s="219"/>
      <c r="AZ11" s="219"/>
      <c r="BA11" s="219"/>
      <c r="BC11" s="219"/>
      <c r="BD11" s="219"/>
      <c r="BE11" s="219"/>
      <c r="BF11" s="219"/>
      <c r="BG11" s="219"/>
      <c r="BH11" s="219"/>
      <c r="BI11" s="219"/>
    </row>
    <row r="12" spans="1:61" ht="38.25" x14ac:dyDescent="0.25">
      <c r="A12" s="14" t="s">
        <v>20</v>
      </c>
      <c r="B12" s="15">
        <v>500416</v>
      </c>
      <c r="C12" s="165">
        <v>41601</v>
      </c>
      <c r="D12" s="166" t="s">
        <v>32</v>
      </c>
      <c r="E12" s="165">
        <v>3</v>
      </c>
      <c r="F12" s="167" t="s">
        <v>278</v>
      </c>
      <c r="G12" s="194">
        <f t="shared" si="0"/>
        <v>4577</v>
      </c>
      <c r="H12" s="195">
        <f t="shared" si="1"/>
        <v>2031</v>
      </c>
      <c r="I12" s="195">
        <f t="shared" si="1"/>
        <v>1993</v>
      </c>
      <c r="J12" s="195">
        <f t="shared" si="1"/>
        <v>30</v>
      </c>
      <c r="K12" s="195">
        <f t="shared" si="1"/>
        <v>499</v>
      </c>
      <c r="L12" s="195">
        <f t="shared" si="1"/>
        <v>24</v>
      </c>
      <c r="M12" s="196">
        <f t="shared" si="4"/>
        <v>1331</v>
      </c>
      <c r="N12" s="189">
        <v>617</v>
      </c>
      <c r="O12" s="189">
        <v>552</v>
      </c>
      <c r="P12" s="189">
        <v>1</v>
      </c>
      <c r="Q12" s="189">
        <v>161</v>
      </c>
      <c r="R12" s="189">
        <v>0</v>
      </c>
      <c r="S12" s="196">
        <f t="shared" si="5"/>
        <v>1046</v>
      </c>
      <c r="T12" s="189">
        <v>534</v>
      </c>
      <c r="U12" s="189">
        <v>393</v>
      </c>
      <c r="V12" s="189">
        <v>1</v>
      </c>
      <c r="W12" s="189">
        <v>118</v>
      </c>
      <c r="X12" s="189">
        <v>0</v>
      </c>
      <c r="Y12" s="196">
        <f t="shared" si="2"/>
        <v>1100</v>
      </c>
      <c r="Z12" s="189">
        <v>440</v>
      </c>
      <c r="AA12" s="189">
        <v>524</v>
      </c>
      <c r="AB12" s="189">
        <v>14</v>
      </c>
      <c r="AC12" s="189">
        <v>110</v>
      </c>
      <c r="AD12" s="189">
        <v>12</v>
      </c>
      <c r="AE12" s="196">
        <f t="shared" si="3"/>
        <v>1100</v>
      </c>
      <c r="AF12" s="189">
        <v>440</v>
      </c>
      <c r="AG12" s="189">
        <v>524</v>
      </c>
      <c r="AH12" s="189">
        <v>14</v>
      </c>
      <c r="AI12" s="189">
        <v>110</v>
      </c>
      <c r="AJ12" s="189">
        <v>12</v>
      </c>
      <c r="AL12" s="219"/>
      <c r="AM12" s="219"/>
      <c r="AN12" s="219"/>
      <c r="AO12" s="219"/>
      <c r="AP12" s="219"/>
      <c r="AR12" s="219"/>
      <c r="AS12" s="219"/>
      <c r="AT12" s="219"/>
      <c r="AU12" s="219"/>
      <c r="AW12" s="219"/>
      <c r="AX12" s="219"/>
      <c r="AY12" s="219"/>
      <c r="AZ12" s="219"/>
      <c r="BA12" s="219"/>
      <c r="BC12" s="219"/>
      <c r="BD12" s="219"/>
      <c r="BE12" s="219"/>
      <c r="BF12" s="219"/>
      <c r="BG12" s="219"/>
      <c r="BH12" s="219"/>
      <c r="BI12" s="219"/>
    </row>
    <row r="13" spans="1:61" ht="38.25" x14ac:dyDescent="0.25">
      <c r="A13" s="14" t="s">
        <v>20</v>
      </c>
      <c r="B13" s="15">
        <v>500501</v>
      </c>
      <c r="C13" s="165">
        <v>50101</v>
      </c>
      <c r="D13" s="166" t="s">
        <v>33</v>
      </c>
      <c r="E13" s="165">
        <v>3</v>
      </c>
      <c r="F13" s="167" t="s">
        <v>278</v>
      </c>
      <c r="G13" s="194">
        <f t="shared" si="0"/>
        <v>1928</v>
      </c>
      <c r="H13" s="195">
        <f t="shared" si="1"/>
        <v>1731</v>
      </c>
      <c r="I13" s="195">
        <f t="shared" si="1"/>
        <v>79</v>
      </c>
      <c r="J13" s="195">
        <f t="shared" si="1"/>
        <v>4</v>
      </c>
      <c r="K13" s="195">
        <f t="shared" si="1"/>
        <v>112</v>
      </c>
      <c r="L13" s="195">
        <f t="shared" si="1"/>
        <v>2</v>
      </c>
      <c r="M13" s="196">
        <f t="shared" si="4"/>
        <v>368</v>
      </c>
      <c r="N13" s="189">
        <v>343</v>
      </c>
      <c r="O13" s="189">
        <v>9</v>
      </c>
      <c r="P13" s="189">
        <v>0</v>
      </c>
      <c r="Q13" s="189">
        <v>16</v>
      </c>
      <c r="R13" s="189">
        <v>0</v>
      </c>
      <c r="S13" s="196">
        <f t="shared" si="5"/>
        <v>360</v>
      </c>
      <c r="T13" s="189">
        <v>334</v>
      </c>
      <c r="U13" s="189">
        <v>12</v>
      </c>
      <c r="V13" s="189">
        <v>0</v>
      </c>
      <c r="W13" s="189">
        <v>14</v>
      </c>
      <c r="X13" s="189">
        <v>0</v>
      </c>
      <c r="Y13" s="196">
        <f t="shared" si="2"/>
        <v>600</v>
      </c>
      <c r="Z13" s="189">
        <v>527</v>
      </c>
      <c r="AA13" s="189">
        <v>29</v>
      </c>
      <c r="AB13" s="189">
        <v>2</v>
      </c>
      <c r="AC13" s="189">
        <v>41</v>
      </c>
      <c r="AD13" s="189">
        <v>1</v>
      </c>
      <c r="AE13" s="196">
        <f t="shared" si="3"/>
        <v>600</v>
      </c>
      <c r="AF13" s="189">
        <v>527</v>
      </c>
      <c r="AG13" s="189">
        <v>29</v>
      </c>
      <c r="AH13" s="189">
        <v>2</v>
      </c>
      <c r="AI13" s="189">
        <v>41</v>
      </c>
      <c r="AJ13" s="189">
        <v>1</v>
      </c>
      <c r="AL13" s="219"/>
      <c r="AM13" s="219"/>
      <c r="AN13" s="219"/>
      <c r="AO13" s="219"/>
      <c r="AP13" s="219"/>
      <c r="AR13" s="219"/>
      <c r="AS13" s="219"/>
      <c r="AT13" s="219"/>
      <c r="AU13" s="219"/>
      <c r="AW13" s="219"/>
      <c r="AX13" s="219"/>
      <c r="AY13" s="219"/>
      <c r="AZ13" s="219"/>
      <c r="BA13" s="219"/>
      <c r="BC13" s="219"/>
      <c r="BD13" s="219"/>
      <c r="BE13" s="219"/>
      <c r="BF13" s="219"/>
      <c r="BG13" s="219"/>
      <c r="BH13" s="219"/>
      <c r="BI13" s="219"/>
    </row>
    <row r="14" spans="1:61" ht="38.25" x14ac:dyDescent="0.25">
      <c r="A14" s="14" t="s">
        <v>20</v>
      </c>
      <c r="B14" s="15">
        <v>500601</v>
      </c>
      <c r="C14" s="165">
        <v>60101</v>
      </c>
      <c r="D14" s="166" t="s">
        <v>34</v>
      </c>
      <c r="E14" s="165">
        <v>3</v>
      </c>
      <c r="F14" s="167" t="s">
        <v>278</v>
      </c>
      <c r="G14" s="194">
        <f t="shared" si="0"/>
        <v>6219</v>
      </c>
      <c r="H14" s="195">
        <f t="shared" si="1"/>
        <v>66</v>
      </c>
      <c r="I14" s="195">
        <f t="shared" si="1"/>
        <v>2965</v>
      </c>
      <c r="J14" s="195">
        <f t="shared" si="1"/>
        <v>6</v>
      </c>
      <c r="K14" s="195">
        <f t="shared" si="1"/>
        <v>3178</v>
      </c>
      <c r="L14" s="195">
        <f t="shared" si="1"/>
        <v>4</v>
      </c>
      <c r="M14" s="196">
        <f t="shared" si="4"/>
        <v>899</v>
      </c>
      <c r="N14" s="189">
        <v>9</v>
      </c>
      <c r="O14" s="189">
        <v>435</v>
      </c>
      <c r="P14" s="189">
        <v>1</v>
      </c>
      <c r="Q14" s="189">
        <v>454</v>
      </c>
      <c r="R14" s="189">
        <v>0</v>
      </c>
      <c r="S14" s="196">
        <f t="shared" si="5"/>
        <v>995</v>
      </c>
      <c r="T14" s="189">
        <v>18</v>
      </c>
      <c r="U14" s="189">
        <v>472</v>
      </c>
      <c r="V14" s="189">
        <v>1</v>
      </c>
      <c r="W14" s="189">
        <v>504</v>
      </c>
      <c r="X14" s="189">
        <v>0</v>
      </c>
      <c r="Y14" s="196">
        <f t="shared" si="2"/>
        <v>2162</v>
      </c>
      <c r="Z14" s="189">
        <v>19</v>
      </c>
      <c r="AA14" s="189">
        <v>1029</v>
      </c>
      <c r="AB14" s="189">
        <v>2</v>
      </c>
      <c r="AC14" s="189">
        <v>1110</v>
      </c>
      <c r="AD14" s="189">
        <v>2</v>
      </c>
      <c r="AE14" s="196">
        <f t="shared" si="3"/>
        <v>2163</v>
      </c>
      <c r="AF14" s="189">
        <v>20</v>
      </c>
      <c r="AG14" s="189">
        <v>1029</v>
      </c>
      <c r="AH14" s="189">
        <v>2</v>
      </c>
      <c r="AI14" s="189">
        <v>1110</v>
      </c>
      <c r="AJ14" s="189">
        <v>2</v>
      </c>
      <c r="AL14" s="219"/>
      <c r="AM14" s="219"/>
      <c r="AN14" s="219"/>
      <c r="AO14" s="219"/>
      <c r="AP14" s="219"/>
      <c r="AR14" s="219"/>
      <c r="AS14" s="219"/>
      <c r="AT14" s="219"/>
      <c r="AU14" s="219"/>
      <c r="AW14" s="219"/>
      <c r="AX14" s="219"/>
      <c r="AY14" s="219"/>
      <c r="AZ14" s="219"/>
      <c r="BA14" s="219"/>
      <c r="BC14" s="219"/>
      <c r="BD14" s="219"/>
      <c r="BE14" s="219"/>
      <c r="BF14" s="219"/>
      <c r="BG14" s="219"/>
      <c r="BH14" s="219"/>
      <c r="BI14" s="219"/>
    </row>
    <row r="15" spans="1:61" ht="38.25" x14ac:dyDescent="0.25">
      <c r="A15" s="14" t="s">
        <v>20</v>
      </c>
      <c r="B15" s="15">
        <v>500701</v>
      </c>
      <c r="C15" s="165">
        <v>70101</v>
      </c>
      <c r="D15" s="166" t="s">
        <v>35</v>
      </c>
      <c r="E15" s="165">
        <v>3</v>
      </c>
      <c r="F15" s="167" t="s">
        <v>278</v>
      </c>
      <c r="G15" s="194">
        <f t="shared" si="0"/>
        <v>1921</v>
      </c>
      <c r="H15" s="195">
        <f t="shared" si="1"/>
        <v>1869</v>
      </c>
      <c r="I15" s="195">
        <f t="shared" si="1"/>
        <v>33</v>
      </c>
      <c r="J15" s="195">
        <f t="shared" si="1"/>
        <v>0</v>
      </c>
      <c r="K15" s="195">
        <f t="shared" si="1"/>
        <v>19</v>
      </c>
      <c r="L15" s="195">
        <f t="shared" si="1"/>
        <v>0</v>
      </c>
      <c r="M15" s="196">
        <f t="shared" si="4"/>
        <v>368</v>
      </c>
      <c r="N15" s="189">
        <v>366</v>
      </c>
      <c r="O15" s="189">
        <v>2</v>
      </c>
      <c r="P15" s="189">
        <v>0</v>
      </c>
      <c r="Q15" s="189">
        <v>0</v>
      </c>
      <c r="R15" s="189">
        <v>0</v>
      </c>
      <c r="S15" s="196">
        <f t="shared" si="5"/>
        <v>593</v>
      </c>
      <c r="T15" s="189">
        <v>587</v>
      </c>
      <c r="U15" s="189">
        <v>3</v>
      </c>
      <c r="V15" s="189">
        <v>0</v>
      </c>
      <c r="W15" s="189">
        <v>3</v>
      </c>
      <c r="X15" s="189">
        <v>0</v>
      </c>
      <c r="Y15" s="196">
        <f t="shared" si="2"/>
        <v>480</v>
      </c>
      <c r="Z15" s="189">
        <v>458</v>
      </c>
      <c r="AA15" s="189">
        <v>14</v>
      </c>
      <c r="AB15" s="189">
        <v>0</v>
      </c>
      <c r="AC15" s="189">
        <v>8</v>
      </c>
      <c r="AD15" s="189">
        <v>0</v>
      </c>
      <c r="AE15" s="196">
        <f t="shared" si="3"/>
        <v>480</v>
      </c>
      <c r="AF15" s="189">
        <v>458</v>
      </c>
      <c r="AG15" s="189">
        <v>14</v>
      </c>
      <c r="AH15" s="189">
        <v>0</v>
      </c>
      <c r="AI15" s="189">
        <v>8</v>
      </c>
      <c r="AJ15" s="189">
        <v>0</v>
      </c>
      <c r="AL15" s="219"/>
      <c r="AM15" s="219"/>
      <c r="AN15" s="219"/>
      <c r="AO15" s="219"/>
      <c r="AP15" s="219"/>
      <c r="AR15" s="219"/>
      <c r="AS15" s="219"/>
      <c r="AT15" s="219"/>
      <c r="AU15" s="219"/>
      <c r="AW15" s="219"/>
      <c r="AX15" s="219"/>
      <c r="AY15" s="219"/>
      <c r="AZ15" s="219"/>
      <c r="BA15" s="219"/>
      <c r="BC15" s="219"/>
      <c r="BD15" s="219"/>
      <c r="BE15" s="219"/>
      <c r="BF15" s="219"/>
      <c r="BG15" s="219"/>
      <c r="BH15" s="219"/>
      <c r="BI15" s="219"/>
    </row>
    <row r="16" spans="1:61" ht="38.25" x14ac:dyDescent="0.25">
      <c r="A16" s="14" t="s">
        <v>36</v>
      </c>
      <c r="B16" s="15">
        <v>500702</v>
      </c>
      <c r="C16" s="165">
        <v>70301</v>
      </c>
      <c r="D16" s="166" t="s">
        <v>37</v>
      </c>
      <c r="E16" s="165">
        <v>3</v>
      </c>
      <c r="F16" s="167" t="s">
        <v>278</v>
      </c>
      <c r="G16" s="194">
        <f t="shared" si="0"/>
        <v>1013</v>
      </c>
      <c r="H16" s="195">
        <f t="shared" si="1"/>
        <v>956</v>
      </c>
      <c r="I16" s="195">
        <f t="shared" si="1"/>
        <v>23</v>
      </c>
      <c r="J16" s="195">
        <f t="shared" si="1"/>
        <v>4</v>
      </c>
      <c r="K16" s="195">
        <f t="shared" si="1"/>
        <v>26</v>
      </c>
      <c r="L16" s="195">
        <f t="shared" si="1"/>
        <v>4</v>
      </c>
      <c r="M16" s="196">
        <f t="shared" si="4"/>
        <v>253</v>
      </c>
      <c r="N16" s="189">
        <v>249</v>
      </c>
      <c r="O16" s="189">
        <v>1</v>
      </c>
      <c r="P16" s="189">
        <v>0</v>
      </c>
      <c r="Q16" s="189">
        <v>3</v>
      </c>
      <c r="R16" s="189">
        <v>0</v>
      </c>
      <c r="S16" s="196">
        <f t="shared" si="5"/>
        <v>254</v>
      </c>
      <c r="T16" s="189">
        <v>253</v>
      </c>
      <c r="U16" s="189">
        <v>0</v>
      </c>
      <c r="V16" s="189">
        <v>0</v>
      </c>
      <c r="W16" s="189">
        <v>1</v>
      </c>
      <c r="X16" s="189">
        <v>0</v>
      </c>
      <c r="Y16" s="196">
        <f t="shared" si="2"/>
        <v>253</v>
      </c>
      <c r="Z16" s="189">
        <v>227</v>
      </c>
      <c r="AA16" s="189">
        <v>11</v>
      </c>
      <c r="AB16" s="189">
        <v>2</v>
      </c>
      <c r="AC16" s="189">
        <v>11</v>
      </c>
      <c r="AD16" s="189">
        <v>2</v>
      </c>
      <c r="AE16" s="196">
        <f t="shared" si="3"/>
        <v>253</v>
      </c>
      <c r="AF16" s="189">
        <v>227</v>
      </c>
      <c r="AG16" s="189">
        <v>11</v>
      </c>
      <c r="AH16" s="189">
        <v>2</v>
      </c>
      <c r="AI16" s="189">
        <v>11</v>
      </c>
      <c r="AJ16" s="189">
        <v>2</v>
      </c>
      <c r="AL16" s="219"/>
      <c r="AM16" s="219"/>
      <c r="AN16" s="219"/>
      <c r="AO16" s="219"/>
      <c r="AP16" s="219"/>
      <c r="AR16" s="219"/>
      <c r="AS16" s="219"/>
      <c r="AT16" s="219"/>
      <c r="AU16" s="219"/>
      <c r="AW16" s="219"/>
      <c r="AX16" s="219"/>
      <c r="AY16" s="219"/>
      <c r="AZ16" s="219"/>
      <c r="BA16" s="219"/>
      <c r="BC16" s="219"/>
      <c r="BD16" s="219"/>
      <c r="BE16" s="219"/>
      <c r="BF16" s="219"/>
      <c r="BG16" s="219"/>
      <c r="BH16" s="219"/>
      <c r="BI16" s="219"/>
    </row>
    <row r="17" spans="1:61" ht="38.25" x14ac:dyDescent="0.25">
      <c r="A17" s="14" t="s">
        <v>20</v>
      </c>
      <c r="B17" s="15">
        <v>500801</v>
      </c>
      <c r="C17" s="165">
        <v>80101</v>
      </c>
      <c r="D17" s="166" t="s">
        <v>38</v>
      </c>
      <c r="E17" s="165">
        <v>3</v>
      </c>
      <c r="F17" s="167" t="s">
        <v>278</v>
      </c>
      <c r="G17" s="194">
        <f t="shared" si="0"/>
        <v>3092</v>
      </c>
      <c r="H17" s="195">
        <f t="shared" si="1"/>
        <v>194</v>
      </c>
      <c r="I17" s="195">
        <f t="shared" si="1"/>
        <v>1171</v>
      </c>
      <c r="J17" s="195">
        <f t="shared" si="1"/>
        <v>1</v>
      </c>
      <c r="K17" s="195">
        <f t="shared" si="1"/>
        <v>1725</v>
      </c>
      <c r="L17" s="195">
        <f t="shared" si="1"/>
        <v>1</v>
      </c>
      <c r="M17" s="196">
        <f t="shared" si="4"/>
        <v>618</v>
      </c>
      <c r="N17" s="189">
        <v>45</v>
      </c>
      <c r="O17" s="189">
        <v>254</v>
      </c>
      <c r="P17" s="189">
        <v>0</v>
      </c>
      <c r="Q17" s="189">
        <v>319</v>
      </c>
      <c r="R17" s="189">
        <v>0</v>
      </c>
      <c r="S17" s="196">
        <f t="shared" si="5"/>
        <v>722</v>
      </c>
      <c r="T17" s="189">
        <v>51</v>
      </c>
      <c r="U17" s="189">
        <v>274</v>
      </c>
      <c r="V17" s="189">
        <v>0</v>
      </c>
      <c r="W17" s="189">
        <v>396</v>
      </c>
      <c r="X17" s="189">
        <v>1</v>
      </c>
      <c r="Y17" s="196">
        <f t="shared" si="2"/>
        <v>877</v>
      </c>
      <c r="Z17" s="189">
        <v>88</v>
      </c>
      <c r="AA17" s="189">
        <v>302</v>
      </c>
      <c r="AB17" s="189">
        <v>0</v>
      </c>
      <c r="AC17" s="189">
        <v>487</v>
      </c>
      <c r="AD17" s="189">
        <v>0</v>
      </c>
      <c r="AE17" s="196">
        <f t="shared" si="3"/>
        <v>875</v>
      </c>
      <c r="AF17" s="189">
        <v>10</v>
      </c>
      <c r="AG17" s="189">
        <v>341</v>
      </c>
      <c r="AH17" s="189">
        <v>1</v>
      </c>
      <c r="AI17" s="189">
        <v>523</v>
      </c>
      <c r="AJ17" s="189">
        <v>0</v>
      </c>
      <c r="AL17" s="219"/>
      <c r="AM17" s="219"/>
      <c r="AN17" s="219"/>
      <c r="AO17" s="219"/>
      <c r="AP17" s="219"/>
      <c r="AR17" s="219"/>
      <c r="AS17" s="219"/>
      <c r="AT17" s="219"/>
      <c r="AU17" s="219"/>
      <c r="AW17" s="219"/>
      <c r="AX17" s="219"/>
      <c r="AY17" s="219"/>
      <c r="AZ17" s="219"/>
      <c r="BA17" s="219"/>
      <c r="BC17" s="219"/>
      <c r="BD17" s="219"/>
      <c r="BE17" s="219"/>
      <c r="BF17" s="219"/>
      <c r="BG17" s="219"/>
      <c r="BH17" s="219"/>
      <c r="BI17" s="219"/>
    </row>
    <row r="18" spans="1:61" ht="38.25" x14ac:dyDescent="0.25">
      <c r="A18" s="14" t="s">
        <v>20</v>
      </c>
      <c r="B18" s="15">
        <v>501001</v>
      </c>
      <c r="C18" s="165">
        <v>100101</v>
      </c>
      <c r="D18" s="166" t="s">
        <v>41</v>
      </c>
      <c r="E18" s="165">
        <v>3</v>
      </c>
      <c r="F18" s="167" t="s">
        <v>278</v>
      </c>
      <c r="G18" s="194">
        <f t="shared" si="0"/>
        <v>2843</v>
      </c>
      <c r="H18" s="195">
        <f t="shared" si="1"/>
        <v>269</v>
      </c>
      <c r="I18" s="195">
        <f t="shared" si="1"/>
        <v>552</v>
      </c>
      <c r="J18" s="195">
        <f t="shared" si="1"/>
        <v>1</v>
      </c>
      <c r="K18" s="195">
        <f t="shared" si="1"/>
        <v>2014</v>
      </c>
      <c r="L18" s="195">
        <f t="shared" si="1"/>
        <v>7</v>
      </c>
      <c r="M18" s="196">
        <f t="shared" si="4"/>
        <v>506</v>
      </c>
      <c r="N18" s="189">
        <v>27</v>
      </c>
      <c r="O18" s="189">
        <v>92</v>
      </c>
      <c r="P18" s="189">
        <v>0</v>
      </c>
      <c r="Q18" s="189">
        <v>387</v>
      </c>
      <c r="R18" s="189">
        <v>0</v>
      </c>
      <c r="S18" s="196">
        <f t="shared" si="5"/>
        <v>559</v>
      </c>
      <c r="T18" s="189">
        <v>28</v>
      </c>
      <c r="U18" s="189">
        <v>93</v>
      </c>
      <c r="V18" s="189">
        <v>1</v>
      </c>
      <c r="W18" s="189">
        <v>436</v>
      </c>
      <c r="X18" s="189">
        <v>1</v>
      </c>
      <c r="Y18" s="196">
        <f t="shared" si="2"/>
        <v>890</v>
      </c>
      <c r="Z18" s="189">
        <v>107</v>
      </c>
      <c r="AA18" s="189">
        <v>184</v>
      </c>
      <c r="AB18" s="189">
        <v>0</v>
      </c>
      <c r="AC18" s="189">
        <v>596</v>
      </c>
      <c r="AD18" s="189">
        <v>3</v>
      </c>
      <c r="AE18" s="196">
        <f t="shared" si="3"/>
        <v>888</v>
      </c>
      <c r="AF18" s="189">
        <v>107</v>
      </c>
      <c r="AG18" s="189">
        <v>183</v>
      </c>
      <c r="AH18" s="189">
        <v>0</v>
      </c>
      <c r="AI18" s="189">
        <v>595</v>
      </c>
      <c r="AJ18" s="189">
        <v>3</v>
      </c>
      <c r="AL18" s="219"/>
      <c r="AM18" s="219"/>
      <c r="AN18" s="219"/>
      <c r="AO18" s="219"/>
      <c r="AP18" s="219"/>
      <c r="AR18" s="219"/>
      <c r="AS18" s="219"/>
      <c r="AT18" s="219"/>
      <c r="AU18" s="219"/>
      <c r="AW18" s="219"/>
      <c r="AX18" s="219"/>
      <c r="AY18" s="219"/>
      <c r="AZ18" s="219"/>
      <c r="BA18" s="219"/>
      <c r="BC18" s="219"/>
      <c r="BD18" s="219"/>
      <c r="BE18" s="219"/>
      <c r="BF18" s="219"/>
      <c r="BG18" s="219"/>
      <c r="BH18" s="219"/>
      <c r="BI18" s="219"/>
    </row>
    <row r="19" spans="1:61" ht="51" x14ac:dyDescent="0.25">
      <c r="A19" s="14" t="s">
        <v>36</v>
      </c>
      <c r="B19" s="15">
        <v>501002</v>
      </c>
      <c r="C19" s="165">
        <v>100201</v>
      </c>
      <c r="D19" s="166" t="s">
        <v>181</v>
      </c>
      <c r="E19" s="165">
        <v>3</v>
      </c>
      <c r="F19" s="167" t="s">
        <v>278</v>
      </c>
      <c r="G19" s="194">
        <f t="shared" si="0"/>
        <v>400</v>
      </c>
      <c r="H19" s="195">
        <f t="shared" si="1"/>
        <v>12</v>
      </c>
      <c r="I19" s="195">
        <f t="shared" si="1"/>
        <v>68</v>
      </c>
      <c r="J19" s="195">
        <f t="shared" si="1"/>
        <v>0</v>
      </c>
      <c r="K19" s="195">
        <f t="shared" si="1"/>
        <v>320</v>
      </c>
      <c r="L19" s="195">
        <f t="shared" si="1"/>
        <v>0</v>
      </c>
      <c r="M19" s="196">
        <f t="shared" si="4"/>
        <v>100</v>
      </c>
      <c r="N19" s="189">
        <v>7</v>
      </c>
      <c r="O19" s="189">
        <v>17</v>
      </c>
      <c r="P19" s="189">
        <v>0</v>
      </c>
      <c r="Q19" s="189">
        <v>76</v>
      </c>
      <c r="R19" s="189">
        <v>0</v>
      </c>
      <c r="S19" s="196">
        <f t="shared" si="5"/>
        <v>100</v>
      </c>
      <c r="T19" s="189">
        <v>1</v>
      </c>
      <c r="U19" s="189">
        <v>19</v>
      </c>
      <c r="V19" s="189">
        <v>0</v>
      </c>
      <c r="W19" s="189">
        <v>80</v>
      </c>
      <c r="X19" s="189">
        <v>0</v>
      </c>
      <c r="Y19" s="196">
        <f t="shared" si="2"/>
        <v>100</v>
      </c>
      <c r="Z19" s="189">
        <v>2</v>
      </c>
      <c r="AA19" s="189">
        <v>16</v>
      </c>
      <c r="AB19" s="189">
        <v>0</v>
      </c>
      <c r="AC19" s="189">
        <v>82</v>
      </c>
      <c r="AD19" s="189">
        <v>0</v>
      </c>
      <c r="AE19" s="196">
        <f t="shared" si="3"/>
        <v>100</v>
      </c>
      <c r="AF19" s="189">
        <v>2</v>
      </c>
      <c r="AG19" s="189">
        <v>16</v>
      </c>
      <c r="AH19" s="189">
        <v>0</v>
      </c>
      <c r="AI19" s="189">
        <v>82</v>
      </c>
      <c r="AJ19" s="189">
        <v>0</v>
      </c>
      <c r="AL19" s="219"/>
      <c r="AM19" s="219"/>
      <c r="AN19" s="219"/>
      <c r="AO19" s="219"/>
      <c r="AP19" s="219"/>
      <c r="AR19" s="219"/>
      <c r="AS19" s="219"/>
      <c r="AT19" s="219"/>
      <c r="AU19" s="219"/>
      <c r="AW19" s="219"/>
      <c r="AX19" s="219"/>
      <c r="AY19" s="219"/>
      <c r="AZ19" s="219"/>
      <c r="BA19" s="219"/>
      <c r="BC19" s="219"/>
      <c r="BD19" s="219"/>
      <c r="BE19" s="219"/>
      <c r="BF19" s="219"/>
      <c r="BG19" s="219"/>
      <c r="BH19" s="219"/>
      <c r="BI19" s="219"/>
    </row>
    <row r="20" spans="1:61" ht="38.25" x14ac:dyDescent="0.25">
      <c r="A20" s="14" t="s">
        <v>27</v>
      </c>
      <c r="B20" s="15">
        <v>501003</v>
      </c>
      <c r="C20" s="165">
        <v>100301</v>
      </c>
      <c r="D20" s="166" t="s">
        <v>295</v>
      </c>
      <c r="E20" s="165">
        <v>3</v>
      </c>
      <c r="F20" s="167" t="s">
        <v>278</v>
      </c>
      <c r="G20" s="194">
        <f t="shared" si="0"/>
        <v>352</v>
      </c>
      <c r="H20" s="195">
        <f t="shared" si="1"/>
        <v>39</v>
      </c>
      <c r="I20" s="195">
        <f t="shared" si="1"/>
        <v>96</v>
      </c>
      <c r="J20" s="195">
        <f t="shared" si="1"/>
        <v>0</v>
      </c>
      <c r="K20" s="195">
        <f t="shared" si="1"/>
        <v>217</v>
      </c>
      <c r="L20" s="195">
        <f t="shared" si="1"/>
        <v>0</v>
      </c>
      <c r="M20" s="196">
        <f t="shared" si="4"/>
        <v>88</v>
      </c>
      <c r="N20" s="189">
        <v>16</v>
      </c>
      <c r="O20" s="189">
        <v>12</v>
      </c>
      <c r="P20" s="189">
        <v>0</v>
      </c>
      <c r="Q20" s="189">
        <v>60</v>
      </c>
      <c r="R20" s="189">
        <v>0</v>
      </c>
      <c r="S20" s="196">
        <f t="shared" si="5"/>
        <v>88</v>
      </c>
      <c r="T20" s="189">
        <v>9</v>
      </c>
      <c r="U20" s="189">
        <v>26</v>
      </c>
      <c r="V20" s="189">
        <v>0</v>
      </c>
      <c r="W20" s="189">
        <v>53</v>
      </c>
      <c r="X20" s="189">
        <v>0</v>
      </c>
      <c r="Y20" s="196">
        <f t="shared" si="2"/>
        <v>88</v>
      </c>
      <c r="Z20" s="189">
        <v>7</v>
      </c>
      <c r="AA20" s="189">
        <v>29</v>
      </c>
      <c r="AB20" s="189">
        <v>0</v>
      </c>
      <c r="AC20" s="189">
        <v>52</v>
      </c>
      <c r="AD20" s="189">
        <v>0</v>
      </c>
      <c r="AE20" s="196">
        <f t="shared" si="3"/>
        <v>88</v>
      </c>
      <c r="AF20" s="189">
        <v>7</v>
      </c>
      <c r="AG20" s="189">
        <v>29</v>
      </c>
      <c r="AH20" s="189">
        <v>0</v>
      </c>
      <c r="AI20" s="189">
        <v>52</v>
      </c>
      <c r="AJ20" s="189">
        <v>0</v>
      </c>
      <c r="AL20" s="219"/>
      <c r="AM20" s="219"/>
      <c r="AN20" s="219"/>
      <c r="AO20" s="219"/>
      <c r="AP20" s="219"/>
      <c r="AR20" s="219"/>
      <c r="AS20" s="219"/>
      <c r="AT20" s="219"/>
      <c r="AU20" s="219"/>
      <c r="AW20" s="219"/>
      <c r="AX20" s="219"/>
      <c r="AY20" s="219"/>
      <c r="AZ20" s="219"/>
      <c r="BA20" s="219"/>
      <c r="BC20" s="219"/>
      <c r="BD20" s="219"/>
      <c r="BE20" s="219"/>
      <c r="BF20" s="219"/>
      <c r="BG20" s="219"/>
      <c r="BH20" s="219"/>
      <c r="BI20" s="219"/>
    </row>
    <row r="21" spans="1:61" ht="38.25" x14ac:dyDescent="0.25">
      <c r="A21" s="14" t="s">
        <v>20</v>
      </c>
      <c r="B21" s="15">
        <v>501101</v>
      </c>
      <c r="C21" s="165">
        <v>110101</v>
      </c>
      <c r="D21" s="166" t="s">
        <v>43</v>
      </c>
      <c r="E21" s="165">
        <v>3</v>
      </c>
      <c r="F21" s="167" t="s">
        <v>278</v>
      </c>
      <c r="G21" s="194">
        <f t="shared" si="0"/>
        <v>1012</v>
      </c>
      <c r="H21" s="195">
        <f t="shared" si="1"/>
        <v>4</v>
      </c>
      <c r="I21" s="195">
        <f t="shared" si="1"/>
        <v>821</v>
      </c>
      <c r="J21" s="195">
        <f t="shared" si="1"/>
        <v>0</v>
      </c>
      <c r="K21" s="195">
        <f t="shared" si="1"/>
        <v>187</v>
      </c>
      <c r="L21" s="195">
        <f t="shared" si="1"/>
        <v>0</v>
      </c>
      <c r="M21" s="196">
        <f t="shared" si="4"/>
        <v>193</v>
      </c>
      <c r="N21" s="189">
        <v>1</v>
      </c>
      <c r="O21" s="189">
        <v>160</v>
      </c>
      <c r="P21" s="189">
        <v>0</v>
      </c>
      <c r="Q21" s="189">
        <v>32</v>
      </c>
      <c r="R21" s="189">
        <v>0</v>
      </c>
      <c r="S21" s="196">
        <f t="shared" si="5"/>
        <v>193</v>
      </c>
      <c r="T21" s="189">
        <v>0</v>
      </c>
      <c r="U21" s="189">
        <v>170</v>
      </c>
      <c r="V21" s="189">
        <v>0</v>
      </c>
      <c r="W21" s="189">
        <v>23</v>
      </c>
      <c r="X21" s="189">
        <v>0</v>
      </c>
      <c r="Y21" s="196">
        <f t="shared" si="2"/>
        <v>434</v>
      </c>
      <c r="Z21" s="189">
        <v>2</v>
      </c>
      <c r="AA21" s="189">
        <v>340</v>
      </c>
      <c r="AB21" s="189">
        <v>0</v>
      </c>
      <c r="AC21" s="189">
        <v>92</v>
      </c>
      <c r="AD21" s="189">
        <v>0</v>
      </c>
      <c r="AE21" s="196">
        <f t="shared" si="3"/>
        <v>192</v>
      </c>
      <c r="AF21" s="189">
        <v>1</v>
      </c>
      <c r="AG21" s="189">
        <v>151</v>
      </c>
      <c r="AH21" s="189">
        <v>0</v>
      </c>
      <c r="AI21" s="189">
        <v>40</v>
      </c>
      <c r="AJ21" s="189">
        <v>0</v>
      </c>
      <c r="AL21" s="219"/>
      <c r="AM21" s="219"/>
      <c r="AN21" s="219"/>
      <c r="AO21" s="219"/>
      <c r="AP21" s="219"/>
      <c r="AR21" s="219"/>
      <c r="AS21" s="219"/>
      <c r="AT21" s="219"/>
      <c r="AU21" s="219"/>
      <c r="AW21" s="219"/>
      <c r="AX21" s="219"/>
      <c r="AY21" s="219"/>
      <c r="AZ21" s="219"/>
      <c r="BA21" s="219"/>
      <c r="BC21" s="219"/>
      <c r="BD21" s="219"/>
      <c r="BE21" s="219"/>
      <c r="BF21" s="219"/>
      <c r="BG21" s="219"/>
      <c r="BH21" s="219"/>
      <c r="BI21" s="219"/>
    </row>
    <row r="22" spans="1:61" ht="38.25" x14ac:dyDescent="0.25">
      <c r="A22" s="14" t="s">
        <v>20</v>
      </c>
      <c r="B22" s="15">
        <v>501301</v>
      </c>
      <c r="C22" s="165">
        <v>130101</v>
      </c>
      <c r="D22" s="166" t="s">
        <v>44</v>
      </c>
      <c r="E22" s="165">
        <v>3</v>
      </c>
      <c r="F22" s="167" t="s">
        <v>278</v>
      </c>
      <c r="G22" s="194">
        <f t="shared" si="0"/>
        <v>1569</v>
      </c>
      <c r="H22" s="195">
        <f t="shared" si="1"/>
        <v>47</v>
      </c>
      <c r="I22" s="195">
        <f t="shared" si="1"/>
        <v>40</v>
      </c>
      <c r="J22" s="195">
        <f t="shared" si="1"/>
        <v>5</v>
      </c>
      <c r="K22" s="195">
        <f t="shared" si="1"/>
        <v>1471</v>
      </c>
      <c r="L22" s="195">
        <f t="shared" si="1"/>
        <v>6</v>
      </c>
      <c r="M22" s="196">
        <f t="shared" si="4"/>
        <v>248</v>
      </c>
      <c r="N22" s="189">
        <v>5</v>
      </c>
      <c r="O22" s="189">
        <v>1</v>
      </c>
      <c r="P22" s="189">
        <v>1</v>
      </c>
      <c r="Q22" s="189">
        <v>241</v>
      </c>
      <c r="R22" s="189">
        <v>0</v>
      </c>
      <c r="S22" s="196">
        <f t="shared" si="5"/>
        <v>277</v>
      </c>
      <c r="T22" s="189">
        <v>10</v>
      </c>
      <c r="U22" s="189">
        <v>7</v>
      </c>
      <c r="V22" s="189">
        <v>0</v>
      </c>
      <c r="W22" s="189">
        <v>260</v>
      </c>
      <c r="X22" s="189">
        <v>0</v>
      </c>
      <c r="Y22" s="196">
        <f t="shared" si="2"/>
        <v>522</v>
      </c>
      <c r="Z22" s="189">
        <v>16</v>
      </c>
      <c r="AA22" s="189">
        <v>16</v>
      </c>
      <c r="AB22" s="189">
        <v>2</v>
      </c>
      <c r="AC22" s="189">
        <v>485</v>
      </c>
      <c r="AD22" s="189">
        <v>3</v>
      </c>
      <c r="AE22" s="196">
        <f t="shared" si="3"/>
        <v>522</v>
      </c>
      <c r="AF22" s="189">
        <v>16</v>
      </c>
      <c r="AG22" s="189">
        <v>16</v>
      </c>
      <c r="AH22" s="189">
        <v>2</v>
      </c>
      <c r="AI22" s="189">
        <v>485</v>
      </c>
      <c r="AJ22" s="189">
        <v>3</v>
      </c>
      <c r="AL22" s="219"/>
      <c r="AM22" s="219"/>
      <c r="AN22" s="219"/>
      <c r="AO22" s="219"/>
      <c r="AP22" s="219"/>
      <c r="AR22" s="219"/>
      <c r="AS22" s="219"/>
      <c r="AT22" s="219"/>
      <c r="AU22" s="219"/>
      <c r="AW22" s="219"/>
      <c r="AX22" s="219"/>
      <c r="AY22" s="219"/>
      <c r="AZ22" s="219"/>
      <c r="BA22" s="219"/>
      <c r="BC22" s="219"/>
      <c r="BD22" s="219"/>
      <c r="BE22" s="219"/>
      <c r="BF22" s="219"/>
      <c r="BG22" s="219"/>
      <c r="BH22" s="219"/>
      <c r="BI22" s="219"/>
    </row>
    <row r="23" spans="1:61" ht="38.25" x14ac:dyDescent="0.25">
      <c r="A23" s="14" t="s">
        <v>20</v>
      </c>
      <c r="B23" s="15">
        <v>501401</v>
      </c>
      <c r="C23" s="165">
        <v>140101</v>
      </c>
      <c r="D23" s="166" t="s">
        <v>45</v>
      </c>
      <c r="E23" s="165">
        <v>3</v>
      </c>
      <c r="F23" s="167" t="s">
        <v>278</v>
      </c>
      <c r="G23" s="194">
        <f t="shared" si="0"/>
        <v>1327</v>
      </c>
      <c r="H23" s="195">
        <f t="shared" si="1"/>
        <v>292</v>
      </c>
      <c r="I23" s="195">
        <f t="shared" si="1"/>
        <v>894</v>
      </c>
      <c r="J23" s="195">
        <f t="shared" si="1"/>
        <v>6</v>
      </c>
      <c r="K23" s="195">
        <f t="shared" si="1"/>
        <v>131</v>
      </c>
      <c r="L23" s="195">
        <f t="shared" si="1"/>
        <v>4</v>
      </c>
      <c r="M23" s="196">
        <f t="shared" si="4"/>
        <v>298</v>
      </c>
      <c r="N23" s="189">
        <v>90</v>
      </c>
      <c r="O23" s="189">
        <v>171</v>
      </c>
      <c r="P23" s="189">
        <v>0</v>
      </c>
      <c r="Q23" s="189">
        <v>37</v>
      </c>
      <c r="R23" s="189">
        <v>0</v>
      </c>
      <c r="S23" s="196">
        <f t="shared" si="5"/>
        <v>333</v>
      </c>
      <c r="T23" s="189">
        <v>84</v>
      </c>
      <c r="U23" s="189">
        <v>209</v>
      </c>
      <c r="V23" s="189">
        <v>2</v>
      </c>
      <c r="W23" s="189">
        <v>38</v>
      </c>
      <c r="X23" s="189">
        <v>0</v>
      </c>
      <c r="Y23" s="196">
        <f t="shared" si="2"/>
        <v>348</v>
      </c>
      <c r="Z23" s="189">
        <v>59</v>
      </c>
      <c r="AA23" s="189">
        <v>257</v>
      </c>
      <c r="AB23" s="189">
        <v>2</v>
      </c>
      <c r="AC23" s="189">
        <v>28</v>
      </c>
      <c r="AD23" s="189">
        <v>2</v>
      </c>
      <c r="AE23" s="196">
        <f t="shared" si="3"/>
        <v>348</v>
      </c>
      <c r="AF23" s="189">
        <v>59</v>
      </c>
      <c r="AG23" s="189">
        <v>257</v>
      </c>
      <c r="AH23" s="189">
        <v>2</v>
      </c>
      <c r="AI23" s="189">
        <v>28</v>
      </c>
      <c r="AJ23" s="189">
        <v>2</v>
      </c>
      <c r="AL23" s="219"/>
      <c r="AM23" s="219"/>
      <c r="AN23" s="219"/>
      <c r="AO23" s="219"/>
      <c r="AP23" s="219"/>
      <c r="AR23" s="219"/>
      <c r="AS23" s="219"/>
      <c r="AT23" s="219"/>
      <c r="AU23" s="219"/>
      <c r="AW23" s="219"/>
      <c r="AX23" s="219"/>
      <c r="AY23" s="219"/>
      <c r="AZ23" s="219"/>
      <c r="BA23" s="219"/>
      <c r="BC23" s="219"/>
      <c r="BD23" s="219"/>
      <c r="BE23" s="219"/>
      <c r="BF23" s="219"/>
      <c r="BG23" s="219"/>
      <c r="BH23" s="219"/>
      <c r="BI23" s="219"/>
    </row>
    <row r="24" spans="1:61" ht="38.25" x14ac:dyDescent="0.25">
      <c r="A24" s="14" t="s">
        <v>20</v>
      </c>
      <c r="B24" s="15">
        <v>501402</v>
      </c>
      <c r="C24" s="165">
        <v>140201</v>
      </c>
      <c r="D24" s="166" t="s">
        <v>46</v>
      </c>
      <c r="E24" s="165">
        <v>3</v>
      </c>
      <c r="F24" s="167" t="s">
        <v>278</v>
      </c>
      <c r="G24" s="194">
        <f t="shared" si="0"/>
        <v>1053</v>
      </c>
      <c r="H24" s="195">
        <f t="shared" si="1"/>
        <v>12</v>
      </c>
      <c r="I24" s="195">
        <f t="shared" si="1"/>
        <v>924</v>
      </c>
      <c r="J24" s="195">
        <f t="shared" si="1"/>
        <v>1</v>
      </c>
      <c r="K24" s="195">
        <f t="shared" si="1"/>
        <v>109</v>
      </c>
      <c r="L24" s="195">
        <f t="shared" si="1"/>
        <v>7</v>
      </c>
      <c r="M24" s="196">
        <f t="shared" si="4"/>
        <v>215</v>
      </c>
      <c r="N24" s="189">
        <v>0</v>
      </c>
      <c r="O24" s="189">
        <v>190</v>
      </c>
      <c r="P24" s="189">
        <v>1</v>
      </c>
      <c r="Q24" s="189">
        <v>24</v>
      </c>
      <c r="R24" s="189">
        <v>0</v>
      </c>
      <c r="S24" s="196">
        <f t="shared" si="5"/>
        <v>198</v>
      </c>
      <c r="T24" s="189">
        <v>2</v>
      </c>
      <c r="U24" s="189">
        <v>172</v>
      </c>
      <c r="V24" s="189">
        <v>0</v>
      </c>
      <c r="W24" s="189">
        <v>23</v>
      </c>
      <c r="X24" s="189">
        <v>1</v>
      </c>
      <c r="Y24" s="196">
        <f t="shared" si="2"/>
        <v>320</v>
      </c>
      <c r="Z24" s="189">
        <v>5</v>
      </c>
      <c r="AA24" s="189">
        <v>281</v>
      </c>
      <c r="AB24" s="189">
        <v>0</v>
      </c>
      <c r="AC24" s="189">
        <v>31</v>
      </c>
      <c r="AD24" s="189">
        <v>3</v>
      </c>
      <c r="AE24" s="196">
        <f t="shared" si="3"/>
        <v>320</v>
      </c>
      <c r="AF24" s="189">
        <v>5</v>
      </c>
      <c r="AG24" s="189">
        <v>281</v>
      </c>
      <c r="AH24" s="189">
        <v>0</v>
      </c>
      <c r="AI24" s="189">
        <v>31</v>
      </c>
      <c r="AJ24" s="189">
        <v>3</v>
      </c>
      <c r="AL24" s="219"/>
      <c r="AM24" s="219"/>
      <c r="AN24" s="219"/>
      <c r="AO24" s="219"/>
      <c r="AP24" s="219"/>
      <c r="AR24" s="219"/>
      <c r="AS24" s="219"/>
      <c r="AT24" s="219"/>
      <c r="AU24" s="219"/>
      <c r="AW24" s="219"/>
      <c r="AX24" s="219"/>
      <c r="AY24" s="219"/>
      <c r="AZ24" s="219"/>
      <c r="BA24" s="219"/>
      <c r="BC24" s="219"/>
      <c r="BD24" s="219"/>
      <c r="BE24" s="219"/>
      <c r="BF24" s="219"/>
      <c r="BG24" s="219"/>
      <c r="BH24" s="219"/>
      <c r="BI24" s="219"/>
    </row>
    <row r="25" spans="1:61" ht="38.25" x14ac:dyDescent="0.25">
      <c r="A25" s="14" t="s">
        <v>20</v>
      </c>
      <c r="B25" s="15">
        <v>501501</v>
      </c>
      <c r="C25" s="165">
        <v>150101</v>
      </c>
      <c r="D25" s="166" t="s">
        <v>47</v>
      </c>
      <c r="E25" s="165">
        <v>3</v>
      </c>
      <c r="F25" s="167" t="s">
        <v>278</v>
      </c>
      <c r="G25" s="194">
        <f t="shared" si="0"/>
        <v>9835</v>
      </c>
      <c r="H25" s="195">
        <f t="shared" si="1"/>
        <v>7913</v>
      </c>
      <c r="I25" s="195">
        <f t="shared" si="1"/>
        <v>743</v>
      </c>
      <c r="J25" s="195">
        <f t="shared" si="1"/>
        <v>43</v>
      </c>
      <c r="K25" s="195">
        <f t="shared" si="1"/>
        <v>1119</v>
      </c>
      <c r="L25" s="195">
        <f t="shared" si="1"/>
        <v>17</v>
      </c>
      <c r="M25" s="196">
        <f t="shared" si="4"/>
        <v>1573</v>
      </c>
      <c r="N25" s="189">
        <v>1356</v>
      </c>
      <c r="O25" s="189">
        <v>87</v>
      </c>
      <c r="P25" s="189">
        <v>5</v>
      </c>
      <c r="Q25" s="189">
        <v>122</v>
      </c>
      <c r="R25" s="189">
        <v>3</v>
      </c>
      <c r="S25" s="196">
        <f t="shared" si="5"/>
        <v>1887</v>
      </c>
      <c r="T25" s="189">
        <v>1686</v>
      </c>
      <c r="U25" s="189">
        <v>90</v>
      </c>
      <c r="V25" s="189">
        <v>9</v>
      </c>
      <c r="W25" s="189">
        <v>99</v>
      </c>
      <c r="X25" s="189">
        <v>3</v>
      </c>
      <c r="Y25" s="196">
        <f t="shared" si="2"/>
        <v>3188</v>
      </c>
      <c r="Z25" s="189">
        <v>2436</v>
      </c>
      <c r="AA25" s="189">
        <v>283</v>
      </c>
      <c r="AB25" s="189">
        <v>15</v>
      </c>
      <c r="AC25" s="189">
        <v>449</v>
      </c>
      <c r="AD25" s="189">
        <v>5</v>
      </c>
      <c r="AE25" s="196">
        <f t="shared" si="3"/>
        <v>3187</v>
      </c>
      <c r="AF25" s="189">
        <v>2435</v>
      </c>
      <c r="AG25" s="189">
        <v>283</v>
      </c>
      <c r="AH25" s="189">
        <v>14</v>
      </c>
      <c r="AI25" s="189">
        <v>449</v>
      </c>
      <c r="AJ25" s="189">
        <v>6</v>
      </c>
      <c r="AL25" s="219"/>
      <c r="AM25" s="219"/>
      <c r="AN25" s="219"/>
      <c r="AO25" s="219"/>
      <c r="AP25" s="219"/>
      <c r="AR25" s="219"/>
      <c r="AS25" s="219"/>
      <c r="AT25" s="219"/>
      <c r="AU25" s="219"/>
      <c r="AW25" s="219"/>
      <c r="AX25" s="219"/>
      <c r="AY25" s="219"/>
      <c r="AZ25" s="219"/>
      <c r="BA25" s="219"/>
      <c r="BC25" s="219"/>
      <c r="BD25" s="219"/>
      <c r="BE25" s="219"/>
      <c r="BF25" s="219"/>
      <c r="BG25" s="219"/>
      <c r="BH25" s="219"/>
      <c r="BI25" s="219"/>
    </row>
    <row r="26" spans="1:61" ht="38.25" x14ac:dyDescent="0.25">
      <c r="A26" s="14" t="s">
        <v>36</v>
      </c>
      <c r="B26" s="15">
        <v>501505</v>
      </c>
      <c r="C26" s="165">
        <v>150601</v>
      </c>
      <c r="D26" s="166" t="s">
        <v>183</v>
      </c>
      <c r="E26" s="165">
        <v>3</v>
      </c>
      <c r="F26" s="167" t="s">
        <v>278</v>
      </c>
      <c r="G26" s="194">
        <f t="shared" si="0"/>
        <v>1425</v>
      </c>
      <c r="H26" s="195">
        <f t="shared" si="1"/>
        <v>1332</v>
      </c>
      <c r="I26" s="195">
        <f t="shared" si="1"/>
        <v>32</v>
      </c>
      <c r="J26" s="195">
        <f t="shared" si="1"/>
        <v>3</v>
      </c>
      <c r="K26" s="195">
        <f t="shared" si="1"/>
        <v>58</v>
      </c>
      <c r="L26" s="195">
        <f t="shared" si="1"/>
        <v>0</v>
      </c>
      <c r="M26" s="196">
        <f t="shared" si="4"/>
        <v>446</v>
      </c>
      <c r="N26" s="189">
        <v>418</v>
      </c>
      <c r="O26" s="189">
        <v>6</v>
      </c>
      <c r="P26" s="189">
        <v>1</v>
      </c>
      <c r="Q26" s="189">
        <v>21</v>
      </c>
      <c r="R26" s="189">
        <v>0</v>
      </c>
      <c r="S26" s="196">
        <f t="shared" si="5"/>
        <v>329</v>
      </c>
      <c r="T26" s="189">
        <v>314</v>
      </c>
      <c r="U26" s="189">
        <v>4</v>
      </c>
      <c r="V26" s="189">
        <v>0</v>
      </c>
      <c r="W26" s="189">
        <v>11</v>
      </c>
      <c r="X26" s="189">
        <v>0</v>
      </c>
      <c r="Y26" s="196">
        <f t="shared" si="2"/>
        <v>325</v>
      </c>
      <c r="Z26" s="189">
        <v>300</v>
      </c>
      <c r="AA26" s="189">
        <v>11</v>
      </c>
      <c r="AB26" s="189">
        <v>1</v>
      </c>
      <c r="AC26" s="189">
        <v>13</v>
      </c>
      <c r="AD26" s="189">
        <v>0</v>
      </c>
      <c r="AE26" s="196">
        <f t="shared" si="3"/>
        <v>325</v>
      </c>
      <c r="AF26" s="189">
        <v>300</v>
      </c>
      <c r="AG26" s="189">
        <v>11</v>
      </c>
      <c r="AH26" s="189">
        <v>1</v>
      </c>
      <c r="AI26" s="189">
        <v>13</v>
      </c>
      <c r="AJ26" s="189">
        <v>0</v>
      </c>
      <c r="AL26" s="219"/>
      <c r="AM26" s="219"/>
      <c r="AN26" s="219"/>
      <c r="AO26" s="219"/>
      <c r="AP26" s="219"/>
      <c r="AR26" s="219"/>
      <c r="AS26" s="219"/>
      <c r="AT26" s="219"/>
      <c r="AU26" s="219"/>
      <c r="AW26" s="219"/>
      <c r="AX26" s="219"/>
      <c r="AY26" s="219"/>
      <c r="AZ26" s="219"/>
      <c r="BA26" s="219"/>
      <c r="BC26" s="219"/>
      <c r="BD26" s="219"/>
      <c r="BE26" s="219"/>
      <c r="BF26" s="219"/>
      <c r="BG26" s="219"/>
      <c r="BH26" s="219"/>
      <c r="BI26" s="219"/>
    </row>
    <row r="27" spans="1:61" ht="38.25" x14ac:dyDescent="0.25">
      <c r="A27" s="14" t="s">
        <v>20</v>
      </c>
      <c r="B27" s="15">
        <v>501701</v>
      </c>
      <c r="C27" s="165">
        <v>170101</v>
      </c>
      <c r="D27" s="166" t="s">
        <v>51</v>
      </c>
      <c r="E27" s="165">
        <v>3</v>
      </c>
      <c r="F27" s="167" t="s">
        <v>278</v>
      </c>
      <c r="G27" s="194">
        <f t="shared" si="0"/>
        <v>14207</v>
      </c>
      <c r="H27" s="195">
        <f t="shared" si="1"/>
        <v>260</v>
      </c>
      <c r="I27" s="195">
        <f t="shared" si="1"/>
        <v>11277</v>
      </c>
      <c r="J27" s="195">
        <f t="shared" si="1"/>
        <v>2</v>
      </c>
      <c r="K27" s="195">
        <f t="shared" si="1"/>
        <v>2662</v>
      </c>
      <c r="L27" s="195">
        <f t="shared" si="1"/>
        <v>6</v>
      </c>
      <c r="M27" s="196">
        <f t="shared" si="4"/>
        <v>1189</v>
      </c>
      <c r="N27" s="189">
        <v>61</v>
      </c>
      <c r="O27" s="189">
        <v>1016</v>
      </c>
      <c r="P27" s="189">
        <v>0</v>
      </c>
      <c r="Q27" s="189">
        <v>112</v>
      </c>
      <c r="R27" s="189">
        <v>0</v>
      </c>
      <c r="S27" s="196">
        <f t="shared" si="5"/>
        <v>1224</v>
      </c>
      <c r="T27" s="189">
        <v>61</v>
      </c>
      <c r="U27" s="189">
        <v>1061</v>
      </c>
      <c r="V27" s="189">
        <v>0</v>
      </c>
      <c r="W27" s="189">
        <v>100</v>
      </c>
      <c r="X27" s="189">
        <v>2</v>
      </c>
      <c r="Y27" s="196">
        <f t="shared" si="2"/>
        <v>5898</v>
      </c>
      <c r="Z27" s="189">
        <v>100</v>
      </c>
      <c r="AA27" s="189">
        <v>4569</v>
      </c>
      <c r="AB27" s="189">
        <v>2</v>
      </c>
      <c r="AC27" s="189">
        <v>1225</v>
      </c>
      <c r="AD27" s="189">
        <v>2</v>
      </c>
      <c r="AE27" s="196">
        <f t="shared" si="3"/>
        <v>5896</v>
      </c>
      <c r="AF27" s="189">
        <v>38</v>
      </c>
      <c r="AG27" s="189">
        <v>4631</v>
      </c>
      <c r="AH27" s="189">
        <v>0</v>
      </c>
      <c r="AI27" s="189">
        <v>1225</v>
      </c>
      <c r="AJ27" s="189">
        <v>2</v>
      </c>
      <c r="AL27" s="219"/>
      <c r="AM27" s="219"/>
      <c r="AN27" s="219"/>
      <c r="AO27" s="219"/>
      <c r="AP27" s="219"/>
      <c r="AR27" s="219"/>
      <c r="AS27" s="219"/>
      <c r="AT27" s="219"/>
      <c r="AU27" s="219"/>
      <c r="AW27" s="219"/>
      <c r="AX27" s="219"/>
      <c r="AY27" s="219"/>
      <c r="AZ27" s="219"/>
      <c r="BA27" s="219"/>
      <c r="BC27" s="219"/>
      <c r="BD27" s="219"/>
      <c r="BE27" s="219"/>
      <c r="BF27" s="219"/>
      <c r="BG27" s="219"/>
      <c r="BH27" s="219"/>
      <c r="BI27" s="219"/>
    </row>
    <row r="28" spans="1:61" ht="38.25" x14ac:dyDescent="0.25">
      <c r="A28" s="14" t="s">
        <v>20</v>
      </c>
      <c r="B28" s="15">
        <v>501702</v>
      </c>
      <c r="C28" s="165">
        <v>170201</v>
      </c>
      <c r="D28" s="166" t="s">
        <v>52</v>
      </c>
      <c r="E28" s="165">
        <v>3</v>
      </c>
      <c r="F28" s="167" t="s">
        <v>278</v>
      </c>
      <c r="G28" s="194">
        <f t="shared" si="0"/>
        <v>590</v>
      </c>
      <c r="H28" s="195">
        <f t="shared" si="1"/>
        <v>10</v>
      </c>
      <c r="I28" s="195">
        <f t="shared" si="1"/>
        <v>559</v>
      </c>
      <c r="J28" s="195">
        <f t="shared" si="1"/>
        <v>0</v>
      </c>
      <c r="K28" s="195">
        <f t="shared" si="1"/>
        <v>19</v>
      </c>
      <c r="L28" s="195">
        <f t="shared" si="1"/>
        <v>2</v>
      </c>
      <c r="M28" s="196">
        <f t="shared" si="4"/>
        <v>36</v>
      </c>
      <c r="N28" s="189">
        <v>0</v>
      </c>
      <c r="O28" s="189">
        <v>36</v>
      </c>
      <c r="P28" s="189">
        <v>0</v>
      </c>
      <c r="Q28" s="189">
        <v>0</v>
      </c>
      <c r="R28" s="189">
        <v>0</v>
      </c>
      <c r="S28" s="196">
        <f t="shared" si="5"/>
        <v>36</v>
      </c>
      <c r="T28" s="189">
        <v>0</v>
      </c>
      <c r="U28" s="189">
        <v>35</v>
      </c>
      <c r="V28" s="189">
        <v>0</v>
      </c>
      <c r="W28" s="189">
        <v>1</v>
      </c>
      <c r="X28" s="189">
        <v>0</v>
      </c>
      <c r="Y28" s="196">
        <f t="shared" si="2"/>
        <v>260</v>
      </c>
      <c r="Z28" s="189">
        <v>5</v>
      </c>
      <c r="AA28" s="189">
        <v>245</v>
      </c>
      <c r="AB28" s="189">
        <v>0</v>
      </c>
      <c r="AC28" s="189">
        <v>9</v>
      </c>
      <c r="AD28" s="189">
        <v>1</v>
      </c>
      <c r="AE28" s="196">
        <f t="shared" si="3"/>
        <v>258</v>
      </c>
      <c r="AF28" s="189">
        <v>5</v>
      </c>
      <c r="AG28" s="189">
        <v>243</v>
      </c>
      <c r="AH28" s="189">
        <v>0</v>
      </c>
      <c r="AI28" s="189">
        <v>9</v>
      </c>
      <c r="AJ28" s="189">
        <v>1</v>
      </c>
      <c r="AL28" s="219"/>
      <c r="AM28" s="219"/>
      <c r="AN28" s="219"/>
      <c r="AO28" s="219"/>
      <c r="AP28" s="219"/>
      <c r="AR28" s="219"/>
      <c r="AS28" s="219"/>
      <c r="AT28" s="219"/>
      <c r="AU28" s="219"/>
      <c r="AW28" s="219"/>
      <c r="AX28" s="219"/>
      <c r="AY28" s="219"/>
      <c r="AZ28" s="219"/>
      <c r="BA28" s="219"/>
      <c r="BC28" s="219"/>
      <c r="BD28" s="219"/>
      <c r="BE28" s="219"/>
      <c r="BF28" s="219"/>
      <c r="BG28" s="219"/>
      <c r="BH28" s="219"/>
      <c r="BI28" s="219"/>
    </row>
    <row r="29" spans="1:61" ht="38.25" x14ac:dyDescent="0.25">
      <c r="A29" s="14" t="s">
        <v>20</v>
      </c>
      <c r="B29" s="15">
        <v>501801</v>
      </c>
      <c r="C29" s="165">
        <v>180101</v>
      </c>
      <c r="D29" s="166" t="s">
        <v>56</v>
      </c>
      <c r="E29" s="165">
        <v>3</v>
      </c>
      <c r="F29" s="167" t="s">
        <v>278</v>
      </c>
      <c r="G29" s="194">
        <f t="shared" si="0"/>
        <v>0</v>
      </c>
      <c r="H29" s="195">
        <f t="shared" si="1"/>
        <v>0</v>
      </c>
      <c r="I29" s="195">
        <f t="shared" si="1"/>
        <v>0</v>
      </c>
      <c r="J29" s="195">
        <f t="shared" si="1"/>
        <v>0</v>
      </c>
      <c r="K29" s="195">
        <f t="shared" si="1"/>
        <v>0</v>
      </c>
      <c r="L29" s="195">
        <f t="shared" si="1"/>
        <v>0</v>
      </c>
      <c r="M29" s="196">
        <f t="shared" si="4"/>
        <v>0</v>
      </c>
      <c r="N29" s="189">
        <v>0</v>
      </c>
      <c r="O29" s="189">
        <v>0</v>
      </c>
      <c r="P29" s="189">
        <v>0</v>
      </c>
      <c r="Q29" s="189">
        <v>0</v>
      </c>
      <c r="R29" s="189">
        <v>0</v>
      </c>
      <c r="S29" s="196">
        <f t="shared" si="5"/>
        <v>0</v>
      </c>
      <c r="T29" s="189">
        <v>0</v>
      </c>
      <c r="U29" s="189">
        <v>0</v>
      </c>
      <c r="V29" s="189">
        <v>0</v>
      </c>
      <c r="W29" s="189">
        <v>0</v>
      </c>
      <c r="X29" s="189">
        <v>0</v>
      </c>
      <c r="Y29" s="196">
        <f t="shared" si="2"/>
        <v>0</v>
      </c>
      <c r="Z29" s="189">
        <v>0</v>
      </c>
      <c r="AA29" s="189">
        <v>0</v>
      </c>
      <c r="AB29" s="189">
        <v>0</v>
      </c>
      <c r="AC29" s="189">
        <v>0</v>
      </c>
      <c r="AD29" s="189">
        <v>0</v>
      </c>
      <c r="AE29" s="196">
        <f t="shared" si="3"/>
        <v>0</v>
      </c>
      <c r="AF29" s="189">
        <v>0</v>
      </c>
      <c r="AG29" s="189">
        <v>0</v>
      </c>
      <c r="AH29" s="189">
        <v>0</v>
      </c>
      <c r="AI29" s="189">
        <v>0</v>
      </c>
      <c r="AJ29" s="189">
        <v>0</v>
      </c>
      <c r="AL29" s="219"/>
      <c r="AM29" s="219"/>
      <c r="AN29" s="219"/>
      <c r="AO29" s="219"/>
      <c r="AP29" s="219"/>
      <c r="AR29" s="219"/>
      <c r="AS29" s="219"/>
      <c r="AT29" s="219"/>
      <c r="AU29" s="219"/>
      <c r="AW29" s="219"/>
      <c r="AX29" s="219"/>
      <c r="AY29" s="219"/>
      <c r="AZ29" s="219"/>
      <c r="BA29" s="219"/>
      <c r="BC29" s="219"/>
      <c r="BD29" s="219"/>
      <c r="BE29" s="219"/>
      <c r="BF29" s="219"/>
      <c r="BG29" s="219"/>
      <c r="BH29" s="219"/>
      <c r="BI29" s="219"/>
    </row>
    <row r="30" spans="1:61" ht="38.25" x14ac:dyDescent="0.25">
      <c r="A30" s="14" t="s">
        <v>20</v>
      </c>
      <c r="B30" s="15">
        <v>501802</v>
      </c>
      <c r="C30" s="165">
        <v>180201</v>
      </c>
      <c r="D30" s="166" t="s">
        <v>57</v>
      </c>
      <c r="E30" s="165">
        <v>3</v>
      </c>
      <c r="F30" s="167" t="s">
        <v>278</v>
      </c>
      <c r="G30" s="194">
        <f t="shared" si="0"/>
        <v>0</v>
      </c>
      <c r="H30" s="195">
        <f t="shared" si="1"/>
        <v>0</v>
      </c>
      <c r="I30" s="195">
        <f t="shared" si="1"/>
        <v>0</v>
      </c>
      <c r="J30" s="195">
        <f t="shared" si="1"/>
        <v>0</v>
      </c>
      <c r="K30" s="195">
        <f t="shared" si="1"/>
        <v>0</v>
      </c>
      <c r="L30" s="195">
        <f t="shared" si="1"/>
        <v>0</v>
      </c>
      <c r="M30" s="196">
        <f t="shared" si="4"/>
        <v>0</v>
      </c>
      <c r="N30" s="189">
        <v>0</v>
      </c>
      <c r="O30" s="189">
        <v>0</v>
      </c>
      <c r="P30" s="189">
        <v>0</v>
      </c>
      <c r="Q30" s="189">
        <v>0</v>
      </c>
      <c r="R30" s="189">
        <v>0</v>
      </c>
      <c r="S30" s="196">
        <f t="shared" si="5"/>
        <v>0</v>
      </c>
      <c r="T30" s="189">
        <v>0</v>
      </c>
      <c r="U30" s="189">
        <v>0</v>
      </c>
      <c r="V30" s="189">
        <v>0</v>
      </c>
      <c r="W30" s="189">
        <v>0</v>
      </c>
      <c r="X30" s="189">
        <v>0</v>
      </c>
      <c r="Y30" s="196">
        <f t="shared" si="2"/>
        <v>0</v>
      </c>
      <c r="Z30" s="189">
        <v>0</v>
      </c>
      <c r="AA30" s="189">
        <v>0</v>
      </c>
      <c r="AB30" s="189">
        <v>0</v>
      </c>
      <c r="AC30" s="189">
        <v>0</v>
      </c>
      <c r="AD30" s="189">
        <v>0</v>
      </c>
      <c r="AE30" s="196">
        <f t="shared" si="3"/>
        <v>0</v>
      </c>
      <c r="AF30" s="189">
        <v>0</v>
      </c>
      <c r="AG30" s="189">
        <v>0</v>
      </c>
      <c r="AH30" s="189">
        <v>0</v>
      </c>
      <c r="AI30" s="189">
        <v>0</v>
      </c>
      <c r="AJ30" s="189">
        <v>0</v>
      </c>
      <c r="AL30" s="219"/>
      <c r="AM30" s="219"/>
      <c r="AN30" s="219"/>
      <c r="AO30" s="219"/>
      <c r="AP30" s="219"/>
      <c r="AR30" s="219"/>
      <c r="AS30" s="219"/>
      <c r="AT30" s="219"/>
      <c r="AU30" s="219"/>
      <c r="AW30" s="219"/>
      <c r="AX30" s="219"/>
      <c r="AY30" s="219"/>
      <c r="AZ30" s="219"/>
      <c r="BA30" s="219"/>
      <c r="BC30" s="219"/>
      <c r="BD30" s="219"/>
      <c r="BE30" s="219"/>
      <c r="BF30" s="219"/>
      <c r="BG30" s="219"/>
      <c r="BH30" s="219"/>
      <c r="BI30" s="219"/>
    </row>
    <row r="31" spans="1:61" ht="38.25" x14ac:dyDescent="0.25">
      <c r="A31" s="14" t="s">
        <v>20</v>
      </c>
      <c r="B31" s="15">
        <v>501901</v>
      </c>
      <c r="C31" s="165">
        <v>190101</v>
      </c>
      <c r="D31" s="166" t="s">
        <v>58</v>
      </c>
      <c r="E31" s="165">
        <v>3</v>
      </c>
      <c r="F31" s="167" t="s">
        <v>278</v>
      </c>
      <c r="G31" s="194">
        <f t="shared" si="0"/>
        <v>5015</v>
      </c>
      <c r="H31" s="195">
        <f t="shared" si="1"/>
        <v>11</v>
      </c>
      <c r="I31" s="195">
        <f t="shared" si="1"/>
        <v>1580</v>
      </c>
      <c r="J31" s="195">
        <f t="shared" si="1"/>
        <v>1</v>
      </c>
      <c r="K31" s="195">
        <f t="shared" si="1"/>
        <v>3421</v>
      </c>
      <c r="L31" s="195">
        <f t="shared" si="1"/>
        <v>2</v>
      </c>
      <c r="M31" s="196">
        <f t="shared" si="4"/>
        <v>717</v>
      </c>
      <c r="N31" s="189">
        <v>0</v>
      </c>
      <c r="O31" s="189">
        <v>256</v>
      </c>
      <c r="P31" s="189">
        <v>0</v>
      </c>
      <c r="Q31" s="189">
        <v>461</v>
      </c>
      <c r="R31" s="189">
        <v>0</v>
      </c>
      <c r="S31" s="196">
        <f t="shared" si="5"/>
        <v>578</v>
      </c>
      <c r="T31" s="189">
        <v>5</v>
      </c>
      <c r="U31" s="189">
        <v>225</v>
      </c>
      <c r="V31" s="189">
        <v>0</v>
      </c>
      <c r="W31" s="189">
        <v>348</v>
      </c>
      <c r="X31" s="189">
        <v>0</v>
      </c>
      <c r="Y31" s="196">
        <f t="shared" si="2"/>
        <v>1860</v>
      </c>
      <c r="Z31" s="189">
        <v>3</v>
      </c>
      <c r="AA31" s="189">
        <v>549</v>
      </c>
      <c r="AB31" s="189">
        <v>1</v>
      </c>
      <c r="AC31" s="189">
        <v>1306</v>
      </c>
      <c r="AD31" s="189">
        <v>1</v>
      </c>
      <c r="AE31" s="196">
        <f t="shared" si="3"/>
        <v>1860</v>
      </c>
      <c r="AF31" s="189">
        <v>3</v>
      </c>
      <c r="AG31" s="189">
        <v>550</v>
      </c>
      <c r="AH31" s="189">
        <v>0</v>
      </c>
      <c r="AI31" s="189">
        <v>1306</v>
      </c>
      <c r="AJ31" s="189">
        <v>1</v>
      </c>
      <c r="AL31" s="219"/>
      <c r="AM31" s="219"/>
      <c r="AN31" s="219"/>
      <c r="AO31" s="219"/>
      <c r="AP31" s="219"/>
      <c r="AR31" s="219"/>
      <c r="AS31" s="219"/>
      <c r="AT31" s="219"/>
      <c r="AU31" s="219"/>
      <c r="AW31" s="219"/>
      <c r="AX31" s="219"/>
      <c r="AY31" s="219"/>
      <c r="AZ31" s="219"/>
      <c r="BA31" s="219"/>
      <c r="BC31" s="219"/>
      <c r="BD31" s="219"/>
      <c r="BE31" s="219"/>
      <c r="BF31" s="219"/>
      <c r="BG31" s="219"/>
      <c r="BH31" s="219"/>
      <c r="BI31" s="219"/>
    </row>
    <row r="32" spans="1:61" ht="38.25" x14ac:dyDescent="0.25">
      <c r="A32" s="14" t="s">
        <v>20</v>
      </c>
      <c r="B32" s="15">
        <v>501914</v>
      </c>
      <c r="C32" s="165">
        <v>191401</v>
      </c>
      <c r="D32" s="166" t="s">
        <v>60</v>
      </c>
      <c r="E32" s="165">
        <v>3</v>
      </c>
      <c r="F32" s="167" t="s">
        <v>278</v>
      </c>
      <c r="G32" s="194">
        <f t="shared" si="0"/>
        <v>1329</v>
      </c>
      <c r="H32" s="195">
        <f t="shared" si="1"/>
        <v>7</v>
      </c>
      <c r="I32" s="195">
        <f t="shared" si="1"/>
        <v>592</v>
      </c>
      <c r="J32" s="195">
        <f t="shared" si="1"/>
        <v>2</v>
      </c>
      <c r="K32" s="195">
        <f t="shared" si="1"/>
        <v>728</v>
      </c>
      <c r="L32" s="195">
        <f t="shared" si="1"/>
        <v>0</v>
      </c>
      <c r="M32" s="196">
        <f t="shared" si="4"/>
        <v>312</v>
      </c>
      <c r="N32" s="189">
        <v>1</v>
      </c>
      <c r="O32" s="189">
        <v>143</v>
      </c>
      <c r="P32" s="189">
        <v>1</v>
      </c>
      <c r="Q32" s="189">
        <v>167</v>
      </c>
      <c r="R32" s="189">
        <v>0</v>
      </c>
      <c r="S32" s="196">
        <f t="shared" si="5"/>
        <v>313</v>
      </c>
      <c r="T32" s="189">
        <v>2</v>
      </c>
      <c r="U32" s="189">
        <v>129</v>
      </c>
      <c r="V32" s="189">
        <v>0</v>
      </c>
      <c r="W32" s="189">
        <v>182</v>
      </c>
      <c r="X32" s="189">
        <v>0</v>
      </c>
      <c r="Y32" s="196">
        <f t="shared" si="2"/>
        <v>391</v>
      </c>
      <c r="Z32" s="189">
        <v>2</v>
      </c>
      <c r="AA32" s="189">
        <v>160</v>
      </c>
      <c r="AB32" s="189">
        <v>1</v>
      </c>
      <c r="AC32" s="189">
        <v>228</v>
      </c>
      <c r="AD32" s="189">
        <v>0</v>
      </c>
      <c r="AE32" s="196">
        <f t="shared" si="3"/>
        <v>313</v>
      </c>
      <c r="AF32" s="189">
        <v>2</v>
      </c>
      <c r="AG32" s="189">
        <v>160</v>
      </c>
      <c r="AH32" s="189">
        <v>0</v>
      </c>
      <c r="AI32" s="189">
        <v>151</v>
      </c>
      <c r="AJ32" s="189">
        <v>0</v>
      </c>
      <c r="AL32" s="219"/>
      <c r="AM32" s="219"/>
      <c r="AN32" s="219"/>
      <c r="AO32" s="219"/>
      <c r="AP32" s="219"/>
      <c r="AR32" s="219"/>
      <c r="AS32" s="219"/>
      <c r="AT32" s="219"/>
      <c r="AU32" s="219"/>
      <c r="AW32" s="219"/>
      <c r="AX32" s="219"/>
      <c r="AY32" s="219"/>
      <c r="AZ32" s="219"/>
      <c r="BA32" s="219"/>
      <c r="BC32" s="219"/>
      <c r="BD32" s="219"/>
      <c r="BE32" s="219"/>
      <c r="BF32" s="219"/>
      <c r="BG32" s="219"/>
      <c r="BH32" s="219"/>
      <c r="BI32" s="219"/>
    </row>
    <row r="33" spans="1:61" ht="38.25" x14ac:dyDescent="0.25">
      <c r="A33" s="14" t="s">
        <v>20</v>
      </c>
      <c r="B33" s="15">
        <v>502003</v>
      </c>
      <c r="C33" s="165">
        <v>200301</v>
      </c>
      <c r="D33" s="166" t="s">
        <v>61</v>
      </c>
      <c r="E33" s="165">
        <v>3</v>
      </c>
      <c r="F33" s="167" t="s">
        <v>278</v>
      </c>
      <c r="G33" s="194">
        <f t="shared" si="0"/>
        <v>3783</v>
      </c>
      <c r="H33" s="195">
        <f t="shared" si="1"/>
        <v>204</v>
      </c>
      <c r="I33" s="195">
        <f t="shared" si="1"/>
        <v>2479</v>
      </c>
      <c r="J33" s="195">
        <f t="shared" si="1"/>
        <v>66</v>
      </c>
      <c r="K33" s="195">
        <f t="shared" si="1"/>
        <v>953</v>
      </c>
      <c r="L33" s="195">
        <f t="shared" si="1"/>
        <v>81</v>
      </c>
      <c r="M33" s="196">
        <f t="shared" si="4"/>
        <v>183</v>
      </c>
      <c r="N33" s="189">
        <v>1</v>
      </c>
      <c r="O33" s="189">
        <v>126</v>
      </c>
      <c r="P33" s="189">
        <v>0</v>
      </c>
      <c r="Q33" s="189">
        <v>49</v>
      </c>
      <c r="R33" s="189">
        <v>7</v>
      </c>
      <c r="S33" s="196">
        <f t="shared" si="5"/>
        <v>277</v>
      </c>
      <c r="T33" s="189">
        <v>3</v>
      </c>
      <c r="U33" s="189">
        <v>192</v>
      </c>
      <c r="V33" s="189">
        <v>0</v>
      </c>
      <c r="W33" s="189">
        <v>74</v>
      </c>
      <c r="X33" s="189">
        <v>8</v>
      </c>
      <c r="Y33" s="196">
        <f t="shared" si="2"/>
        <v>1661</v>
      </c>
      <c r="Z33" s="189">
        <v>99</v>
      </c>
      <c r="AA33" s="189">
        <v>1081</v>
      </c>
      <c r="AB33" s="189">
        <v>33</v>
      </c>
      <c r="AC33" s="189">
        <v>415</v>
      </c>
      <c r="AD33" s="189">
        <v>33</v>
      </c>
      <c r="AE33" s="196">
        <f t="shared" si="3"/>
        <v>1662</v>
      </c>
      <c r="AF33" s="189">
        <v>101</v>
      </c>
      <c r="AG33" s="189">
        <v>1080</v>
      </c>
      <c r="AH33" s="189">
        <v>33</v>
      </c>
      <c r="AI33" s="189">
        <v>415</v>
      </c>
      <c r="AJ33" s="189">
        <v>33</v>
      </c>
      <c r="AL33" s="219"/>
      <c r="AM33" s="219"/>
      <c r="AN33" s="219"/>
      <c r="AO33" s="219"/>
      <c r="AP33" s="219"/>
      <c r="AR33" s="219"/>
      <c r="AS33" s="219"/>
      <c r="AT33" s="219"/>
      <c r="AU33" s="219"/>
      <c r="AW33" s="219"/>
      <c r="AX33" s="219"/>
      <c r="AY33" s="219"/>
      <c r="AZ33" s="219"/>
      <c r="BA33" s="219"/>
      <c r="BC33" s="219"/>
      <c r="BD33" s="219"/>
      <c r="BE33" s="219"/>
      <c r="BF33" s="219"/>
      <c r="BG33" s="219"/>
      <c r="BH33" s="219"/>
      <c r="BI33" s="219"/>
    </row>
    <row r="34" spans="1:61" ht="38.25" x14ac:dyDescent="0.25">
      <c r="A34" s="14" t="s">
        <v>20</v>
      </c>
      <c r="B34" s="15">
        <v>502004</v>
      </c>
      <c r="C34" s="165">
        <v>200401</v>
      </c>
      <c r="D34" s="166" t="s">
        <v>62</v>
      </c>
      <c r="E34" s="165">
        <v>3</v>
      </c>
      <c r="F34" s="167" t="s">
        <v>278</v>
      </c>
      <c r="G34" s="194">
        <f t="shared" si="0"/>
        <v>3892</v>
      </c>
      <c r="H34" s="195">
        <f t="shared" si="1"/>
        <v>53</v>
      </c>
      <c r="I34" s="195">
        <f t="shared" si="1"/>
        <v>1817</v>
      </c>
      <c r="J34" s="195">
        <f t="shared" si="1"/>
        <v>5</v>
      </c>
      <c r="K34" s="195">
        <f t="shared" si="1"/>
        <v>1995</v>
      </c>
      <c r="L34" s="195">
        <f t="shared" si="1"/>
        <v>22</v>
      </c>
      <c r="M34" s="196">
        <f t="shared" si="4"/>
        <v>528</v>
      </c>
      <c r="N34" s="189">
        <v>7</v>
      </c>
      <c r="O34" s="189">
        <v>300</v>
      </c>
      <c r="P34" s="189">
        <v>1</v>
      </c>
      <c r="Q34" s="189">
        <v>219</v>
      </c>
      <c r="R34" s="189">
        <v>1</v>
      </c>
      <c r="S34" s="196">
        <f t="shared" si="5"/>
        <v>492</v>
      </c>
      <c r="T34" s="189">
        <v>4</v>
      </c>
      <c r="U34" s="189">
        <v>284</v>
      </c>
      <c r="V34" s="189">
        <v>0</v>
      </c>
      <c r="W34" s="189">
        <v>200</v>
      </c>
      <c r="X34" s="189">
        <v>4</v>
      </c>
      <c r="Y34" s="196">
        <f t="shared" si="2"/>
        <v>1437</v>
      </c>
      <c r="Z34" s="189">
        <v>20</v>
      </c>
      <c r="AA34" s="189">
        <v>617</v>
      </c>
      <c r="AB34" s="189">
        <v>2</v>
      </c>
      <c r="AC34" s="189">
        <v>789</v>
      </c>
      <c r="AD34" s="189">
        <v>9</v>
      </c>
      <c r="AE34" s="196">
        <f t="shared" si="3"/>
        <v>1435</v>
      </c>
      <c r="AF34" s="189">
        <v>22</v>
      </c>
      <c r="AG34" s="189">
        <v>616</v>
      </c>
      <c r="AH34" s="189">
        <v>2</v>
      </c>
      <c r="AI34" s="189">
        <v>787</v>
      </c>
      <c r="AJ34" s="189">
        <v>8</v>
      </c>
      <c r="AL34" s="219"/>
      <c r="AM34" s="219"/>
      <c r="AN34" s="219"/>
      <c r="AO34" s="219"/>
      <c r="AP34" s="219"/>
      <c r="AR34" s="219"/>
      <c r="AS34" s="219"/>
      <c r="AT34" s="219"/>
      <c r="AU34" s="219"/>
      <c r="AW34" s="219"/>
      <c r="AX34" s="219"/>
      <c r="AY34" s="219"/>
      <c r="AZ34" s="219"/>
      <c r="BA34" s="219"/>
      <c r="BC34" s="219"/>
      <c r="BD34" s="219"/>
      <c r="BE34" s="219"/>
      <c r="BF34" s="219"/>
      <c r="BG34" s="219"/>
      <c r="BH34" s="219"/>
      <c r="BI34" s="219"/>
    </row>
    <row r="35" spans="1:61" ht="38.25" x14ac:dyDescent="0.25">
      <c r="A35" s="14" t="s">
        <v>20</v>
      </c>
      <c r="B35" s="15">
        <v>502101</v>
      </c>
      <c r="C35" s="165">
        <v>210101</v>
      </c>
      <c r="D35" s="166" t="s">
        <v>63</v>
      </c>
      <c r="E35" s="165">
        <v>3</v>
      </c>
      <c r="F35" s="167" t="s">
        <v>278</v>
      </c>
      <c r="G35" s="194">
        <f t="shared" si="0"/>
        <v>5109</v>
      </c>
      <c r="H35" s="195">
        <f t="shared" si="1"/>
        <v>1213</v>
      </c>
      <c r="I35" s="195">
        <f t="shared" si="1"/>
        <v>3685</v>
      </c>
      <c r="J35" s="195">
        <f t="shared" si="1"/>
        <v>9</v>
      </c>
      <c r="K35" s="195">
        <f t="shared" si="1"/>
        <v>196</v>
      </c>
      <c r="L35" s="195">
        <f t="shared" si="1"/>
        <v>6</v>
      </c>
      <c r="M35" s="196">
        <f t="shared" si="4"/>
        <v>1063</v>
      </c>
      <c r="N35" s="189">
        <v>280</v>
      </c>
      <c r="O35" s="189">
        <v>753</v>
      </c>
      <c r="P35" s="189">
        <v>1</v>
      </c>
      <c r="Q35" s="189">
        <v>29</v>
      </c>
      <c r="R35" s="189">
        <v>0</v>
      </c>
      <c r="S35" s="196">
        <f t="shared" si="5"/>
        <v>1419</v>
      </c>
      <c r="T35" s="189">
        <v>351</v>
      </c>
      <c r="U35" s="189">
        <v>994</v>
      </c>
      <c r="V35" s="189">
        <v>4</v>
      </c>
      <c r="W35" s="189">
        <v>68</v>
      </c>
      <c r="X35" s="189">
        <v>2</v>
      </c>
      <c r="Y35" s="196">
        <f t="shared" si="2"/>
        <v>1314</v>
      </c>
      <c r="Z35" s="189">
        <v>291</v>
      </c>
      <c r="AA35" s="189">
        <v>969</v>
      </c>
      <c r="AB35" s="189">
        <v>2</v>
      </c>
      <c r="AC35" s="189">
        <v>50</v>
      </c>
      <c r="AD35" s="189">
        <v>2</v>
      </c>
      <c r="AE35" s="196">
        <f t="shared" si="3"/>
        <v>1313</v>
      </c>
      <c r="AF35" s="189">
        <v>291</v>
      </c>
      <c r="AG35" s="189">
        <v>969</v>
      </c>
      <c r="AH35" s="189">
        <v>2</v>
      </c>
      <c r="AI35" s="189">
        <v>49</v>
      </c>
      <c r="AJ35" s="189">
        <v>2</v>
      </c>
      <c r="AL35" s="219"/>
      <c r="AM35" s="219"/>
      <c r="AN35" s="219"/>
      <c r="AO35" s="219"/>
      <c r="AP35" s="219"/>
      <c r="AR35" s="219"/>
      <c r="AS35" s="219"/>
      <c r="AT35" s="219"/>
      <c r="AU35" s="219"/>
      <c r="AW35" s="219"/>
      <c r="AX35" s="219"/>
      <c r="AY35" s="219"/>
      <c r="AZ35" s="219"/>
      <c r="BA35" s="219"/>
      <c r="BC35" s="219"/>
      <c r="BD35" s="219"/>
      <c r="BE35" s="219"/>
      <c r="BF35" s="219"/>
      <c r="BG35" s="219"/>
      <c r="BH35" s="219"/>
      <c r="BI35" s="219"/>
    </row>
    <row r="36" spans="1:61" ht="38.25" x14ac:dyDescent="0.25">
      <c r="A36" s="14" t="s">
        <v>20</v>
      </c>
      <c r="B36" s="15">
        <v>502102</v>
      </c>
      <c r="C36" s="165">
        <v>210102</v>
      </c>
      <c r="D36" s="166" t="s">
        <v>64</v>
      </c>
      <c r="E36" s="165">
        <v>3</v>
      </c>
      <c r="F36" s="167" t="s">
        <v>278</v>
      </c>
      <c r="G36" s="194">
        <f t="shared" si="0"/>
        <v>4000</v>
      </c>
      <c r="H36" s="195">
        <f t="shared" si="1"/>
        <v>870</v>
      </c>
      <c r="I36" s="195">
        <f t="shared" si="1"/>
        <v>2770</v>
      </c>
      <c r="J36" s="195">
        <f t="shared" si="1"/>
        <v>13</v>
      </c>
      <c r="K36" s="195">
        <f t="shared" si="1"/>
        <v>338</v>
      </c>
      <c r="L36" s="195">
        <f t="shared" si="1"/>
        <v>9</v>
      </c>
      <c r="M36" s="196">
        <f t="shared" si="4"/>
        <v>999</v>
      </c>
      <c r="N36" s="189">
        <v>262</v>
      </c>
      <c r="O36" s="189">
        <v>704</v>
      </c>
      <c r="P36" s="189">
        <v>3</v>
      </c>
      <c r="Q36" s="189">
        <v>29</v>
      </c>
      <c r="R36" s="189">
        <v>1</v>
      </c>
      <c r="S36" s="196">
        <f t="shared" si="5"/>
        <v>1001</v>
      </c>
      <c r="T36" s="189">
        <v>277</v>
      </c>
      <c r="U36" s="189">
        <v>686</v>
      </c>
      <c r="V36" s="189">
        <v>3</v>
      </c>
      <c r="W36" s="189">
        <v>33</v>
      </c>
      <c r="X36" s="189">
        <v>2</v>
      </c>
      <c r="Y36" s="196">
        <f t="shared" si="2"/>
        <v>1000</v>
      </c>
      <c r="Z36" s="189">
        <v>221</v>
      </c>
      <c r="AA36" s="189">
        <v>740</v>
      </c>
      <c r="AB36" s="189">
        <v>2</v>
      </c>
      <c r="AC36" s="189">
        <v>36</v>
      </c>
      <c r="AD36" s="189">
        <v>1</v>
      </c>
      <c r="AE36" s="196">
        <f t="shared" si="3"/>
        <v>1000</v>
      </c>
      <c r="AF36" s="189">
        <v>110</v>
      </c>
      <c r="AG36" s="189">
        <v>640</v>
      </c>
      <c r="AH36" s="189">
        <v>5</v>
      </c>
      <c r="AI36" s="189">
        <v>240</v>
      </c>
      <c r="AJ36" s="189">
        <v>5</v>
      </c>
      <c r="AL36" s="219"/>
      <c r="AM36" s="219"/>
      <c r="AN36" s="219"/>
      <c r="AO36" s="219"/>
      <c r="AP36" s="219"/>
      <c r="AR36" s="219"/>
      <c r="AS36" s="219"/>
      <c r="AT36" s="219"/>
      <c r="AU36" s="219"/>
      <c r="AW36" s="219"/>
      <c r="AX36" s="219"/>
      <c r="AY36" s="219"/>
      <c r="AZ36" s="219"/>
      <c r="BA36" s="219"/>
      <c r="BC36" s="219"/>
      <c r="BD36" s="219"/>
      <c r="BE36" s="219"/>
      <c r="BF36" s="219"/>
      <c r="BG36" s="219"/>
      <c r="BH36" s="219"/>
      <c r="BI36" s="219"/>
    </row>
    <row r="37" spans="1:61" ht="38.25" x14ac:dyDescent="0.25">
      <c r="A37" s="14" t="s">
        <v>20</v>
      </c>
      <c r="B37" s="15">
        <v>502115</v>
      </c>
      <c r="C37" s="165">
        <v>210115</v>
      </c>
      <c r="D37" s="166" t="s">
        <v>186</v>
      </c>
      <c r="E37" s="165">
        <v>3</v>
      </c>
      <c r="F37" s="167" t="s">
        <v>278</v>
      </c>
      <c r="G37" s="194">
        <f t="shared" si="0"/>
        <v>98</v>
      </c>
      <c r="H37" s="195">
        <f t="shared" si="1"/>
        <v>20</v>
      </c>
      <c r="I37" s="195">
        <f t="shared" si="1"/>
        <v>75</v>
      </c>
      <c r="J37" s="195">
        <f t="shared" si="1"/>
        <v>0</v>
      </c>
      <c r="K37" s="195">
        <f t="shared" si="1"/>
        <v>2</v>
      </c>
      <c r="L37" s="195">
        <f t="shared" si="1"/>
        <v>1</v>
      </c>
      <c r="M37" s="196">
        <f t="shared" si="4"/>
        <v>20</v>
      </c>
      <c r="N37" s="189">
        <v>4</v>
      </c>
      <c r="O37" s="189">
        <v>16</v>
      </c>
      <c r="P37" s="189">
        <v>0</v>
      </c>
      <c r="Q37" s="189">
        <v>0</v>
      </c>
      <c r="R37" s="189">
        <v>0</v>
      </c>
      <c r="S37" s="196">
        <f t="shared" si="5"/>
        <v>10</v>
      </c>
      <c r="T37" s="189">
        <v>4</v>
      </c>
      <c r="U37" s="189">
        <v>6</v>
      </c>
      <c r="V37" s="189">
        <v>0</v>
      </c>
      <c r="W37" s="189">
        <v>0</v>
      </c>
      <c r="X37" s="189">
        <v>0</v>
      </c>
      <c r="Y37" s="196">
        <f t="shared" si="2"/>
        <v>34</v>
      </c>
      <c r="Z37" s="189">
        <v>6</v>
      </c>
      <c r="AA37" s="189">
        <v>26</v>
      </c>
      <c r="AB37" s="189">
        <v>0</v>
      </c>
      <c r="AC37" s="189">
        <v>1</v>
      </c>
      <c r="AD37" s="189">
        <v>1</v>
      </c>
      <c r="AE37" s="196">
        <f t="shared" si="3"/>
        <v>34</v>
      </c>
      <c r="AF37" s="189">
        <v>6</v>
      </c>
      <c r="AG37" s="189">
        <v>27</v>
      </c>
      <c r="AH37" s="189">
        <v>0</v>
      </c>
      <c r="AI37" s="189">
        <v>1</v>
      </c>
      <c r="AJ37" s="189">
        <v>0</v>
      </c>
      <c r="AL37" s="219"/>
      <c r="AM37" s="219"/>
      <c r="AN37" s="219"/>
      <c r="AO37" s="219"/>
      <c r="AP37" s="219"/>
      <c r="AR37" s="219"/>
      <c r="AS37" s="219"/>
      <c r="AT37" s="219"/>
      <c r="AU37" s="219"/>
      <c r="AW37" s="219"/>
      <c r="AX37" s="219"/>
      <c r="AY37" s="219"/>
      <c r="AZ37" s="219"/>
      <c r="BA37" s="219"/>
      <c r="BC37" s="219"/>
      <c r="BD37" s="219"/>
      <c r="BE37" s="219"/>
      <c r="BF37" s="219"/>
      <c r="BG37" s="219"/>
      <c r="BH37" s="219"/>
      <c r="BI37" s="219"/>
    </row>
    <row r="38" spans="1:61" ht="38.25" x14ac:dyDescent="0.25">
      <c r="A38" s="14" t="s">
        <v>20</v>
      </c>
      <c r="B38" s="15">
        <v>502201</v>
      </c>
      <c r="C38" s="165">
        <v>220101</v>
      </c>
      <c r="D38" s="166" t="s">
        <v>66</v>
      </c>
      <c r="E38" s="165">
        <v>3</v>
      </c>
      <c r="F38" s="167" t="s">
        <v>278</v>
      </c>
      <c r="G38" s="194">
        <f t="shared" si="0"/>
        <v>668</v>
      </c>
      <c r="H38" s="195">
        <f t="shared" si="1"/>
        <v>4</v>
      </c>
      <c r="I38" s="195">
        <f t="shared" si="1"/>
        <v>652</v>
      </c>
      <c r="J38" s="195">
        <f t="shared" si="1"/>
        <v>2</v>
      </c>
      <c r="K38" s="195">
        <f t="shared" si="1"/>
        <v>10</v>
      </c>
      <c r="L38" s="195">
        <f t="shared" si="1"/>
        <v>0</v>
      </c>
      <c r="M38" s="196">
        <f t="shared" si="4"/>
        <v>172</v>
      </c>
      <c r="N38" s="189">
        <v>1</v>
      </c>
      <c r="O38" s="189">
        <v>169</v>
      </c>
      <c r="P38" s="189">
        <v>0</v>
      </c>
      <c r="Q38" s="189">
        <v>2</v>
      </c>
      <c r="R38" s="189">
        <v>0</v>
      </c>
      <c r="S38" s="196">
        <f t="shared" si="5"/>
        <v>166</v>
      </c>
      <c r="T38" s="189">
        <v>1</v>
      </c>
      <c r="U38" s="189">
        <v>163</v>
      </c>
      <c r="V38" s="189">
        <v>0</v>
      </c>
      <c r="W38" s="189">
        <v>2</v>
      </c>
      <c r="X38" s="189">
        <v>0</v>
      </c>
      <c r="Y38" s="196">
        <f t="shared" si="2"/>
        <v>165</v>
      </c>
      <c r="Z38" s="189">
        <v>1</v>
      </c>
      <c r="AA38" s="189">
        <v>160</v>
      </c>
      <c r="AB38" s="189">
        <v>1</v>
      </c>
      <c r="AC38" s="189">
        <v>3</v>
      </c>
      <c r="AD38" s="189">
        <v>0</v>
      </c>
      <c r="AE38" s="196">
        <f t="shared" si="3"/>
        <v>165</v>
      </c>
      <c r="AF38" s="189">
        <v>1</v>
      </c>
      <c r="AG38" s="189">
        <v>160</v>
      </c>
      <c r="AH38" s="189">
        <v>1</v>
      </c>
      <c r="AI38" s="189">
        <v>3</v>
      </c>
      <c r="AJ38" s="189">
        <v>0</v>
      </c>
      <c r="AL38" s="219"/>
      <c r="AM38" s="219"/>
      <c r="AN38" s="219"/>
      <c r="AO38" s="219"/>
      <c r="AP38" s="219"/>
      <c r="AR38" s="219"/>
      <c r="AS38" s="219"/>
      <c r="AT38" s="219"/>
      <c r="AU38" s="219"/>
      <c r="AW38" s="219"/>
      <c r="AX38" s="219"/>
      <c r="AY38" s="219"/>
      <c r="AZ38" s="219"/>
      <c r="BA38" s="219"/>
      <c r="BC38" s="219"/>
      <c r="BD38" s="219"/>
      <c r="BE38" s="219"/>
      <c r="BF38" s="219"/>
      <c r="BG38" s="219"/>
      <c r="BH38" s="219"/>
      <c r="BI38" s="219"/>
    </row>
    <row r="39" spans="1:61" ht="38.25" x14ac:dyDescent="0.25">
      <c r="A39" s="14" t="s">
        <v>20</v>
      </c>
      <c r="B39" s="15">
        <v>502301</v>
      </c>
      <c r="C39" s="165">
        <v>230101</v>
      </c>
      <c r="D39" s="166" t="s">
        <v>67</v>
      </c>
      <c r="E39" s="165">
        <v>3</v>
      </c>
      <c r="F39" s="167" t="s">
        <v>278</v>
      </c>
      <c r="G39" s="194">
        <f t="shared" ref="G39:G102" si="6">SUM(H39:L39)</f>
        <v>1430</v>
      </c>
      <c r="H39" s="195">
        <f t="shared" ref="H39:L70" si="7">N39+T39+Z39+AF39</f>
        <v>1044</v>
      </c>
      <c r="I39" s="195">
        <f t="shared" si="7"/>
        <v>31</v>
      </c>
      <c r="J39" s="195">
        <f t="shared" si="7"/>
        <v>8</v>
      </c>
      <c r="K39" s="195">
        <f t="shared" si="7"/>
        <v>346</v>
      </c>
      <c r="L39" s="195">
        <f t="shared" si="7"/>
        <v>1</v>
      </c>
      <c r="M39" s="196">
        <f t="shared" si="4"/>
        <v>302</v>
      </c>
      <c r="N39" s="189">
        <v>215</v>
      </c>
      <c r="O39" s="189">
        <v>6</v>
      </c>
      <c r="P39" s="189">
        <v>1</v>
      </c>
      <c r="Q39" s="189">
        <v>80</v>
      </c>
      <c r="R39" s="189">
        <v>0</v>
      </c>
      <c r="S39" s="196">
        <f t="shared" si="5"/>
        <v>298</v>
      </c>
      <c r="T39" s="189">
        <v>217</v>
      </c>
      <c r="U39" s="189">
        <v>2</v>
      </c>
      <c r="V39" s="189">
        <v>2</v>
      </c>
      <c r="W39" s="189">
        <v>77</v>
      </c>
      <c r="X39" s="189">
        <v>0</v>
      </c>
      <c r="Y39" s="196">
        <f t="shared" si="2"/>
        <v>530</v>
      </c>
      <c r="Z39" s="189">
        <v>400</v>
      </c>
      <c r="AA39" s="189">
        <v>13</v>
      </c>
      <c r="AB39" s="189">
        <v>2</v>
      </c>
      <c r="AC39" s="189">
        <v>115</v>
      </c>
      <c r="AD39" s="189">
        <v>0</v>
      </c>
      <c r="AE39" s="196">
        <f t="shared" si="3"/>
        <v>300</v>
      </c>
      <c r="AF39" s="189">
        <v>212</v>
      </c>
      <c r="AG39" s="189">
        <v>10</v>
      </c>
      <c r="AH39" s="189">
        <v>3</v>
      </c>
      <c r="AI39" s="189">
        <v>74</v>
      </c>
      <c r="AJ39" s="189">
        <v>1</v>
      </c>
      <c r="AL39" s="219"/>
      <c r="AM39" s="219"/>
      <c r="AN39" s="219"/>
      <c r="AO39" s="219"/>
      <c r="AP39" s="219"/>
      <c r="AR39" s="219"/>
      <c r="AS39" s="219"/>
      <c r="AT39" s="219"/>
      <c r="AU39" s="219"/>
      <c r="AW39" s="219"/>
      <c r="AX39" s="219"/>
      <c r="AY39" s="219"/>
      <c r="AZ39" s="219"/>
      <c r="BA39" s="219"/>
      <c r="BC39" s="219"/>
      <c r="BD39" s="219"/>
      <c r="BE39" s="219"/>
      <c r="BF39" s="219"/>
      <c r="BG39" s="219"/>
      <c r="BH39" s="219"/>
      <c r="BI39" s="219"/>
    </row>
    <row r="40" spans="1:61" ht="38.25" x14ac:dyDescent="0.25">
      <c r="A40" s="14" t="s">
        <v>20</v>
      </c>
      <c r="B40" s="15">
        <v>502401</v>
      </c>
      <c r="C40" s="165">
        <v>240101</v>
      </c>
      <c r="D40" s="166" t="s">
        <v>68</v>
      </c>
      <c r="E40" s="165">
        <v>3</v>
      </c>
      <c r="F40" s="167" t="s">
        <v>278</v>
      </c>
      <c r="G40" s="194">
        <f t="shared" si="6"/>
        <v>2283</v>
      </c>
      <c r="H40" s="195">
        <f t="shared" si="7"/>
        <v>144</v>
      </c>
      <c r="I40" s="195">
        <f t="shared" si="7"/>
        <v>1755</v>
      </c>
      <c r="J40" s="195">
        <f t="shared" si="7"/>
        <v>0</v>
      </c>
      <c r="K40" s="195">
        <f t="shared" si="7"/>
        <v>384</v>
      </c>
      <c r="L40" s="195">
        <f t="shared" si="7"/>
        <v>0</v>
      </c>
      <c r="M40" s="196">
        <f t="shared" si="4"/>
        <v>515</v>
      </c>
      <c r="N40" s="189">
        <v>2</v>
      </c>
      <c r="O40" s="189">
        <v>422</v>
      </c>
      <c r="P40" s="189">
        <v>0</v>
      </c>
      <c r="Q40" s="189">
        <v>91</v>
      </c>
      <c r="R40" s="189">
        <v>0</v>
      </c>
      <c r="S40" s="196">
        <f t="shared" si="5"/>
        <v>581</v>
      </c>
      <c r="T40" s="189">
        <v>1</v>
      </c>
      <c r="U40" s="189">
        <v>452</v>
      </c>
      <c r="V40" s="189">
        <v>0</v>
      </c>
      <c r="W40" s="189">
        <v>128</v>
      </c>
      <c r="X40" s="189">
        <v>0</v>
      </c>
      <c r="Y40" s="196">
        <f t="shared" si="2"/>
        <v>594</v>
      </c>
      <c r="Z40" s="189">
        <v>5</v>
      </c>
      <c r="AA40" s="189">
        <v>428</v>
      </c>
      <c r="AB40" s="189">
        <v>0</v>
      </c>
      <c r="AC40" s="189">
        <v>161</v>
      </c>
      <c r="AD40" s="189">
        <v>0</v>
      </c>
      <c r="AE40" s="196">
        <f t="shared" si="3"/>
        <v>593</v>
      </c>
      <c r="AF40" s="189">
        <v>136</v>
      </c>
      <c r="AG40" s="189">
        <v>453</v>
      </c>
      <c r="AH40" s="189">
        <v>0</v>
      </c>
      <c r="AI40" s="189">
        <v>4</v>
      </c>
      <c r="AJ40" s="189">
        <v>0</v>
      </c>
      <c r="AL40" s="219"/>
      <c r="AM40" s="219"/>
      <c r="AN40" s="219"/>
      <c r="AO40" s="219"/>
      <c r="AP40" s="219"/>
      <c r="AR40" s="219"/>
      <c r="AS40" s="219"/>
      <c r="AT40" s="219"/>
      <c r="AU40" s="219"/>
      <c r="AW40" s="219"/>
      <c r="AX40" s="219"/>
      <c r="AY40" s="219"/>
      <c r="AZ40" s="219"/>
      <c r="BA40" s="219"/>
      <c r="BC40" s="219"/>
      <c r="BD40" s="219"/>
      <c r="BE40" s="219"/>
      <c r="BF40" s="219"/>
      <c r="BG40" s="219"/>
      <c r="BH40" s="219"/>
      <c r="BI40" s="219"/>
    </row>
    <row r="41" spans="1:61" ht="38.25" x14ac:dyDescent="0.25">
      <c r="A41" s="14" t="s">
        <v>20</v>
      </c>
      <c r="B41" s="15">
        <v>506201</v>
      </c>
      <c r="C41" s="165">
        <v>260301</v>
      </c>
      <c r="D41" s="166" t="s">
        <v>70</v>
      </c>
      <c r="E41" s="165">
        <v>3</v>
      </c>
      <c r="F41" s="167" t="s">
        <v>278</v>
      </c>
      <c r="G41" s="194">
        <f t="shared" si="6"/>
        <v>1213</v>
      </c>
      <c r="H41" s="195">
        <f t="shared" si="7"/>
        <v>1131</v>
      </c>
      <c r="I41" s="195">
        <f t="shared" si="7"/>
        <v>39</v>
      </c>
      <c r="J41" s="195">
        <f t="shared" si="7"/>
        <v>9</v>
      </c>
      <c r="K41" s="195">
        <f t="shared" si="7"/>
        <v>24</v>
      </c>
      <c r="L41" s="195">
        <f t="shared" si="7"/>
        <v>10</v>
      </c>
      <c r="M41" s="196">
        <f t="shared" si="4"/>
        <v>113</v>
      </c>
      <c r="N41" s="189">
        <v>106</v>
      </c>
      <c r="O41" s="189">
        <v>4</v>
      </c>
      <c r="P41" s="189">
        <v>0</v>
      </c>
      <c r="Q41" s="189">
        <v>3</v>
      </c>
      <c r="R41" s="189">
        <v>0</v>
      </c>
      <c r="S41" s="196">
        <f t="shared" si="5"/>
        <v>228</v>
      </c>
      <c r="T41" s="189">
        <v>221</v>
      </c>
      <c r="U41" s="189">
        <v>4</v>
      </c>
      <c r="V41" s="189">
        <v>0</v>
      </c>
      <c r="W41" s="189">
        <v>3</v>
      </c>
      <c r="X41" s="189">
        <v>0</v>
      </c>
      <c r="Y41" s="196">
        <f t="shared" si="2"/>
        <v>437</v>
      </c>
      <c r="Z41" s="189">
        <v>403</v>
      </c>
      <c r="AA41" s="189">
        <v>15</v>
      </c>
      <c r="AB41" s="189">
        <v>5</v>
      </c>
      <c r="AC41" s="189">
        <v>9</v>
      </c>
      <c r="AD41" s="189">
        <v>5</v>
      </c>
      <c r="AE41" s="196">
        <f t="shared" si="3"/>
        <v>435</v>
      </c>
      <c r="AF41" s="189">
        <v>401</v>
      </c>
      <c r="AG41" s="189">
        <v>16</v>
      </c>
      <c r="AH41" s="189">
        <v>4</v>
      </c>
      <c r="AI41" s="189">
        <v>9</v>
      </c>
      <c r="AJ41" s="189">
        <v>5</v>
      </c>
      <c r="AL41" s="219"/>
      <c r="AM41" s="219"/>
      <c r="AN41" s="219"/>
      <c r="AO41" s="219"/>
      <c r="AP41" s="219"/>
      <c r="AR41" s="219"/>
      <c r="AS41" s="219"/>
      <c r="AT41" s="219"/>
      <c r="AU41" s="219"/>
      <c r="AW41" s="219"/>
      <c r="AX41" s="219"/>
      <c r="AY41" s="219"/>
      <c r="AZ41" s="219"/>
      <c r="BA41" s="219"/>
      <c r="BC41" s="219"/>
      <c r="BD41" s="219"/>
      <c r="BE41" s="219"/>
      <c r="BF41" s="219"/>
      <c r="BG41" s="219"/>
      <c r="BH41" s="219"/>
      <c r="BI41" s="219"/>
    </row>
    <row r="42" spans="1:61" ht="38.25" x14ac:dyDescent="0.25">
      <c r="A42" s="14" t="s">
        <v>36</v>
      </c>
      <c r="B42" s="15">
        <v>506202</v>
      </c>
      <c r="C42" s="165">
        <v>260401</v>
      </c>
      <c r="D42" s="166" t="s">
        <v>71</v>
      </c>
      <c r="E42" s="165">
        <v>3</v>
      </c>
      <c r="F42" s="167" t="s">
        <v>278</v>
      </c>
      <c r="G42" s="194">
        <f t="shared" si="6"/>
        <v>420</v>
      </c>
      <c r="H42" s="195">
        <f t="shared" si="7"/>
        <v>366</v>
      </c>
      <c r="I42" s="195">
        <f t="shared" si="7"/>
        <v>21</v>
      </c>
      <c r="J42" s="195">
        <f t="shared" si="7"/>
        <v>2</v>
      </c>
      <c r="K42" s="195">
        <f t="shared" si="7"/>
        <v>29</v>
      </c>
      <c r="L42" s="195">
        <f t="shared" si="7"/>
        <v>2</v>
      </c>
      <c r="M42" s="196">
        <f t="shared" si="4"/>
        <v>97</v>
      </c>
      <c r="N42" s="189">
        <v>69</v>
      </c>
      <c r="O42" s="189">
        <v>5</v>
      </c>
      <c r="P42" s="189">
        <v>0</v>
      </c>
      <c r="Q42" s="189">
        <v>23</v>
      </c>
      <c r="R42" s="189">
        <v>0</v>
      </c>
      <c r="S42" s="196">
        <f t="shared" si="5"/>
        <v>88</v>
      </c>
      <c r="T42" s="189">
        <v>75</v>
      </c>
      <c r="U42" s="189">
        <v>11</v>
      </c>
      <c r="V42" s="189">
        <v>0</v>
      </c>
      <c r="W42" s="189">
        <v>2</v>
      </c>
      <c r="X42" s="189">
        <v>0</v>
      </c>
      <c r="Y42" s="196">
        <f t="shared" si="2"/>
        <v>118</v>
      </c>
      <c r="Z42" s="189">
        <v>111</v>
      </c>
      <c r="AA42" s="189">
        <v>3</v>
      </c>
      <c r="AB42" s="189">
        <v>1</v>
      </c>
      <c r="AC42" s="189">
        <v>2</v>
      </c>
      <c r="AD42" s="189">
        <v>1</v>
      </c>
      <c r="AE42" s="196">
        <f t="shared" si="3"/>
        <v>117</v>
      </c>
      <c r="AF42" s="189">
        <v>111</v>
      </c>
      <c r="AG42" s="189">
        <v>2</v>
      </c>
      <c r="AH42" s="189">
        <v>1</v>
      </c>
      <c r="AI42" s="189">
        <v>2</v>
      </c>
      <c r="AJ42" s="189">
        <v>1</v>
      </c>
      <c r="AL42" s="219"/>
      <c r="AM42" s="219"/>
      <c r="AN42" s="219"/>
      <c r="AO42" s="219"/>
      <c r="AP42" s="219"/>
      <c r="AR42" s="219"/>
      <c r="AS42" s="219"/>
      <c r="AT42" s="219"/>
      <c r="AU42" s="219"/>
      <c r="AW42" s="219"/>
      <c r="AX42" s="219"/>
      <c r="AY42" s="219"/>
      <c r="AZ42" s="219"/>
      <c r="BA42" s="219"/>
      <c r="BC42" s="219"/>
      <c r="BD42" s="219"/>
      <c r="BE42" s="219"/>
      <c r="BF42" s="219"/>
      <c r="BG42" s="219"/>
      <c r="BH42" s="219"/>
      <c r="BI42" s="219"/>
    </row>
    <row r="43" spans="1:61" ht="38.25" x14ac:dyDescent="0.25">
      <c r="A43" s="14" t="s">
        <v>20</v>
      </c>
      <c r="B43" s="15">
        <v>506901</v>
      </c>
      <c r="C43" s="165">
        <v>261501</v>
      </c>
      <c r="D43" s="166" t="s">
        <v>187</v>
      </c>
      <c r="E43" s="165">
        <v>3</v>
      </c>
      <c r="F43" s="167" t="s">
        <v>278</v>
      </c>
      <c r="G43" s="194">
        <f t="shared" si="6"/>
        <v>817</v>
      </c>
      <c r="H43" s="195">
        <f t="shared" si="7"/>
        <v>762</v>
      </c>
      <c r="I43" s="195">
        <f t="shared" si="7"/>
        <v>26</v>
      </c>
      <c r="J43" s="195">
        <f t="shared" si="7"/>
        <v>0</v>
      </c>
      <c r="K43" s="195">
        <f t="shared" si="7"/>
        <v>27</v>
      </c>
      <c r="L43" s="195">
        <f t="shared" si="7"/>
        <v>2</v>
      </c>
      <c r="M43" s="196">
        <f t="shared" si="4"/>
        <v>285</v>
      </c>
      <c r="N43" s="189">
        <v>268</v>
      </c>
      <c r="O43" s="189">
        <v>9</v>
      </c>
      <c r="P43" s="189">
        <v>0</v>
      </c>
      <c r="Q43" s="189">
        <v>8</v>
      </c>
      <c r="R43" s="189">
        <v>0</v>
      </c>
      <c r="S43" s="196">
        <f t="shared" si="5"/>
        <v>136</v>
      </c>
      <c r="T43" s="189">
        <v>118</v>
      </c>
      <c r="U43" s="189">
        <v>7</v>
      </c>
      <c r="V43" s="189">
        <v>0</v>
      </c>
      <c r="W43" s="189">
        <v>11</v>
      </c>
      <c r="X43" s="189">
        <v>0</v>
      </c>
      <c r="Y43" s="196">
        <f t="shared" si="2"/>
        <v>228</v>
      </c>
      <c r="Z43" s="189">
        <v>222</v>
      </c>
      <c r="AA43" s="189">
        <v>2</v>
      </c>
      <c r="AB43" s="189">
        <v>0</v>
      </c>
      <c r="AC43" s="189">
        <v>3</v>
      </c>
      <c r="AD43" s="189">
        <v>1</v>
      </c>
      <c r="AE43" s="196">
        <f t="shared" si="3"/>
        <v>168</v>
      </c>
      <c r="AF43" s="189">
        <v>154</v>
      </c>
      <c r="AG43" s="189">
        <v>8</v>
      </c>
      <c r="AH43" s="189">
        <v>0</v>
      </c>
      <c r="AI43" s="189">
        <v>5</v>
      </c>
      <c r="AJ43" s="189">
        <v>1</v>
      </c>
      <c r="AL43" s="219"/>
      <c r="AM43" s="219"/>
      <c r="AN43" s="219"/>
      <c r="AO43" s="219"/>
      <c r="AP43" s="219"/>
      <c r="AR43" s="219"/>
      <c r="AS43" s="219"/>
      <c r="AT43" s="219"/>
      <c r="AU43" s="219"/>
      <c r="AW43" s="219"/>
      <c r="AX43" s="219"/>
      <c r="AY43" s="219"/>
      <c r="AZ43" s="219"/>
      <c r="BA43" s="219"/>
      <c r="BC43" s="219"/>
      <c r="BD43" s="219"/>
      <c r="BE43" s="219"/>
      <c r="BF43" s="219"/>
      <c r="BG43" s="219"/>
      <c r="BH43" s="219"/>
      <c r="BI43" s="219"/>
    </row>
    <row r="44" spans="1:61" ht="38.25" x14ac:dyDescent="0.25">
      <c r="A44" s="14" t="s">
        <v>20</v>
      </c>
      <c r="B44" s="15">
        <v>502604</v>
      </c>
      <c r="C44" s="165">
        <v>261701</v>
      </c>
      <c r="D44" s="166" t="s">
        <v>188</v>
      </c>
      <c r="E44" s="165">
        <v>3</v>
      </c>
      <c r="F44" s="167" t="s">
        <v>278</v>
      </c>
      <c r="G44" s="194">
        <f t="shared" si="6"/>
        <v>11776</v>
      </c>
      <c r="H44" s="195">
        <f t="shared" si="7"/>
        <v>9754</v>
      </c>
      <c r="I44" s="195">
        <f t="shared" si="7"/>
        <v>1294</v>
      </c>
      <c r="J44" s="195">
        <f t="shared" si="7"/>
        <v>12</v>
      </c>
      <c r="K44" s="195">
        <f t="shared" si="7"/>
        <v>698</v>
      </c>
      <c r="L44" s="195">
        <f t="shared" si="7"/>
        <v>18</v>
      </c>
      <c r="M44" s="196">
        <f t="shared" si="4"/>
        <v>86</v>
      </c>
      <c r="N44" s="189">
        <v>83</v>
      </c>
      <c r="O44" s="189">
        <v>1</v>
      </c>
      <c r="P44" s="189">
        <v>0</v>
      </c>
      <c r="Q44" s="189">
        <v>2</v>
      </c>
      <c r="R44" s="189">
        <v>0</v>
      </c>
      <c r="S44" s="196">
        <f t="shared" si="5"/>
        <v>45</v>
      </c>
      <c r="T44" s="189">
        <v>42</v>
      </c>
      <c r="U44" s="189">
        <v>1</v>
      </c>
      <c r="V44" s="189">
        <v>0</v>
      </c>
      <c r="W44" s="189">
        <v>2</v>
      </c>
      <c r="X44" s="189">
        <v>0</v>
      </c>
      <c r="Y44" s="196">
        <f t="shared" si="2"/>
        <v>5823</v>
      </c>
      <c r="Z44" s="189">
        <v>4815</v>
      </c>
      <c r="AA44" s="189">
        <v>646</v>
      </c>
      <c r="AB44" s="189">
        <v>6</v>
      </c>
      <c r="AC44" s="189">
        <v>347</v>
      </c>
      <c r="AD44" s="189">
        <v>9</v>
      </c>
      <c r="AE44" s="196">
        <f t="shared" si="3"/>
        <v>5822</v>
      </c>
      <c r="AF44" s="189">
        <v>4814</v>
      </c>
      <c r="AG44" s="189">
        <v>646</v>
      </c>
      <c r="AH44" s="189">
        <v>6</v>
      </c>
      <c r="AI44" s="189">
        <v>347</v>
      </c>
      <c r="AJ44" s="189">
        <v>9</v>
      </c>
      <c r="AL44" s="219"/>
      <c r="AM44" s="219"/>
      <c r="AN44" s="219"/>
      <c r="AO44" s="219"/>
      <c r="AP44" s="219"/>
      <c r="AR44" s="219"/>
      <c r="AS44" s="219"/>
      <c r="AT44" s="219"/>
      <c r="AU44" s="219"/>
      <c r="AW44" s="219"/>
      <c r="AX44" s="219"/>
      <c r="AY44" s="219"/>
      <c r="AZ44" s="219"/>
      <c r="BA44" s="219"/>
      <c r="BC44" s="219"/>
      <c r="BD44" s="219"/>
      <c r="BE44" s="219"/>
      <c r="BF44" s="219"/>
      <c r="BG44" s="219"/>
      <c r="BH44" s="219"/>
      <c r="BI44" s="219"/>
    </row>
    <row r="45" spans="1:61" ht="38.25" x14ac:dyDescent="0.25">
      <c r="A45" s="14" t="s">
        <v>20</v>
      </c>
      <c r="B45" s="15">
        <v>502606</v>
      </c>
      <c r="C45" s="165">
        <v>262101</v>
      </c>
      <c r="D45" s="166" t="s">
        <v>73</v>
      </c>
      <c r="E45" s="165">
        <v>3</v>
      </c>
      <c r="F45" s="167" t="s">
        <v>278</v>
      </c>
      <c r="G45" s="194">
        <f t="shared" si="6"/>
        <v>552</v>
      </c>
      <c r="H45" s="195">
        <f t="shared" si="7"/>
        <v>455</v>
      </c>
      <c r="I45" s="195">
        <f t="shared" si="7"/>
        <v>47</v>
      </c>
      <c r="J45" s="195">
        <f t="shared" si="7"/>
        <v>4</v>
      </c>
      <c r="K45" s="195">
        <f t="shared" si="7"/>
        <v>44</v>
      </c>
      <c r="L45" s="195">
        <f t="shared" si="7"/>
        <v>2</v>
      </c>
      <c r="M45" s="196">
        <f t="shared" si="4"/>
        <v>130</v>
      </c>
      <c r="N45" s="189">
        <v>116</v>
      </c>
      <c r="O45" s="189">
        <v>5</v>
      </c>
      <c r="P45" s="189">
        <v>0</v>
      </c>
      <c r="Q45" s="189">
        <v>9</v>
      </c>
      <c r="R45" s="189">
        <v>0</v>
      </c>
      <c r="S45" s="196">
        <f t="shared" si="5"/>
        <v>158</v>
      </c>
      <c r="T45" s="189">
        <v>138</v>
      </c>
      <c r="U45" s="189">
        <v>9</v>
      </c>
      <c r="V45" s="189">
        <v>0</v>
      </c>
      <c r="W45" s="189">
        <v>11</v>
      </c>
      <c r="X45" s="189">
        <v>0</v>
      </c>
      <c r="Y45" s="196">
        <f t="shared" si="2"/>
        <v>134</v>
      </c>
      <c r="Z45" s="189">
        <v>101</v>
      </c>
      <c r="AA45" s="189">
        <v>18</v>
      </c>
      <c r="AB45" s="189">
        <v>2</v>
      </c>
      <c r="AC45" s="189">
        <v>12</v>
      </c>
      <c r="AD45" s="189">
        <v>1</v>
      </c>
      <c r="AE45" s="196">
        <f t="shared" si="3"/>
        <v>130</v>
      </c>
      <c r="AF45" s="189">
        <v>100</v>
      </c>
      <c r="AG45" s="189">
        <v>15</v>
      </c>
      <c r="AH45" s="189">
        <v>2</v>
      </c>
      <c r="AI45" s="189">
        <v>12</v>
      </c>
      <c r="AJ45" s="189">
        <v>1</v>
      </c>
      <c r="AL45" s="219"/>
      <c r="AM45" s="219"/>
      <c r="AN45" s="219"/>
      <c r="AO45" s="219"/>
      <c r="AP45" s="219"/>
      <c r="AR45" s="219"/>
      <c r="AS45" s="219"/>
      <c r="AT45" s="219"/>
      <c r="AU45" s="219"/>
      <c r="AW45" s="219"/>
      <c r="AX45" s="219"/>
      <c r="AY45" s="219"/>
      <c r="AZ45" s="219"/>
      <c r="BA45" s="219"/>
      <c r="BC45" s="219"/>
      <c r="BD45" s="219"/>
      <c r="BE45" s="219"/>
      <c r="BF45" s="219"/>
      <c r="BG45" s="219"/>
      <c r="BH45" s="219"/>
      <c r="BI45" s="219"/>
    </row>
    <row r="46" spans="1:61" ht="38.25" x14ac:dyDescent="0.25">
      <c r="A46" s="14" t="s">
        <v>20</v>
      </c>
      <c r="B46" s="15">
        <v>502630</v>
      </c>
      <c r="C46" s="165">
        <v>263001</v>
      </c>
      <c r="D46" s="166" t="s">
        <v>74</v>
      </c>
      <c r="E46" s="165">
        <v>3</v>
      </c>
      <c r="F46" s="167" t="s">
        <v>278</v>
      </c>
      <c r="G46" s="194">
        <f t="shared" si="6"/>
        <v>6609</v>
      </c>
      <c r="H46" s="195">
        <f t="shared" si="7"/>
        <v>5927</v>
      </c>
      <c r="I46" s="195">
        <f t="shared" si="7"/>
        <v>428</v>
      </c>
      <c r="J46" s="195">
        <f t="shared" si="7"/>
        <v>9</v>
      </c>
      <c r="K46" s="195">
        <f t="shared" si="7"/>
        <v>233</v>
      </c>
      <c r="L46" s="195">
        <f t="shared" si="7"/>
        <v>12</v>
      </c>
      <c r="M46" s="196">
        <f t="shared" si="4"/>
        <v>560</v>
      </c>
      <c r="N46" s="189">
        <v>490</v>
      </c>
      <c r="O46" s="189">
        <v>41</v>
      </c>
      <c r="P46" s="189">
        <v>2</v>
      </c>
      <c r="Q46" s="189">
        <v>27</v>
      </c>
      <c r="R46" s="189">
        <v>0</v>
      </c>
      <c r="S46" s="196">
        <f t="shared" si="5"/>
        <v>708</v>
      </c>
      <c r="T46" s="189">
        <v>630</v>
      </c>
      <c r="U46" s="189">
        <v>41</v>
      </c>
      <c r="V46" s="189">
        <v>1</v>
      </c>
      <c r="W46" s="189">
        <v>36</v>
      </c>
      <c r="X46" s="189">
        <v>0</v>
      </c>
      <c r="Y46" s="196">
        <f t="shared" si="2"/>
        <v>2671</v>
      </c>
      <c r="Z46" s="189">
        <v>2404</v>
      </c>
      <c r="AA46" s="189">
        <v>173</v>
      </c>
      <c r="AB46" s="189">
        <v>3</v>
      </c>
      <c r="AC46" s="189">
        <v>85</v>
      </c>
      <c r="AD46" s="189">
        <v>6</v>
      </c>
      <c r="AE46" s="196">
        <f t="shared" si="3"/>
        <v>2670</v>
      </c>
      <c r="AF46" s="189">
        <v>2403</v>
      </c>
      <c r="AG46" s="189">
        <v>173</v>
      </c>
      <c r="AH46" s="189">
        <v>3</v>
      </c>
      <c r="AI46" s="189">
        <v>85</v>
      </c>
      <c r="AJ46" s="189">
        <v>6</v>
      </c>
      <c r="AL46" s="219"/>
      <c r="AM46" s="219"/>
      <c r="AN46" s="219"/>
      <c r="AO46" s="219"/>
      <c r="AP46" s="219"/>
      <c r="AR46" s="219"/>
      <c r="AS46" s="219"/>
      <c r="AT46" s="219"/>
      <c r="AU46" s="219"/>
      <c r="AW46" s="219"/>
      <c r="AX46" s="219"/>
      <c r="AY46" s="219"/>
      <c r="AZ46" s="219"/>
      <c r="BA46" s="219"/>
      <c r="BC46" s="219"/>
      <c r="BD46" s="219"/>
      <c r="BE46" s="219"/>
      <c r="BF46" s="219"/>
      <c r="BG46" s="219"/>
      <c r="BH46" s="219"/>
      <c r="BI46" s="219"/>
    </row>
    <row r="47" spans="1:61" ht="38.25" x14ac:dyDescent="0.25">
      <c r="A47" s="14" t="s">
        <v>20</v>
      </c>
      <c r="B47" s="15">
        <v>502701</v>
      </c>
      <c r="C47" s="165">
        <v>270101</v>
      </c>
      <c r="D47" s="166" t="s">
        <v>75</v>
      </c>
      <c r="E47" s="165">
        <v>3</v>
      </c>
      <c r="F47" s="167" t="s">
        <v>278</v>
      </c>
      <c r="G47" s="194">
        <f t="shared" si="6"/>
        <v>1434</v>
      </c>
      <c r="H47" s="195">
        <f t="shared" si="7"/>
        <v>8</v>
      </c>
      <c r="I47" s="195">
        <f t="shared" si="7"/>
        <v>1415</v>
      </c>
      <c r="J47" s="195">
        <f t="shared" si="7"/>
        <v>2</v>
      </c>
      <c r="K47" s="195">
        <f t="shared" si="7"/>
        <v>9</v>
      </c>
      <c r="L47" s="195">
        <f t="shared" si="7"/>
        <v>0</v>
      </c>
      <c r="M47" s="196">
        <f t="shared" si="4"/>
        <v>198</v>
      </c>
      <c r="N47" s="189">
        <v>1</v>
      </c>
      <c r="O47" s="189">
        <v>196</v>
      </c>
      <c r="P47" s="189">
        <v>0</v>
      </c>
      <c r="Q47" s="189">
        <v>1</v>
      </c>
      <c r="R47" s="189">
        <v>0</v>
      </c>
      <c r="S47" s="196">
        <f t="shared" si="5"/>
        <v>276</v>
      </c>
      <c r="T47" s="189">
        <v>1</v>
      </c>
      <c r="U47" s="189">
        <v>273</v>
      </c>
      <c r="V47" s="189">
        <v>0</v>
      </c>
      <c r="W47" s="189">
        <v>2</v>
      </c>
      <c r="X47" s="189">
        <v>0</v>
      </c>
      <c r="Y47" s="196">
        <f t="shared" si="2"/>
        <v>480</v>
      </c>
      <c r="Z47" s="189">
        <v>3</v>
      </c>
      <c r="AA47" s="189">
        <v>473</v>
      </c>
      <c r="AB47" s="189">
        <v>1</v>
      </c>
      <c r="AC47" s="189">
        <v>3</v>
      </c>
      <c r="AD47" s="189">
        <v>0</v>
      </c>
      <c r="AE47" s="196">
        <f t="shared" si="3"/>
        <v>480</v>
      </c>
      <c r="AF47" s="189">
        <v>3</v>
      </c>
      <c r="AG47" s="189">
        <v>473</v>
      </c>
      <c r="AH47" s="189">
        <v>1</v>
      </c>
      <c r="AI47" s="189">
        <v>3</v>
      </c>
      <c r="AJ47" s="189">
        <v>0</v>
      </c>
      <c r="AL47" s="219"/>
      <c r="AM47" s="219"/>
      <c r="AN47" s="219"/>
      <c r="AO47" s="219"/>
      <c r="AP47" s="219"/>
      <c r="AR47" s="219"/>
      <c r="AS47" s="219"/>
      <c r="AT47" s="219"/>
      <c r="AU47" s="219"/>
      <c r="AW47" s="219"/>
      <c r="AX47" s="219"/>
      <c r="AY47" s="219"/>
      <c r="AZ47" s="219"/>
      <c r="BA47" s="219"/>
      <c r="BC47" s="219"/>
      <c r="BD47" s="219"/>
      <c r="BE47" s="219"/>
      <c r="BF47" s="219"/>
      <c r="BG47" s="219"/>
      <c r="BH47" s="219"/>
      <c r="BI47" s="219"/>
    </row>
    <row r="48" spans="1:61" ht="38.25" x14ac:dyDescent="0.25">
      <c r="A48" s="14" t="s">
        <v>20</v>
      </c>
      <c r="B48" s="15">
        <v>502801</v>
      </c>
      <c r="C48" s="165">
        <v>280101</v>
      </c>
      <c r="D48" s="166" t="s">
        <v>76</v>
      </c>
      <c r="E48" s="165">
        <v>3</v>
      </c>
      <c r="F48" s="167" t="s">
        <v>278</v>
      </c>
      <c r="G48" s="194">
        <f t="shared" si="6"/>
        <v>7798</v>
      </c>
      <c r="H48" s="195">
        <f t="shared" si="7"/>
        <v>4461</v>
      </c>
      <c r="I48" s="195">
        <f t="shared" si="7"/>
        <v>2216</v>
      </c>
      <c r="J48" s="195">
        <f t="shared" si="7"/>
        <v>13</v>
      </c>
      <c r="K48" s="195">
        <f t="shared" si="7"/>
        <v>1090</v>
      </c>
      <c r="L48" s="195">
        <f t="shared" si="7"/>
        <v>18</v>
      </c>
      <c r="M48" s="196">
        <f t="shared" si="4"/>
        <v>1284</v>
      </c>
      <c r="N48" s="189">
        <v>693</v>
      </c>
      <c r="O48" s="189">
        <v>513</v>
      </c>
      <c r="P48" s="189">
        <v>2</v>
      </c>
      <c r="Q48" s="189">
        <v>71</v>
      </c>
      <c r="R48" s="189">
        <v>5</v>
      </c>
      <c r="S48" s="196">
        <f t="shared" si="5"/>
        <v>1325</v>
      </c>
      <c r="T48" s="189">
        <v>737</v>
      </c>
      <c r="U48" s="189">
        <v>505</v>
      </c>
      <c r="V48" s="189">
        <v>1</v>
      </c>
      <c r="W48" s="189">
        <v>81</v>
      </c>
      <c r="X48" s="189">
        <v>1</v>
      </c>
      <c r="Y48" s="196">
        <f t="shared" si="2"/>
        <v>2595</v>
      </c>
      <c r="Z48" s="189">
        <v>1516</v>
      </c>
      <c r="AA48" s="189">
        <v>599</v>
      </c>
      <c r="AB48" s="189">
        <v>5</v>
      </c>
      <c r="AC48" s="189">
        <v>469</v>
      </c>
      <c r="AD48" s="189">
        <v>6</v>
      </c>
      <c r="AE48" s="196">
        <f t="shared" si="3"/>
        <v>2594</v>
      </c>
      <c r="AF48" s="189">
        <v>1515</v>
      </c>
      <c r="AG48" s="189">
        <v>599</v>
      </c>
      <c r="AH48" s="189">
        <v>5</v>
      </c>
      <c r="AI48" s="189">
        <v>469</v>
      </c>
      <c r="AJ48" s="189">
        <v>6</v>
      </c>
      <c r="AL48" s="219"/>
      <c r="AM48" s="219"/>
      <c r="AN48" s="219"/>
      <c r="AO48" s="219"/>
      <c r="AP48" s="219"/>
      <c r="AR48" s="219"/>
      <c r="AS48" s="219"/>
      <c r="AT48" s="219"/>
      <c r="AU48" s="219"/>
      <c r="AW48" s="219"/>
      <c r="AX48" s="219"/>
      <c r="AY48" s="219"/>
      <c r="AZ48" s="219"/>
      <c r="BA48" s="219"/>
      <c r="BC48" s="219"/>
      <c r="BD48" s="219"/>
      <c r="BE48" s="219"/>
      <c r="BF48" s="219"/>
      <c r="BG48" s="219"/>
      <c r="BH48" s="219"/>
      <c r="BI48" s="219"/>
    </row>
    <row r="49" spans="1:61" ht="38.25" x14ac:dyDescent="0.25">
      <c r="A49" s="14" t="s">
        <v>20</v>
      </c>
      <c r="B49" s="15">
        <v>502910</v>
      </c>
      <c r="C49" s="165">
        <v>291201</v>
      </c>
      <c r="D49" s="166" t="s">
        <v>77</v>
      </c>
      <c r="E49" s="165">
        <v>3</v>
      </c>
      <c r="F49" s="167" t="s">
        <v>278</v>
      </c>
      <c r="G49" s="194">
        <f t="shared" si="6"/>
        <v>1136</v>
      </c>
      <c r="H49" s="195">
        <f t="shared" si="7"/>
        <v>16</v>
      </c>
      <c r="I49" s="195">
        <f t="shared" si="7"/>
        <v>325</v>
      </c>
      <c r="J49" s="195">
        <f t="shared" si="7"/>
        <v>2</v>
      </c>
      <c r="K49" s="195">
        <f t="shared" si="7"/>
        <v>742</v>
      </c>
      <c r="L49" s="195">
        <f t="shared" si="7"/>
        <v>51</v>
      </c>
      <c r="M49" s="196">
        <f t="shared" si="4"/>
        <v>226</v>
      </c>
      <c r="N49" s="189">
        <v>8</v>
      </c>
      <c r="O49" s="189">
        <v>63</v>
      </c>
      <c r="P49" s="189">
        <v>1</v>
      </c>
      <c r="Q49" s="189">
        <v>148</v>
      </c>
      <c r="R49" s="189">
        <v>6</v>
      </c>
      <c r="S49" s="196">
        <f t="shared" si="5"/>
        <v>310</v>
      </c>
      <c r="T49" s="189">
        <v>2</v>
      </c>
      <c r="U49" s="189">
        <v>82</v>
      </c>
      <c r="V49" s="189">
        <v>0</v>
      </c>
      <c r="W49" s="189">
        <v>213</v>
      </c>
      <c r="X49" s="189">
        <v>13</v>
      </c>
      <c r="Y49" s="196">
        <f t="shared" si="2"/>
        <v>300</v>
      </c>
      <c r="Z49" s="189">
        <v>3</v>
      </c>
      <c r="AA49" s="189">
        <v>90</v>
      </c>
      <c r="AB49" s="189">
        <v>1</v>
      </c>
      <c r="AC49" s="189">
        <v>190</v>
      </c>
      <c r="AD49" s="189">
        <v>16</v>
      </c>
      <c r="AE49" s="196">
        <f t="shared" si="3"/>
        <v>300</v>
      </c>
      <c r="AF49" s="189">
        <v>3</v>
      </c>
      <c r="AG49" s="189">
        <v>90</v>
      </c>
      <c r="AH49" s="189">
        <v>0</v>
      </c>
      <c r="AI49" s="189">
        <v>191</v>
      </c>
      <c r="AJ49" s="189">
        <v>16</v>
      </c>
      <c r="AL49" s="219"/>
      <c r="AM49" s="219"/>
      <c r="AN49" s="219"/>
      <c r="AO49" s="219"/>
      <c r="AP49" s="219"/>
      <c r="AR49" s="219"/>
      <c r="AS49" s="219"/>
      <c r="AT49" s="219"/>
      <c r="AU49" s="219"/>
      <c r="AW49" s="219"/>
      <c r="AX49" s="219"/>
      <c r="AY49" s="219"/>
      <c r="AZ49" s="219"/>
      <c r="BA49" s="219"/>
      <c r="BC49" s="219"/>
      <c r="BD49" s="219"/>
      <c r="BE49" s="219"/>
      <c r="BF49" s="219"/>
      <c r="BG49" s="219"/>
      <c r="BH49" s="219"/>
      <c r="BI49" s="219"/>
    </row>
    <row r="50" spans="1:61" ht="38.25" x14ac:dyDescent="0.25">
      <c r="A50" s="14" t="s">
        <v>20</v>
      </c>
      <c r="B50" s="15">
        <v>502916</v>
      </c>
      <c r="C50" s="165">
        <v>291601</v>
      </c>
      <c r="D50" s="166" t="s">
        <v>78</v>
      </c>
      <c r="E50" s="165">
        <v>3</v>
      </c>
      <c r="F50" s="167" t="s">
        <v>278</v>
      </c>
      <c r="G50" s="194">
        <f t="shared" si="6"/>
        <v>5760</v>
      </c>
      <c r="H50" s="195">
        <f t="shared" si="7"/>
        <v>37</v>
      </c>
      <c r="I50" s="195">
        <f t="shared" si="7"/>
        <v>2790</v>
      </c>
      <c r="J50" s="195">
        <f t="shared" si="7"/>
        <v>20</v>
      </c>
      <c r="K50" s="195">
        <f t="shared" si="7"/>
        <v>2762</v>
      </c>
      <c r="L50" s="195">
        <f t="shared" si="7"/>
        <v>151</v>
      </c>
      <c r="M50" s="196">
        <f t="shared" si="4"/>
        <v>572</v>
      </c>
      <c r="N50" s="189">
        <v>3</v>
      </c>
      <c r="O50" s="189">
        <v>301</v>
      </c>
      <c r="P50" s="189">
        <v>1</v>
      </c>
      <c r="Q50" s="189">
        <v>250</v>
      </c>
      <c r="R50" s="189">
        <v>17</v>
      </c>
      <c r="S50" s="196">
        <f t="shared" si="5"/>
        <v>609</v>
      </c>
      <c r="T50" s="189">
        <v>2</v>
      </c>
      <c r="U50" s="189">
        <v>299</v>
      </c>
      <c r="V50" s="189">
        <v>1</v>
      </c>
      <c r="W50" s="189">
        <v>281</v>
      </c>
      <c r="X50" s="189">
        <v>26</v>
      </c>
      <c r="Y50" s="196">
        <f t="shared" si="2"/>
        <v>2290</v>
      </c>
      <c r="Z50" s="189">
        <v>16</v>
      </c>
      <c r="AA50" s="189">
        <v>1095</v>
      </c>
      <c r="AB50" s="189">
        <v>9</v>
      </c>
      <c r="AC50" s="189">
        <v>1116</v>
      </c>
      <c r="AD50" s="189">
        <v>54</v>
      </c>
      <c r="AE50" s="196">
        <f t="shared" si="3"/>
        <v>2289</v>
      </c>
      <c r="AF50" s="189">
        <v>16</v>
      </c>
      <c r="AG50" s="189">
        <v>1095</v>
      </c>
      <c r="AH50" s="189">
        <v>9</v>
      </c>
      <c r="AI50" s="189">
        <v>1115</v>
      </c>
      <c r="AJ50" s="189">
        <v>54</v>
      </c>
      <c r="AL50" s="219"/>
      <c r="AM50" s="219"/>
      <c r="AN50" s="219"/>
      <c r="AO50" s="219"/>
      <c r="AP50" s="219"/>
      <c r="AR50" s="219"/>
      <c r="AS50" s="219"/>
      <c r="AT50" s="219"/>
      <c r="AU50" s="219"/>
      <c r="AW50" s="219"/>
      <c r="AX50" s="219"/>
      <c r="AY50" s="219"/>
      <c r="AZ50" s="219"/>
      <c r="BA50" s="219"/>
      <c r="BC50" s="219"/>
      <c r="BD50" s="219"/>
      <c r="BE50" s="219"/>
      <c r="BF50" s="219"/>
      <c r="BG50" s="219"/>
      <c r="BH50" s="219"/>
      <c r="BI50" s="219"/>
    </row>
    <row r="51" spans="1:61" ht="38.25" x14ac:dyDescent="0.25">
      <c r="A51" s="14" t="s">
        <v>20</v>
      </c>
      <c r="B51" s="15">
        <v>503001</v>
      </c>
      <c r="C51" s="165">
        <v>300101</v>
      </c>
      <c r="D51" s="166" t="s">
        <v>79</v>
      </c>
      <c r="E51" s="165">
        <v>3</v>
      </c>
      <c r="F51" s="167" t="s">
        <v>278</v>
      </c>
      <c r="G51" s="194">
        <f t="shared" si="6"/>
        <v>4622</v>
      </c>
      <c r="H51" s="195">
        <f t="shared" si="7"/>
        <v>1331</v>
      </c>
      <c r="I51" s="195">
        <f t="shared" si="7"/>
        <v>2356</v>
      </c>
      <c r="J51" s="195">
        <f t="shared" si="7"/>
        <v>19</v>
      </c>
      <c r="K51" s="195">
        <f t="shared" si="7"/>
        <v>900</v>
      </c>
      <c r="L51" s="195">
        <f t="shared" si="7"/>
        <v>16</v>
      </c>
      <c r="M51" s="196">
        <f t="shared" si="4"/>
        <v>201</v>
      </c>
      <c r="N51" s="189">
        <v>61</v>
      </c>
      <c r="O51" s="189">
        <v>96</v>
      </c>
      <c r="P51" s="189">
        <v>1</v>
      </c>
      <c r="Q51" s="189">
        <v>43</v>
      </c>
      <c r="R51" s="189">
        <v>0</v>
      </c>
      <c r="S51" s="196">
        <f t="shared" si="5"/>
        <v>353</v>
      </c>
      <c r="T51" s="189">
        <v>114</v>
      </c>
      <c r="U51" s="189">
        <v>173</v>
      </c>
      <c r="V51" s="189">
        <v>2</v>
      </c>
      <c r="W51" s="189">
        <v>64</v>
      </c>
      <c r="X51" s="189">
        <v>0</v>
      </c>
      <c r="Y51" s="196">
        <f t="shared" si="2"/>
        <v>2035</v>
      </c>
      <c r="Z51" s="189">
        <v>578</v>
      </c>
      <c r="AA51" s="189">
        <v>1044</v>
      </c>
      <c r="AB51" s="189">
        <v>8</v>
      </c>
      <c r="AC51" s="189">
        <v>397</v>
      </c>
      <c r="AD51" s="189">
        <v>8</v>
      </c>
      <c r="AE51" s="196">
        <f t="shared" si="3"/>
        <v>2033</v>
      </c>
      <c r="AF51" s="189">
        <v>578</v>
      </c>
      <c r="AG51" s="189">
        <v>1043</v>
      </c>
      <c r="AH51" s="189">
        <v>8</v>
      </c>
      <c r="AI51" s="189">
        <v>396</v>
      </c>
      <c r="AJ51" s="189">
        <v>8</v>
      </c>
      <c r="AL51" s="219"/>
      <c r="AM51" s="219"/>
      <c r="AN51" s="219"/>
      <c r="AO51" s="219"/>
      <c r="AP51" s="219"/>
      <c r="AR51" s="219"/>
      <c r="AS51" s="219"/>
      <c r="AT51" s="219"/>
      <c r="AU51" s="219"/>
      <c r="AW51" s="219"/>
      <c r="AX51" s="219"/>
      <c r="AY51" s="219"/>
      <c r="AZ51" s="219"/>
      <c r="BA51" s="219"/>
      <c r="BC51" s="219"/>
      <c r="BD51" s="219"/>
      <c r="BE51" s="219"/>
      <c r="BF51" s="219"/>
      <c r="BG51" s="219"/>
      <c r="BH51" s="219"/>
      <c r="BI51" s="219"/>
    </row>
    <row r="52" spans="1:61" ht="38.25" x14ac:dyDescent="0.25">
      <c r="A52" s="14" t="s">
        <v>36</v>
      </c>
      <c r="B52" s="15">
        <v>507001</v>
      </c>
      <c r="C52" s="165">
        <v>300301</v>
      </c>
      <c r="D52" s="166" t="s">
        <v>80</v>
      </c>
      <c r="E52" s="165">
        <v>3</v>
      </c>
      <c r="F52" s="167" t="s">
        <v>278</v>
      </c>
      <c r="G52" s="194">
        <f t="shared" si="6"/>
        <v>823</v>
      </c>
      <c r="H52" s="195">
        <f t="shared" si="7"/>
        <v>478</v>
      </c>
      <c r="I52" s="195">
        <f t="shared" si="7"/>
        <v>19</v>
      </c>
      <c r="J52" s="195">
        <f t="shared" si="7"/>
        <v>5</v>
      </c>
      <c r="K52" s="195">
        <f t="shared" si="7"/>
        <v>317</v>
      </c>
      <c r="L52" s="195">
        <f t="shared" si="7"/>
        <v>4</v>
      </c>
      <c r="M52" s="196">
        <f t="shared" si="4"/>
        <v>149</v>
      </c>
      <c r="N52" s="189">
        <v>84</v>
      </c>
      <c r="O52" s="189">
        <v>3</v>
      </c>
      <c r="P52" s="189">
        <v>1</v>
      </c>
      <c r="Q52" s="189">
        <v>61</v>
      </c>
      <c r="R52" s="189">
        <v>0</v>
      </c>
      <c r="S52" s="196">
        <f t="shared" si="5"/>
        <v>202</v>
      </c>
      <c r="T52" s="189">
        <v>118</v>
      </c>
      <c r="U52" s="189">
        <v>4</v>
      </c>
      <c r="V52" s="189">
        <v>0</v>
      </c>
      <c r="W52" s="189">
        <v>79</v>
      </c>
      <c r="X52" s="189">
        <v>1</v>
      </c>
      <c r="Y52" s="196">
        <f t="shared" si="2"/>
        <v>237</v>
      </c>
      <c r="Z52" s="189">
        <v>139</v>
      </c>
      <c r="AA52" s="189">
        <v>6</v>
      </c>
      <c r="AB52" s="189">
        <v>2</v>
      </c>
      <c r="AC52" s="189">
        <v>89</v>
      </c>
      <c r="AD52" s="189">
        <v>1</v>
      </c>
      <c r="AE52" s="196">
        <f t="shared" si="3"/>
        <v>235</v>
      </c>
      <c r="AF52" s="189">
        <v>137</v>
      </c>
      <c r="AG52" s="189">
        <v>6</v>
      </c>
      <c r="AH52" s="189">
        <v>2</v>
      </c>
      <c r="AI52" s="189">
        <v>88</v>
      </c>
      <c r="AJ52" s="189">
        <v>2</v>
      </c>
      <c r="AL52" s="219"/>
      <c r="AM52" s="219"/>
      <c r="AN52" s="219"/>
      <c r="AO52" s="219"/>
      <c r="AP52" s="219"/>
      <c r="AR52" s="219"/>
      <c r="AS52" s="219"/>
      <c r="AT52" s="219"/>
      <c r="AU52" s="219"/>
      <c r="AW52" s="219"/>
      <c r="AX52" s="219"/>
      <c r="AY52" s="219"/>
      <c r="AZ52" s="219"/>
      <c r="BA52" s="219"/>
      <c r="BC52" s="219"/>
      <c r="BD52" s="219"/>
      <c r="BE52" s="219"/>
      <c r="BF52" s="219"/>
      <c r="BG52" s="219"/>
      <c r="BH52" s="219"/>
      <c r="BI52" s="219"/>
    </row>
    <row r="53" spans="1:61" ht="38.25" x14ac:dyDescent="0.25">
      <c r="A53" s="14" t="s">
        <v>36</v>
      </c>
      <c r="B53" s="15">
        <v>508816</v>
      </c>
      <c r="C53" s="165">
        <v>310401</v>
      </c>
      <c r="D53" s="166" t="s">
        <v>81</v>
      </c>
      <c r="E53" s="165">
        <v>3</v>
      </c>
      <c r="F53" s="167" t="s">
        <v>278</v>
      </c>
      <c r="G53" s="194">
        <f t="shared" si="6"/>
        <v>1351</v>
      </c>
      <c r="H53" s="195">
        <f t="shared" si="7"/>
        <v>395</v>
      </c>
      <c r="I53" s="195">
        <f t="shared" si="7"/>
        <v>767</v>
      </c>
      <c r="J53" s="195">
        <f t="shared" si="7"/>
        <v>92</v>
      </c>
      <c r="K53" s="195">
        <f t="shared" si="7"/>
        <v>91</v>
      </c>
      <c r="L53" s="195">
        <f t="shared" si="7"/>
        <v>6</v>
      </c>
      <c r="M53" s="196">
        <f t="shared" si="4"/>
        <v>329</v>
      </c>
      <c r="N53" s="189">
        <v>112</v>
      </c>
      <c r="O53" s="189">
        <v>182</v>
      </c>
      <c r="P53" s="189">
        <v>18</v>
      </c>
      <c r="Q53" s="189">
        <v>17</v>
      </c>
      <c r="R53" s="189">
        <v>0</v>
      </c>
      <c r="S53" s="196">
        <f t="shared" si="5"/>
        <v>325</v>
      </c>
      <c r="T53" s="189">
        <v>119</v>
      </c>
      <c r="U53" s="189">
        <v>173</v>
      </c>
      <c r="V53" s="189">
        <v>21</v>
      </c>
      <c r="W53" s="189">
        <v>12</v>
      </c>
      <c r="X53" s="189">
        <v>0</v>
      </c>
      <c r="Y53" s="196">
        <f t="shared" si="2"/>
        <v>349</v>
      </c>
      <c r="Z53" s="189">
        <v>82</v>
      </c>
      <c r="AA53" s="189">
        <v>206</v>
      </c>
      <c r="AB53" s="189">
        <v>27</v>
      </c>
      <c r="AC53" s="189">
        <v>31</v>
      </c>
      <c r="AD53" s="189">
        <v>3</v>
      </c>
      <c r="AE53" s="196">
        <f t="shared" si="3"/>
        <v>348</v>
      </c>
      <c r="AF53" s="189">
        <v>82</v>
      </c>
      <c r="AG53" s="189">
        <v>206</v>
      </c>
      <c r="AH53" s="189">
        <v>26</v>
      </c>
      <c r="AI53" s="189">
        <v>31</v>
      </c>
      <c r="AJ53" s="189">
        <v>3</v>
      </c>
      <c r="AL53" s="219"/>
      <c r="AM53" s="219"/>
      <c r="AN53" s="219"/>
      <c r="AO53" s="219"/>
      <c r="AP53" s="219"/>
      <c r="AR53" s="219"/>
      <c r="AS53" s="219"/>
      <c r="AT53" s="219"/>
      <c r="AU53" s="219"/>
      <c r="AW53" s="219"/>
      <c r="AX53" s="219"/>
      <c r="AY53" s="219"/>
      <c r="AZ53" s="219"/>
      <c r="BA53" s="219"/>
      <c r="BC53" s="219"/>
      <c r="BD53" s="219"/>
      <c r="BE53" s="219"/>
      <c r="BF53" s="219"/>
      <c r="BG53" s="219"/>
      <c r="BH53" s="219"/>
      <c r="BI53" s="219"/>
    </row>
    <row r="54" spans="1:61" ht="38.25" x14ac:dyDescent="0.25">
      <c r="A54" s="14" t="s">
        <v>20</v>
      </c>
      <c r="B54" s="15">
        <v>503133</v>
      </c>
      <c r="C54" s="165">
        <v>313301</v>
      </c>
      <c r="D54" s="166" t="s">
        <v>84</v>
      </c>
      <c r="E54" s="165">
        <v>3</v>
      </c>
      <c r="F54" s="167" t="s">
        <v>278</v>
      </c>
      <c r="G54" s="194">
        <f t="shared" si="6"/>
        <v>6401</v>
      </c>
      <c r="H54" s="195">
        <f t="shared" si="7"/>
        <v>967</v>
      </c>
      <c r="I54" s="195">
        <f t="shared" si="7"/>
        <v>4026</v>
      </c>
      <c r="J54" s="195">
        <f t="shared" si="7"/>
        <v>732</v>
      </c>
      <c r="K54" s="195">
        <f t="shared" si="7"/>
        <v>651</v>
      </c>
      <c r="L54" s="195">
        <f t="shared" si="7"/>
        <v>25</v>
      </c>
      <c r="M54" s="196">
        <f t="shared" si="4"/>
        <v>992</v>
      </c>
      <c r="N54" s="189">
        <v>182</v>
      </c>
      <c r="O54" s="189">
        <v>567</v>
      </c>
      <c r="P54" s="189">
        <v>127</v>
      </c>
      <c r="Q54" s="189">
        <v>115</v>
      </c>
      <c r="R54" s="189">
        <v>1</v>
      </c>
      <c r="S54" s="196">
        <f t="shared" si="5"/>
        <v>796</v>
      </c>
      <c r="T54" s="189">
        <v>160</v>
      </c>
      <c r="U54" s="189">
        <v>416</v>
      </c>
      <c r="V54" s="189">
        <v>119</v>
      </c>
      <c r="W54" s="189">
        <v>100</v>
      </c>
      <c r="X54" s="189">
        <v>1</v>
      </c>
      <c r="Y54" s="196">
        <f t="shared" si="2"/>
        <v>2307</v>
      </c>
      <c r="Z54" s="189">
        <v>313</v>
      </c>
      <c r="AA54" s="189">
        <v>1522</v>
      </c>
      <c r="AB54" s="189">
        <v>243</v>
      </c>
      <c r="AC54" s="189">
        <v>218</v>
      </c>
      <c r="AD54" s="189">
        <v>11</v>
      </c>
      <c r="AE54" s="196">
        <f t="shared" si="3"/>
        <v>2306</v>
      </c>
      <c r="AF54" s="189">
        <v>312</v>
      </c>
      <c r="AG54" s="189">
        <v>1521</v>
      </c>
      <c r="AH54" s="189">
        <v>243</v>
      </c>
      <c r="AI54" s="189">
        <v>218</v>
      </c>
      <c r="AJ54" s="189">
        <v>12</v>
      </c>
      <c r="AL54" s="219"/>
      <c r="AM54" s="219"/>
      <c r="AN54" s="219"/>
      <c r="AO54" s="219"/>
      <c r="AP54" s="219"/>
      <c r="AR54" s="219"/>
      <c r="AS54" s="219"/>
      <c r="AT54" s="219"/>
      <c r="AU54" s="219"/>
      <c r="AW54" s="219"/>
      <c r="AX54" s="219"/>
      <c r="AY54" s="219"/>
      <c r="AZ54" s="219"/>
      <c r="BA54" s="219"/>
      <c r="BC54" s="219"/>
      <c r="BD54" s="219"/>
      <c r="BE54" s="219"/>
      <c r="BF54" s="219"/>
      <c r="BG54" s="219"/>
      <c r="BH54" s="219"/>
      <c r="BI54" s="219"/>
    </row>
    <row r="55" spans="1:61" ht="38.25" x14ac:dyDescent="0.25">
      <c r="A55" s="14" t="s">
        <v>27</v>
      </c>
      <c r="B55" s="15">
        <v>503134</v>
      </c>
      <c r="C55" s="165">
        <v>313401</v>
      </c>
      <c r="D55" s="166" t="s">
        <v>85</v>
      </c>
      <c r="E55" s="165">
        <v>3</v>
      </c>
      <c r="F55" s="167" t="s">
        <v>278</v>
      </c>
      <c r="G55" s="194">
        <f t="shared" si="6"/>
        <v>0</v>
      </c>
      <c r="H55" s="195">
        <f t="shared" si="7"/>
        <v>0</v>
      </c>
      <c r="I55" s="195">
        <f t="shared" si="7"/>
        <v>0</v>
      </c>
      <c r="J55" s="195">
        <f t="shared" si="7"/>
        <v>0</v>
      </c>
      <c r="K55" s="195">
        <f t="shared" si="7"/>
        <v>0</v>
      </c>
      <c r="L55" s="195">
        <f t="shared" si="7"/>
        <v>0</v>
      </c>
      <c r="M55" s="196">
        <f t="shared" si="4"/>
        <v>0</v>
      </c>
      <c r="N55" s="189">
        <v>0</v>
      </c>
      <c r="O55" s="189">
        <v>0</v>
      </c>
      <c r="P55" s="189">
        <v>0</v>
      </c>
      <c r="Q55" s="189">
        <v>0</v>
      </c>
      <c r="R55" s="189">
        <v>0</v>
      </c>
      <c r="S55" s="196">
        <f t="shared" si="5"/>
        <v>0</v>
      </c>
      <c r="T55" s="189">
        <v>0</v>
      </c>
      <c r="U55" s="189">
        <v>0</v>
      </c>
      <c r="V55" s="189">
        <v>0</v>
      </c>
      <c r="W55" s="189">
        <v>0</v>
      </c>
      <c r="X55" s="189">
        <v>0</v>
      </c>
      <c r="Y55" s="196">
        <f t="shared" si="2"/>
        <v>0</v>
      </c>
      <c r="Z55" s="189">
        <v>0</v>
      </c>
      <c r="AA55" s="189">
        <v>0</v>
      </c>
      <c r="AB55" s="189">
        <v>0</v>
      </c>
      <c r="AC55" s="189">
        <v>0</v>
      </c>
      <c r="AD55" s="189">
        <v>0</v>
      </c>
      <c r="AE55" s="196">
        <f t="shared" si="3"/>
        <v>0</v>
      </c>
      <c r="AF55" s="189">
        <v>0</v>
      </c>
      <c r="AG55" s="189">
        <v>0</v>
      </c>
      <c r="AH55" s="189">
        <v>0</v>
      </c>
      <c r="AI55" s="189">
        <v>0</v>
      </c>
      <c r="AJ55" s="189">
        <v>0</v>
      </c>
      <c r="AL55" s="219"/>
      <c r="AM55" s="219"/>
      <c r="AN55" s="219"/>
      <c r="AO55" s="219"/>
      <c r="AP55" s="219"/>
      <c r="AR55" s="219"/>
      <c r="AS55" s="219"/>
      <c r="AT55" s="219"/>
      <c r="AU55" s="219"/>
      <c r="AW55" s="219"/>
      <c r="AX55" s="219"/>
      <c r="AY55" s="219"/>
      <c r="AZ55" s="219"/>
      <c r="BA55" s="219"/>
      <c r="BC55" s="219"/>
      <c r="BD55" s="219"/>
      <c r="BE55" s="219"/>
      <c r="BF55" s="219"/>
      <c r="BG55" s="219"/>
      <c r="BH55" s="219"/>
      <c r="BI55" s="219"/>
    </row>
    <row r="56" spans="1:61" ht="38.25" x14ac:dyDescent="0.25">
      <c r="A56" s="14" t="s">
        <v>20</v>
      </c>
      <c r="B56" s="15">
        <v>503201</v>
      </c>
      <c r="C56" s="165">
        <v>320101</v>
      </c>
      <c r="D56" s="166" t="s">
        <v>86</v>
      </c>
      <c r="E56" s="165">
        <v>3</v>
      </c>
      <c r="F56" s="167" t="s">
        <v>278</v>
      </c>
      <c r="G56" s="194">
        <f t="shared" si="6"/>
        <v>1227</v>
      </c>
      <c r="H56" s="195">
        <f t="shared" si="7"/>
        <v>4</v>
      </c>
      <c r="I56" s="195">
        <f t="shared" si="7"/>
        <v>628</v>
      </c>
      <c r="J56" s="195">
        <f t="shared" si="7"/>
        <v>1</v>
      </c>
      <c r="K56" s="195">
        <f t="shared" si="7"/>
        <v>594</v>
      </c>
      <c r="L56" s="195">
        <f t="shared" si="7"/>
        <v>0</v>
      </c>
      <c r="M56" s="196">
        <f t="shared" si="4"/>
        <v>300</v>
      </c>
      <c r="N56" s="189">
        <v>2</v>
      </c>
      <c r="O56" s="189">
        <v>155</v>
      </c>
      <c r="P56" s="189">
        <v>1</v>
      </c>
      <c r="Q56" s="189">
        <v>142</v>
      </c>
      <c r="R56" s="189">
        <v>0</v>
      </c>
      <c r="S56" s="196">
        <f t="shared" si="5"/>
        <v>327</v>
      </c>
      <c r="T56" s="189">
        <v>0</v>
      </c>
      <c r="U56" s="189">
        <v>175</v>
      </c>
      <c r="V56" s="189">
        <v>0</v>
      </c>
      <c r="W56" s="189">
        <v>152</v>
      </c>
      <c r="X56" s="189">
        <v>0</v>
      </c>
      <c r="Y56" s="196">
        <f t="shared" si="2"/>
        <v>300</v>
      </c>
      <c r="Z56" s="189">
        <v>1</v>
      </c>
      <c r="AA56" s="189">
        <v>149</v>
      </c>
      <c r="AB56" s="189">
        <v>0</v>
      </c>
      <c r="AC56" s="189">
        <v>150</v>
      </c>
      <c r="AD56" s="189">
        <v>0</v>
      </c>
      <c r="AE56" s="196">
        <f t="shared" si="3"/>
        <v>300</v>
      </c>
      <c r="AF56" s="189">
        <v>1</v>
      </c>
      <c r="AG56" s="189">
        <v>149</v>
      </c>
      <c r="AH56" s="189">
        <v>0</v>
      </c>
      <c r="AI56" s="189">
        <v>150</v>
      </c>
      <c r="AJ56" s="189">
        <v>0</v>
      </c>
      <c r="AL56" s="219"/>
      <c r="AM56" s="219"/>
      <c r="AN56" s="219"/>
      <c r="AO56" s="219"/>
      <c r="AP56" s="219"/>
      <c r="AR56" s="219"/>
      <c r="AS56" s="219"/>
      <c r="AT56" s="219"/>
      <c r="AU56" s="219"/>
      <c r="AW56" s="219"/>
      <c r="AX56" s="219"/>
      <c r="AY56" s="219"/>
      <c r="AZ56" s="219"/>
      <c r="BA56" s="219"/>
      <c r="BC56" s="219"/>
      <c r="BD56" s="219"/>
      <c r="BE56" s="219"/>
      <c r="BF56" s="219"/>
      <c r="BG56" s="219"/>
      <c r="BH56" s="219"/>
      <c r="BI56" s="219"/>
    </row>
    <row r="57" spans="1:61" ht="38.25" x14ac:dyDescent="0.25">
      <c r="A57" s="14" t="s">
        <v>20</v>
      </c>
      <c r="B57" s="15">
        <v>503302</v>
      </c>
      <c r="C57" s="165">
        <v>330201</v>
      </c>
      <c r="D57" s="166" t="s">
        <v>200</v>
      </c>
      <c r="E57" s="165">
        <v>3</v>
      </c>
      <c r="F57" s="167" t="s">
        <v>278</v>
      </c>
      <c r="G57" s="194">
        <f t="shared" si="6"/>
        <v>672</v>
      </c>
      <c r="H57" s="195">
        <f t="shared" si="7"/>
        <v>3</v>
      </c>
      <c r="I57" s="195">
        <f t="shared" si="7"/>
        <v>565</v>
      </c>
      <c r="J57" s="195">
        <f t="shared" si="7"/>
        <v>0</v>
      </c>
      <c r="K57" s="195">
        <f t="shared" si="7"/>
        <v>104</v>
      </c>
      <c r="L57" s="195">
        <f t="shared" si="7"/>
        <v>0</v>
      </c>
      <c r="M57" s="196">
        <f t="shared" si="4"/>
        <v>54</v>
      </c>
      <c r="N57" s="189">
        <v>0</v>
      </c>
      <c r="O57" s="189">
        <v>45</v>
      </c>
      <c r="P57" s="189">
        <v>0</v>
      </c>
      <c r="Q57" s="189">
        <v>9</v>
      </c>
      <c r="R57" s="189">
        <v>0</v>
      </c>
      <c r="S57" s="196">
        <f t="shared" si="5"/>
        <v>99</v>
      </c>
      <c r="T57" s="189">
        <v>1</v>
      </c>
      <c r="U57" s="189">
        <v>79</v>
      </c>
      <c r="V57" s="189">
        <v>0</v>
      </c>
      <c r="W57" s="189">
        <v>19</v>
      </c>
      <c r="X57" s="189">
        <v>0</v>
      </c>
      <c r="Y57" s="196">
        <f t="shared" si="2"/>
        <v>260</v>
      </c>
      <c r="Z57" s="189">
        <v>1</v>
      </c>
      <c r="AA57" s="189">
        <v>221</v>
      </c>
      <c r="AB57" s="189">
        <v>0</v>
      </c>
      <c r="AC57" s="189">
        <v>38</v>
      </c>
      <c r="AD57" s="189">
        <v>0</v>
      </c>
      <c r="AE57" s="196">
        <f t="shared" si="3"/>
        <v>259</v>
      </c>
      <c r="AF57" s="189">
        <v>1</v>
      </c>
      <c r="AG57" s="189">
        <v>220</v>
      </c>
      <c r="AH57" s="189">
        <v>0</v>
      </c>
      <c r="AI57" s="189">
        <v>38</v>
      </c>
      <c r="AJ57" s="189">
        <v>0</v>
      </c>
      <c r="AL57" s="219"/>
      <c r="AM57" s="219"/>
      <c r="AN57" s="219"/>
      <c r="AO57" s="219"/>
      <c r="AP57" s="219"/>
      <c r="AR57" s="219"/>
      <c r="AS57" s="219"/>
      <c r="AT57" s="219"/>
      <c r="AU57" s="219"/>
      <c r="AW57" s="219"/>
      <c r="AX57" s="219"/>
      <c r="AY57" s="219"/>
      <c r="AZ57" s="219"/>
      <c r="BA57" s="219"/>
      <c r="BC57" s="219"/>
      <c r="BD57" s="219"/>
      <c r="BE57" s="219"/>
      <c r="BF57" s="219"/>
      <c r="BG57" s="219"/>
      <c r="BH57" s="219"/>
      <c r="BI57" s="219"/>
    </row>
    <row r="58" spans="1:61" ht="38.25" x14ac:dyDescent="0.25">
      <c r="A58" s="14" t="s">
        <v>20</v>
      </c>
      <c r="B58" s="15">
        <v>503303</v>
      </c>
      <c r="C58" s="165">
        <v>330301</v>
      </c>
      <c r="D58" s="166" t="s">
        <v>88</v>
      </c>
      <c r="E58" s="165">
        <v>3</v>
      </c>
      <c r="F58" s="167" t="s">
        <v>278</v>
      </c>
      <c r="G58" s="194">
        <f t="shared" si="6"/>
        <v>1002</v>
      </c>
      <c r="H58" s="195">
        <f t="shared" si="7"/>
        <v>24</v>
      </c>
      <c r="I58" s="195">
        <f t="shared" si="7"/>
        <v>887</v>
      </c>
      <c r="J58" s="195">
        <f t="shared" si="7"/>
        <v>5</v>
      </c>
      <c r="K58" s="195">
        <f t="shared" si="7"/>
        <v>86</v>
      </c>
      <c r="L58" s="195">
        <f t="shared" si="7"/>
        <v>0</v>
      </c>
      <c r="M58" s="196">
        <f t="shared" si="4"/>
        <v>192</v>
      </c>
      <c r="N58" s="189">
        <v>6</v>
      </c>
      <c r="O58" s="189">
        <v>170</v>
      </c>
      <c r="P58" s="189">
        <v>1</v>
      </c>
      <c r="Q58" s="189">
        <v>15</v>
      </c>
      <c r="R58" s="189">
        <v>0</v>
      </c>
      <c r="S58" s="196">
        <f t="shared" si="5"/>
        <v>229</v>
      </c>
      <c r="T58" s="189">
        <v>4</v>
      </c>
      <c r="U58" s="189">
        <v>206</v>
      </c>
      <c r="V58" s="189">
        <v>0</v>
      </c>
      <c r="W58" s="189">
        <v>19</v>
      </c>
      <c r="X58" s="189">
        <v>0</v>
      </c>
      <c r="Y58" s="196">
        <f t="shared" si="2"/>
        <v>290</v>
      </c>
      <c r="Z58" s="189">
        <v>7</v>
      </c>
      <c r="AA58" s="189">
        <v>255</v>
      </c>
      <c r="AB58" s="189">
        <v>2</v>
      </c>
      <c r="AC58" s="189">
        <v>26</v>
      </c>
      <c r="AD58" s="189">
        <v>0</v>
      </c>
      <c r="AE58" s="196">
        <f t="shared" si="3"/>
        <v>291</v>
      </c>
      <c r="AF58" s="189">
        <v>7</v>
      </c>
      <c r="AG58" s="189">
        <v>256</v>
      </c>
      <c r="AH58" s="189">
        <v>2</v>
      </c>
      <c r="AI58" s="189">
        <v>26</v>
      </c>
      <c r="AJ58" s="189">
        <v>0</v>
      </c>
      <c r="AL58" s="219"/>
      <c r="AM58" s="219"/>
      <c r="AN58" s="219"/>
      <c r="AO58" s="219"/>
      <c r="AP58" s="219"/>
      <c r="AR58" s="219"/>
      <c r="AS58" s="219"/>
      <c r="AT58" s="219"/>
      <c r="AU58" s="219"/>
      <c r="AW58" s="219"/>
      <c r="AX58" s="219"/>
      <c r="AY58" s="219"/>
      <c r="AZ58" s="219"/>
      <c r="BA58" s="219"/>
      <c r="BC58" s="219"/>
      <c r="BD58" s="219"/>
      <c r="BE58" s="219"/>
      <c r="BF58" s="219"/>
      <c r="BG58" s="219"/>
      <c r="BH58" s="219"/>
      <c r="BI58" s="219"/>
    </row>
    <row r="59" spans="1:61" ht="38.25" x14ac:dyDescent="0.25">
      <c r="A59" s="14" t="s">
        <v>20</v>
      </c>
      <c r="B59" s="15">
        <v>503312</v>
      </c>
      <c r="C59" s="165">
        <v>331201</v>
      </c>
      <c r="D59" s="166" t="s">
        <v>91</v>
      </c>
      <c r="E59" s="165">
        <v>3</v>
      </c>
      <c r="F59" s="167" t="s">
        <v>278</v>
      </c>
      <c r="G59" s="194">
        <f t="shared" si="6"/>
        <v>524</v>
      </c>
      <c r="H59" s="195">
        <f t="shared" si="7"/>
        <v>11</v>
      </c>
      <c r="I59" s="195">
        <f t="shared" si="7"/>
        <v>449</v>
      </c>
      <c r="J59" s="195">
        <f t="shared" si="7"/>
        <v>1</v>
      </c>
      <c r="K59" s="195">
        <f t="shared" si="7"/>
        <v>63</v>
      </c>
      <c r="L59" s="195">
        <f t="shared" si="7"/>
        <v>0</v>
      </c>
      <c r="M59" s="196">
        <f t="shared" si="4"/>
        <v>66</v>
      </c>
      <c r="N59" s="189">
        <v>0</v>
      </c>
      <c r="O59" s="189">
        <v>60</v>
      </c>
      <c r="P59" s="189">
        <v>0</v>
      </c>
      <c r="Q59" s="189">
        <v>6</v>
      </c>
      <c r="R59" s="189">
        <v>0</v>
      </c>
      <c r="S59" s="196">
        <f t="shared" si="5"/>
        <v>217</v>
      </c>
      <c r="T59" s="189">
        <v>6</v>
      </c>
      <c r="U59" s="189">
        <v>182</v>
      </c>
      <c r="V59" s="189">
        <v>1</v>
      </c>
      <c r="W59" s="189">
        <v>28</v>
      </c>
      <c r="X59" s="189">
        <v>0</v>
      </c>
      <c r="Y59" s="196">
        <f t="shared" si="2"/>
        <v>121</v>
      </c>
      <c r="Z59" s="189">
        <v>3</v>
      </c>
      <c r="AA59" s="189">
        <v>103</v>
      </c>
      <c r="AB59" s="189">
        <v>0</v>
      </c>
      <c r="AC59" s="189">
        <v>15</v>
      </c>
      <c r="AD59" s="189">
        <v>0</v>
      </c>
      <c r="AE59" s="196">
        <f t="shared" si="3"/>
        <v>120</v>
      </c>
      <c r="AF59" s="189">
        <v>2</v>
      </c>
      <c r="AG59" s="189">
        <v>104</v>
      </c>
      <c r="AH59" s="189">
        <v>0</v>
      </c>
      <c r="AI59" s="189">
        <v>14</v>
      </c>
      <c r="AJ59" s="189">
        <v>0</v>
      </c>
      <c r="AL59" s="219"/>
      <c r="AM59" s="219"/>
      <c r="AN59" s="219"/>
      <c r="AO59" s="219"/>
      <c r="AP59" s="219"/>
      <c r="AR59" s="219"/>
      <c r="AS59" s="219"/>
      <c r="AT59" s="219"/>
      <c r="AU59" s="219"/>
      <c r="AW59" s="219"/>
      <c r="AX59" s="219"/>
      <c r="AY59" s="219"/>
      <c r="AZ59" s="219"/>
      <c r="BA59" s="219"/>
      <c r="BC59" s="219"/>
      <c r="BD59" s="219"/>
      <c r="BE59" s="219"/>
      <c r="BF59" s="219"/>
      <c r="BG59" s="219"/>
      <c r="BH59" s="219"/>
      <c r="BI59" s="219"/>
    </row>
    <row r="60" spans="1:61" ht="38.25" x14ac:dyDescent="0.25">
      <c r="A60" s="14" t="s">
        <v>20</v>
      </c>
      <c r="B60" s="15">
        <v>506509</v>
      </c>
      <c r="C60" s="165">
        <v>332801</v>
      </c>
      <c r="D60" s="166" t="s">
        <v>93</v>
      </c>
      <c r="E60" s="165">
        <v>3</v>
      </c>
      <c r="F60" s="167" t="s">
        <v>278</v>
      </c>
      <c r="G60" s="194">
        <f t="shared" si="6"/>
        <v>5312</v>
      </c>
      <c r="H60" s="195">
        <f t="shared" si="7"/>
        <v>33</v>
      </c>
      <c r="I60" s="195">
        <f t="shared" si="7"/>
        <v>5016</v>
      </c>
      <c r="J60" s="195">
        <f t="shared" si="7"/>
        <v>9</v>
      </c>
      <c r="K60" s="195">
        <f t="shared" si="7"/>
        <v>229</v>
      </c>
      <c r="L60" s="195">
        <f t="shared" si="7"/>
        <v>25</v>
      </c>
      <c r="M60" s="196">
        <f t="shared" si="4"/>
        <v>673</v>
      </c>
      <c r="N60" s="189">
        <v>4</v>
      </c>
      <c r="O60" s="189">
        <v>648</v>
      </c>
      <c r="P60" s="189">
        <v>1</v>
      </c>
      <c r="Q60" s="189">
        <v>16</v>
      </c>
      <c r="R60" s="189">
        <v>4</v>
      </c>
      <c r="S60" s="196">
        <f t="shared" si="5"/>
        <v>708</v>
      </c>
      <c r="T60" s="189">
        <v>7</v>
      </c>
      <c r="U60" s="189">
        <v>683</v>
      </c>
      <c r="V60" s="189">
        <v>0</v>
      </c>
      <c r="W60" s="189">
        <v>13</v>
      </c>
      <c r="X60" s="189">
        <v>5</v>
      </c>
      <c r="Y60" s="196">
        <f t="shared" si="2"/>
        <v>1966</v>
      </c>
      <c r="Z60" s="189">
        <v>11</v>
      </c>
      <c r="AA60" s="189">
        <v>1843</v>
      </c>
      <c r="AB60" s="189">
        <v>4</v>
      </c>
      <c r="AC60" s="189">
        <v>100</v>
      </c>
      <c r="AD60" s="189">
        <v>8</v>
      </c>
      <c r="AE60" s="196">
        <f t="shared" si="3"/>
        <v>1965</v>
      </c>
      <c r="AF60" s="189">
        <v>11</v>
      </c>
      <c r="AG60" s="189">
        <v>1842</v>
      </c>
      <c r="AH60" s="189">
        <v>4</v>
      </c>
      <c r="AI60" s="189">
        <v>100</v>
      </c>
      <c r="AJ60" s="189">
        <v>8</v>
      </c>
      <c r="AL60" s="219"/>
      <c r="AM60" s="219"/>
      <c r="AN60" s="219"/>
      <c r="AO60" s="219"/>
      <c r="AP60" s="219"/>
      <c r="AR60" s="219"/>
      <c r="AS60" s="219"/>
      <c r="AT60" s="219"/>
      <c r="AU60" s="219"/>
      <c r="AW60" s="219"/>
      <c r="AX60" s="219"/>
      <c r="AY60" s="219"/>
      <c r="AZ60" s="219"/>
      <c r="BA60" s="219"/>
      <c r="BC60" s="219"/>
      <c r="BD60" s="219"/>
      <c r="BE60" s="219"/>
      <c r="BF60" s="219"/>
      <c r="BG60" s="219"/>
      <c r="BH60" s="219"/>
      <c r="BI60" s="219"/>
    </row>
    <row r="61" spans="1:61" ht="38.25" x14ac:dyDescent="0.25">
      <c r="A61" s="14" t="s">
        <v>20</v>
      </c>
      <c r="B61" s="15">
        <v>503401</v>
      </c>
      <c r="C61" s="165">
        <v>340101</v>
      </c>
      <c r="D61" s="166" t="s">
        <v>96</v>
      </c>
      <c r="E61" s="165">
        <v>3</v>
      </c>
      <c r="F61" s="167" t="s">
        <v>278</v>
      </c>
      <c r="G61" s="194">
        <f t="shared" si="6"/>
        <v>3188</v>
      </c>
      <c r="H61" s="195">
        <f t="shared" si="7"/>
        <v>33</v>
      </c>
      <c r="I61" s="195">
        <f t="shared" si="7"/>
        <v>56</v>
      </c>
      <c r="J61" s="195">
        <f t="shared" si="7"/>
        <v>264</v>
      </c>
      <c r="K61" s="195">
        <f t="shared" si="7"/>
        <v>2832</v>
      </c>
      <c r="L61" s="195">
        <f t="shared" si="7"/>
        <v>3</v>
      </c>
      <c r="M61" s="196">
        <f t="shared" si="4"/>
        <v>797</v>
      </c>
      <c r="N61" s="189">
        <v>6</v>
      </c>
      <c r="O61" s="189">
        <v>15</v>
      </c>
      <c r="P61" s="189">
        <v>63</v>
      </c>
      <c r="Q61" s="189">
        <v>713</v>
      </c>
      <c r="R61" s="189">
        <v>0</v>
      </c>
      <c r="S61" s="196">
        <f t="shared" si="5"/>
        <v>797</v>
      </c>
      <c r="T61" s="189">
        <v>7</v>
      </c>
      <c r="U61" s="189">
        <v>11</v>
      </c>
      <c r="V61" s="189">
        <v>73</v>
      </c>
      <c r="W61" s="189">
        <v>705</v>
      </c>
      <c r="X61" s="189">
        <v>1</v>
      </c>
      <c r="Y61" s="196">
        <f t="shared" si="2"/>
        <v>797</v>
      </c>
      <c r="Z61" s="189">
        <v>7</v>
      </c>
      <c r="AA61" s="189">
        <v>15</v>
      </c>
      <c r="AB61" s="189">
        <v>63</v>
      </c>
      <c r="AC61" s="189">
        <v>711</v>
      </c>
      <c r="AD61" s="189">
        <v>1</v>
      </c>
      <c r="AE61" s="196">
        <f t="shared" si="3"/>
        <v>797</v>
      </c>
      <c r="AF61" s="189">
        <v>13</v>
      </c>
      <c r="AG61" s="189">
        <v>15</v>
      </c>
      <c r="AH61" s="189">
        <v>65</v>
      </c>
      <c r="AI61" s="189">
        <v>703</v>
      </c>
      <c r="AJ61" s="189">
        <v>1</v>
      </c>
      <c r="AL61" s="219"/>
      <c r="AM61" s="219"/>
      <c r="AN61" s="219"/>
      <c r="AO61" s="219"/>
      <c r="AP61" s="219"/>
      <c r="AR61" s="219"/>
      <c r="AS61" s="219"/>
      <c r="AT61" s="219"/>
      <c r="AU61" s="219"/>
      <c r="AW61" s="219"/>
      <c r="AX61" s="219"/>
      <c r="AY61" s="219"/>
      <c r="AZ61" s="219"/>
      <c r="BA61" s="219"/>
      <c r="BC61" s="219"/>
      <c r="BD61" s="219"/>
      <c r="BE61" s="219"/>
      <c r="BF61" s="219"/>
      <c r="BG61" s="219"/>
      <c r="BH61" s="219"/>
      <c r="BI61" s="219"/>
    </row>
    <row r="62" spans="1:61" ht="38.25" x14ac:dyDescent="0.25">
      <c r="A62" s="14" t="s">
        <v>20</v>
      </c>
      <c r="B62" s="15">
        <v>506801</v>
      </c>
      <c r="C62" s="165">
        <v>340201</v>
      </c>
      <c r="D62" s="166" t="s">
        <v>98</v>
      </c>
      <c r="E62" s="165">
        <v>3</v>
      </c>
      <c r="F62" s="167" t="s">
        <v>278</v>
      </c>
      <c r="G62" s="194">
        <f t="shared" si="6"/>
        <v>854</v>
      </c>
      <c r="H62" s="195">
        <f t="shared" si="7"/>
        <v>5</v>
      </c>
      <c r="I62" s="195">
        <f t="shared" si="7"/>
        <v>22</v>
      </c>
      <c r="J62" s="195">
        <f t="shared" si="7"/>
        <v>41</v>
      </c>
      <c r="K62" s="195">
        <f t="shared" si="7"/>
        <v>786</v>
      </c>
      <c r="L62" s="195">
        <f t="shared" si="7"/>
        <v>0</v>
      </c>
      <c r="M62" s="196">
        <f t="shared" si="4"/>
        <v>211</v>
      </c>
      <c r="N62" s="189">
        <v>1</v>
      </c>
      <c r="O62" s="189">
        <v>5</v>
      </c>
      <c r="P62" s="189">
        <v>10</v>
      </c>
      <c r="Q62" s="189">
        <v>195</v>
      </c>
      <c r="R62" s="189">
        <v>0</v>
      </c>
      <c r="S62" s="196">
        <f t="shared" si="5"/>
        <v>222</v>
      </c>
      <c r="T62" s="189">
        <v>0</v>
      </c>
      <c r="U62" s="189">
        <v>3</v>
      </c>
      <c r="V62" s="189">
        <v>9</v>
      </c>
      <c r="W62" s="189">
        <v>210</v>
      </c>
      <c r="X62" s="189">
        <v>0</v>
      </c>
      <c r="Y62" s="196">
        <f t="shared" si="2"/>
        <v>211</v>
      </c>
      <c r="Z62" s="189">
        <v>2</v>
      </c>
      <c r="AA62" s="189">
        <v>7</v>
      </c>
      <c r="AB62" s="189">
        <v>11</v>
      </c>
      <c r="AC62" s="189">
        <v>191</v>
      </c>
      <c r="AD62" s="189">
        <v>0</v>
      </c>
      <c r="AE62" s="196">
        <f t="shared" si="3"/>
        <v>210</v>
      </c>
      <c r="AF62" s="189">
        <v>2</v>
      </c>
      <c r="AG62" s="189">
        <v>7</v>
      </c>
      <c r="AH62" s="189">
        <v>11</v>
      </c>
      <c r="AI62" s="189">
        <v>190</v>
      </c>
      <c r="AJ62" s="189">
        <v>0</v>
      </c>
      <c r="AL62" s="219"/>
      <c r="AM62" s="219"/>
      <c r="AN62" s="219"/>
      <c r="AO62" s="219"/>
      <c r="AP62" s="219"/>
      <c r="AR62" s="219"/>
      <c r="AS62" s="219"/>
      <c r="AT62" s="219"/>
      <c r="AU62" s="219"/>
      <c r="AW62" s="219"/>
      <c r="AX62" s="219"/>
      <c r="AY62" s="219"/>
      <c r="AZ62" s="219"/>
      <c r="BA62" s="219"/>
      <c r="BC62" s="219"/>
      <c r="BD62" s="219"/>
      <c r="BE62" s="219"/>
      <c r="BF62" s="219"/>
      <c r="BG62" s="219"/>
      <c r="BH62" s="219"/>
      <c r="BI62" s="219"/>
    </row>
    <row r="63" spans="1:61" ht="38.25" x14ac:dyDescent="0.25">
      <c r="A63" s="14" t="s">
        <v>20</v>
      </c>
      <c r="B63" s="15">
        <v>503502</v>
      </c>
      <c r="C63" s="165">
        <v>350301</v>
      </c>
      <c r="D63" s="166" t="s">
        <v>99</v>
      </c>
      <c r="E63" s="165">
        <v>3</v>
      </c>
      <c r="F63" s="167" t="s">
        <v>278</v>
      </c>
      <c r="G63" s="194">
        <f t="shared" si="6"/>
        <v>0</v>
      </c>
      <c r="H63" s="195">
        <f t="shared" si="7"/>
        <v>0</v>
      </c>
      <c r="I63" s="195">
        <f t="shared" si="7"/>
        <v>0</v>
      </c>
      <c r="J63" s="195">
        <f t="shared" si="7"/>
        <v>0</v>
      </c>
      <c r="K63" s="195">
        <f t="shared" si="7"/>
        <v>0</v>
      </c>
      <c r="L63" s="195">
        <f t="shared" si="7"/>
        <v>0</v>
      </c>
      <c r="M63" s="196">
        <f t="shared" si="4"/>
        <v>0</v>
      </c>
      <c r="N63" s="189">
        <v>0</v>
      </c>
      <c r="O63" s="189">
        <v>0</v>
      </c>
      <c r="P63" s="189">
        <v>0</v>
      </c>
      <c r="Q63" s="189">
        <v>0</v>
      </c>
      <c r="R63" s="189">
        <v>0</v>
      </c>
      <c r="S63" s="196">
        <f t="shared" si="5"/>
        <v>0</v>
      </c>
      <c r="T63" s="189">
        <v>0</v>
      </c>
      <c r="U63" s="189">
        <v>0</v>
      </c>
      <c r="V63" s="189">
        <v>0</v>
      </c>
      <c r="W63" s="189">
        <v>0</v>
      </c>
      <c r="X63" s="189">
        <v>0</v>
      </c>
      <c r="Y63" s="196">
        <f t="shared" si="2"/>
        <v>0</v>
      </c>
      <c r="Z63" s="189">
        <v>0</v>
      </c>
      <c r="AA63" s="189">
        <v>0</v>
      </c>
      <c r="AB63" s="189">
        <v>0</v>
      </c>
      <c r="AC63" s="189">
        <v>0</v>
      </c>
      <c r="AD63" s="189">
        <v>0</v>
      </c>
      <c r="AE63" s="196">
        <f t="shared" si="3"/>
        <v>0</v>
      </c>
      <c r="AF63" s="189">
        <v>0</v>
      </c>
      <c r="AG63" s="189">
        <v>0</v>
      </c>
      <c r="AH63" s="189">
        <v>0</v>
      </c>
      <c r="AI63" s="189">
        <v>0</v>
      </c>
      <c r="AJ63" s="189">
        <v>0</v>
      </c>
      <c r="AL63" s="219"/>
      <c r="AM63" s="219"/>
      <c r="AN63" s="219"/>
      <c r="AO63" s="219"/>
      <c r="AP63" s="219"/>
      <c r="AR63" s="219"/>
      <c r="AS63" s="219"/>
      <c r="AT63" s="219"/>
      <c r="AU63" s="219"/>
      <c r="AW63" s="219"/>
      <c r="AX63" s="219"/>
      <c r="AY63" s="219"/>
      <c r="AZ63" s="219"/>
      <c r="BA63" s="219"/>
      <c r="BC63" s="219"/>
      <c r="BD63" s="219"/>
      <c r="BE63" s="219"/>
      <c r="BF63" s="219"/>
      <c r="BG63" s="219"/>
      <c r="BH63" s="219"/>
      <c r="BI63" s="219"/>
    </row>
    <row r="64" spans="1:61" ht="38.25" x14ac:dyDescent="0.25">
      <c r="A64" s="14" t="s">
        <v>20</v>
      </c>
      <c r="B64" s="15">
        <v>503504</v>
      </c>
      <c r="C64" s="165">
        <v>350701</v>
      </c>
      <c r="D64" s="166" t="s">
        <v>100</v>
      </c>
      <c r="E64" s="165">
        <v>3</v>
      </c>
      <c r="F64" s="167" t="s">
        <v>278</v>
      </c>
      <c r="G64" s="194">
        <f t="shared" si="6"/>
        <v>0</v>
      </c>
      <c r="H64" s="195">
        <f t="shared" si="7"/>
        <v>0</v>
      </c>
      <c r="I64" s="195">
        <f t="shared" si="7"/>
        <v>0</v>
      </c>
      <c r="J64" s="195">
        <f t="shared" si="7"/>
        <v>0</v>
      </c>
      <c r="K64" s="195">
        <f t="shared" si="7"/>
        <v>0</v>
      </c>
      <c r="L64" s="195">
        <f t="shared" si="7"/>
        <v>0</v>
      </c>
      <c r="M64" s="196">
        <f t="shared" si="4"/>
        <v>0</v>
      </c>
      <c r="N64" s="189">
        <v>0</v>
      </c>
      <c r="O64" s="189">
        <v>0</v>
      </c>
      <c r="P64" s="189">
        <v>0</v>
      </c>
      <c r="Q64" s="189">
        <v>0</v>
      </c>
      <c r="R64" s="189">
        <v>0</v>
      </c>
      <c r="S64" s="196">
        <f t="shared" si="5"/>
        <v>0</v>
      </c>
      <c r="T64" s="189">
        <v>0</v>
      </c>
      <c r="U64" s="189">
        <v>0</v>
      </c>
      <c r="V64" s="189">
        <v>0</v>
      </c>
      <c r="W64" s="189">
        <v>0</v>
      </c>
      <c r="X64" s="189">
        <v>0</v>
      </c>
      <c r="Y64" s="196">
        <f t="shared" si="2"/>
        <v>0</v>
      </c>
      <c r="Z64" s="189">
        <v>0</v>
      </c>
      <c r="AA64" s="189">
        <v>0</v>
      </c>
      <c r="AB64" s="189">
        <v>0</v>
      </c>
      <c r="AC64" s="189">
        <v>0</v>
      </c>
      <c r="AD64" s="189">
        <v>0</v>
      </c>
      <c r="AE64" s="196">
        <f t="shared" si="3"/>
        <v>0</v>
      </c>
      <c r="AF64" s="189">
        <v>0</v>
      </c>
      <c r="AG64" s="189">
        <v>0</v>
      </c>
      <c r="AH64" s="189">
        <v>0</v>
      </c>
      <c r="AI64" s="189">
        <v>0</v>
      </c>
      <c r="AJ64" s="189">
        <v>0</v>
      </c>
      <c r="AL64" s="219"/>
      <c r="AM64" s="219"/>
      <c r="AN64" s="219"/>
      <c r="AO64" s="219"/>
      <c r="AP64" s="219"/>
      <c r="AR64" s="219"/>
      <c r="AS64" s="219"/>
      <c r="AT64" s="219"/>
      <c r="AU64" s="219"/>
      <c r="AW64" s="219"/>
      <c r="AX64" s="219"/>
      <c r="AY64" s="219"/>
      <c r="AZ64" s="219"/>
      <c r="BA64" s="219"/>
      <c r="BC64" s="219"/>
      <c r="BD64" s="219"/>
      <c r="BE64" s="219"/>
      <c r="BF64" s="219"/>
      <c r="BG64" s="219"/>
      <c r="BH64" s="219"/>
      <c r="BI64" s="219"/>
    </row>
    <row r="65" spans="1:61" ht="38.25" x14ac:dyDescent="0.25">
      <c r="A65" s="14" t="s">
        <v>20</v>
      </c>
      <c r="B65" s="15">
        <v>503601</v>
      </c>
      <c r="C65" s="165">
        <v>360101</v>
      </c>
      <c r="D65" s="166" t="s">
        <v>101</v>
      </c>
      <c r="E65" s="165">
        <v>3</v>
      </c>
      <c r="F65" s="167" t="s">
        <v>278</v>
      </c>
      <c r="G65" s="194">
        <f t="shared" si="6"/>
        <v>0</v>
      </c>
      <c r="H65" s="195">
        <f t="shared" si="7"/>
        <v>0</v>
      </c>
      <c r="I65" s="195">
        <f t="shared" si="7"/>
        <v>0</v>
      </c>
      <c r="J65" s="195">
        <f t="shared" si="7"/>
        <v>0</v>
      </c>
      <c r="K65" s="195">
        <f t="shared" si="7"/>
        <v>0</v>
      </c>
      <c r="L65" s="195">
        <f t="shared" si="7"/>
        <v>0</v>
      </c>
      <c r="M65" s="196">
        <f t="shared" si="4"/>
        <v>0</v>
      </c>
      <c r="N65" s="189">
        <v>0</v>
      </c>
      <c r="O65" s="189">
        <v>0</v>
      </c>
      <c r="P65" s="189">
        <v>0</v>
      </c>
      <c r="Q65" s="189">
        <v>0</v>
      </c>
      <c r="R65" s="189">
        <v>0</v>
      </c>
      <c r="S65" s="196">
        <f t="shared" si="5"/>
        <v>0</v>
      </c>
      <c r="T65" s="189">
        <v>0</v>
      </c>
      <c r="U65" s="189">
        <v>0</v>
      </c>
      <c r="V65" s="189">
        <v>0</v>
      </c>
      <c r="W65" s="189">
        <v>0</v>
      </c>
      <c r="X65" s="189">
        <v>0</v>
      </c>
      <c r="Y65" s="196">
        <f t="shared" si="2"/>
        <v>0</v>
      </c>
      <c r="Z65" s="189">
        <v>0</v>
      </c>
      <c r="AA65" s="189">
        <v>0</v>
      </c>
      <c r="AB65" s="189">
        <v>0</v>
      </c>
      <c r="AC65" s="189">
        <v>0</v>
      </c>
      <c r="AD65" s="189">
        <v>0</v>
      </c>
      <c r="AE65" s="196">
        <f t="shared" si="3"/>
        <v>0</v>
      </c>
      <c r="AF65" s="189">
        <v>0</v>
      </c>
      <c r="AG65" s="189">
        <v>0</v>
      </c>
      <c r="AH65" s="189">
        <v>0</v>
      </c>
      <c r="AI65" s="189">
        <v>0</v>
      </c>
      <c r="AJ65" s="189">
        <v>0</v>
      </c>
      <c r="AL65" s="219"/>
      <c r="AM65" s="219"/>
      <c r="AN65" s="219"/>
      <c r="AO65" s="219"/>
      <c r="AP65" s="219"/>
      <c r="AR65" s="219"/>
      <c r="AS65" s="219"/>
      <c r="AT65" s="219"/>
      <c r="AU65" s="219"/>
      <c r="AW65" s="219"/>
      <c r="AX65" s="219"/>
      <c r="AY65" s="219"/>
      <c r="AZ65" s="219"/>
      <c r="BA65" s="219"/>
      <c r="BC65" s="219"/>
      <c r="BD65" s="219"/>
      <c r="BE65" s="219"/>
      <c r="BF65" s="219"/>
      <c r="BG65" s="219"/>
      <c r="BH65" s="219"/>
      <c r="BI65" s="219"/>
    </row>
    <row r="66" spans="1:61" ht="38.25" x14ac:dyDescent="0.25">
      <c r="A66" s="14" t="s">
        <v>20</v>
      </c>
      <c r="B66" s="15">
        <v>503603</v>
      </c>
      <c r="C66" s="165">
        <v>360301</v>
      </c>
      <c r="D66" s="166" t="s">
        <v>103</v>
      </c>
      <c r="E66" s="165">
        <v>3</v>
      </c>
      <c r="F66" s="167" t="s">
        <v>278</v>
      </c>
      <c r="G66" s="194">
        <f t="shared" si="6"/>
        <v>0</v>
      </c>
      <c r="H66" s="195">
        <f t="shared" si="7"/>
        <v>0</v>
      </c>
      <c r="I66" s="195">
        <f t="shared" si="7"/>
        <v>0</v>
      </c>
      <c r="J66" s="195">
        <f t="shared" si="7"/>
        <v>0</v>
      </c>
      <c r="K66" s="195">
        <f t="shared" si="7"/>
        <v>0</v>
      </c>
      <c r="L66" s="195">
        <f t="shared" si="7"/>
        <v>0</v>
      </c>
      <c r="M66" s="196">
        <f t="shared" si="4"/>
        <v>0</v>
      </c>
      <c r="N66" s="189">
        <v>0</v>
      </c>
      <c r="O66" s="189">
        <v>0</v>
      </c>
      <c r="P66" s="189">
        <v>0</v>
      </c>
      <c r="Q66" s="189">
        <v>0</v>
      </c>
      <c r="R66" s="189">
        <v>0</v>
      </c>
      <c r="S66" s="196">
        <f t="shared" si="5"/>
        <v>0</v>
      </c>
      <c r="T66" s="189">
        <v>0</v>
      </c>
      <c r="U66" s="189">
        <v>0</v>
      </c>
      <c r="V66" s="189">
        <v>0</v>
      </c>
      <c r="W66" s="189">
        <v>0</v>
      </c>
      <c r="X66" s="189">
        <v>0</v>
      </c>
      <c r="Y66" s="196">
        <f t="shared" si="2"/>
        <v>0</v>
      </c>
      <c r="Z66" s="189">
        <v>0</v>
      </c>
      <c r="AA66" s="189">
        <v>0</v>
      </c>
      <c r="AB66" s="189">
        <v>0</v>
      </c>
      <c r="AC66" s="189">
        <v>0</v>
      </c>
      <c r="AD66" s="189">
        <v>0</v>
      </c>
      <c r="AE66" s="196">
        <f t="shared" si="3"/>
        <v>0</v>
      </c>
      <c r="AF66" s="189">
        <v>0</v>
      </c>
      <c r="AG66" s="189">
        <v>0</v>
      </c>
      <c r="AH66" s="189">
        <v>0</v>
      </c>
      <c r="AI66" s="189">
        <v>0</v>
      </c>
      <c r="AJ66" s="189">
        <v>0</v>
      </c>
      <c r="AL66" s="219"/>
      <c r="AM66" s="219"/>
      <c r="AN66" s="219"/>
      <c r="AO66" s="219"/>
      <c r="AP66" s="219"/>
      <c r="AR66" s="219"/>
      <c r="AS66" s="219"/>
      <c r="AT66" s="219"/>
      <c r="AU66" s="219"/>
      <c r="AW66" s="219"/>
      <c r="AX66" s="219"/>
      <c r="AY66" s="219"/>
      <c r="AZ66" s="219"/>
      <c r="BA66" s="219"/>
      <c r="BC66" s="219"/>
      <c r="BD66" s="219"/>
      <c r="BE66" s="219"/>
      <c r="BF66" s="219"/>
      <c r="BG66" s="219"/>
      <c r="BH66" s="219"/>
      <c r="BI66" s="219"/>
    </row>
    <row r="67" spans="1:61" ht="38.25" x14ac:dyDescent="0.25">
      <c r="A67" s="14" t="s">
        <v>20</v>
      </c>
      <c r="B67" s="15">
        <v>503604</v>
      </c>
      <c r="C67" s="165">
        <v>360401</v>
      </c>
      <c r="D67" s="166" t="s">
        <v>104</v>
      </c>
      <c r="E67" s="165">
        <v>3</v>
      </c>
      <c r="F67" s="167" t="s">
        <v>278</v>
      </c>
      <c r="G67" s="194">
        <f t="shared" si="6"/>
        <v>2017</v>
      </c>
      <c r="H67" s="195">
        <f t="shared" si="7"/>
        <v>14</v>
      </c>
      <c r="I67" s="195">
        <f t="shared" si="7"/>
        <v>617</v>
      </c>
      <c r="J67" s="195">
        <f t="shared" si="7"/>
        <v>1</v>
      </c>
      <c r="K67" s="195">
        <f t="shared" si="7"/>
        <v>1382</v>
      </c>
      <c r="L67" s="195">
        <f t="shared" si="7"/>
        <v>3</v>
      </c>
      <c r="M67" s="196">
        <f t="shared" si="4"/>
        <v>505</v>
      </c>
      <c r="N67" s="189">
        <v>4</v>
      </c>
      <c r="O67" s="189">
        <v>118</v>
      </c>
      <c r="P67" s="189">
        <v>1</v>
      </c>
      <c r="Q67" s="189">
        <v>381</v>
      </c>
      <c r="R67" s="189">
        <v>1</v>
      </c>
      <c r="S67" s="196">
        <f t="shared" si="5"/>
        <v>504</v>
      </c>
      <c r="T67" s="189">
        <v>0</v>
      </c>
      <c r="U67" s="189">
        <v>113</v>
      </c>
      <c r="V67" s="189">
        <v>0</v>
      </c>
      <c r="W67" s="189">
        <v>391</v>
      </c>
      <c r="X67" s="189">
        <v>0</v>
      </c>
      <c r="Y67" s="196">
        <f t="shared" si="2"/>
        <v>505</v>
      </c>
      <c r="Z67" s="189">
        <v>5</v>
      </c>
      <c r="AA67" s="189">
        <v>194</v>
      </c>
      <c r="AB67" s="189">
        <v>0</v>
      </c>
      <c r="AC67" s="189">
        <v>305</v>
      </c>
      <c r="AD67" s="189">
        <v>1</v>
      </c>
      <c r="AE67" s="196">
        <f t="shared" si="3"/>
        <v>503</v>
      </c>
      <c r="AF67" s="189">
        <v>5</v>
      </c>
      <c r="AG67" s="189">
        <v>192</v>
      </c>
      <c r="AH67" s="189">
        <v>0</v>
      </c>
      <c r="AI67" s="189">
        <v>305</v>
      </c>
      <c r="AJ67" s="189">
        <v>1</v>
      </c>
      <c r="AL67" s="219"/>
      <c r="AM67" s="219"/>
      <c r="AN67" s="219"/>
      <c r="AO67" s="219"/>
      <c r="AP67" s="219"/>
      <c r="AR67" s="219"/>
      <c r="AS67" s="219"/>
      <c r="AT67" s="219"/>
      <c r="AU67" s="219"/>
      <c r="AW67" s="219"/>
      <c r="AX67" s="219"/>
      <c r="AY67" s="219"/>
      <c r="AZ67" s="219"/>
      <c r="BA67" s="219"/>
      <c r="BC67" s="219"/>
      <c r="BD67" s="219"/>
      <c r="BE67" s="219"/>
      <c r="BF67" s="219"/>
      <c r="BG67" s="219"/>
      <c r="BH67" s="219"/>
      <c r="BI67" s="219"/>
    </row>
    <row r="68" spans="1:61" ht="38.25" x14ac:dyDescent="0.25">
      <c r="A68" s="14" t="s">
        <v>20</v>
      </c>
      <c r="B68" s="15">
        <v>503613</v>
      </c>
      <c r="C68" s="165">
        <v>361601</v>
      </c>
      <c r="D68" s="166" t="s">
        <v>212</v>
      </c>
      <c r="E68" s="165">
        <v>3</v>
      </c>
      <c r="F68" s="167" t="s">
        <v>278</v>
      </c>
      <c r="G68" s="194">
        <f t="shared" si="6"/>
        <v>2960</v>
      </c>
      <c r="H68" s="195">
        <f t="shared" si="7"/>
        <v>26</v>
      </c>
      <c r="I68" s="195">
        <f t="shared" si="7"/>
        <v>401</v>
      </c>
      <c r="J68" s="195">
        <f t="shared" si="7"/>
        <v>2</v>
      </c>
      <c r="K68" s="195">
        <f t="shared" si="7"/>
        <v>2527</v>
      </c>
      <c r="L68" s="195">
        <f t="shared" si="7"/>
        <v>4</v>
      </c>
      <c r="M68" s="196">
        <f t="shared" si="4"/>
        <v>692</v>
      </c>
      <c r="N68" s="189">
        <v>2</v>
      </c>
      <c r="O68" s="189">
        <v>89</v>
      </c>
      <c r="P68" s="189">
        <v>0</v>
      </c>
      <c r="Q68" s="189">
        <v>600</v>
      </c>
      <c r="R68" s="189">
        <v>1</v>
      </c>
      <c r="S68" s="196">
        <f t="shared" si="5"/>
        <v>613</v>
      </c>
      <c r="T68" s="189">
        <v>0</v>
      </c>
      <c r="U68" s="189">
        <v>94</v>
      </c>
      <c r="V68" s="189">
        <v>0</v>
      </c>
      <c r="W68" s="189">
        <v>518</v>
      </c>
      <c r="X68" s="189">
        <v>1</v>
      </c>
      <c r="Y68" s="196">
        <f t="shared" si="2"/>
        <v>828</v>
      </c>
      <c r="Z68" s="189">
        <v>12</v>
      </c>
      <c r="AA68" s="189">
        <v>109</v>
      </c>
      <c r="AB68" s="189">
        <v>1</v>
      </c>
      <c r="AC68" s="189">
        <v>705</v>
      </c>
      <c r="AD68" s="189">
        <v>1</v>
      </c>
      <c r="AE68" s="196">
        <f t="shared" si="3"/>
        <v>827</v>
      </c>
      <c r="AF68" s="189">
        <v>12</v>
      </c>
      <c r="AG68" s="189">
        <v>109</v>
      </c>
      <c r="AH68" s="189">
        <v>1</v>
      </c>
      <c r="AI68" s="189">
        <v>704</v>
      </c>
      <c r="AJ68" s="189">
        <v>1</v>
      </c>
      <c r="AL68" s="219"/>
      <c r="AM68" s="219"/>
      <c r="AN68" s="219"/>
      <c r="AO68" s="219"/>
      <c r="AP68" s="219"/>
      <c r="AR68" s="219"/>
      <c r="AS68" s="219"/>
      <c r="AT68" s="219"/>
      <c r="AU68" s="219"/>
      <c r="AW68" s="219"/>
      <c r="AX68" s="219"/>
      <c r="AY68" s="219"/>
      <c r="AZ68" s="219"/>
      <c r="BA68" s="219"/>
      <c r="BC68" s="219"/>
      <c r="BD68" s="219"/>
      <c r="BE68" s="219"/>
      <c r="BF68" s="219"/>
      <c r="BG68" s="219"/>
      <c r="BH68" s="219"/>
      <c r="BI68" s="219"/>
    </row>
    <row r="69" spans="1:61" ht="38.25" x14ac:dyDescent="0.25">
      <c r="A69" s="14" t="s">
        <v>20</v>
      </c>
      <c r="B69" s="15">
        <v>503701</v>
      </c>
      <c r="C69" s="165">
        <v>370101</v>
      </c>
      <c r="D69" s="166" t="s">
        <v>108</v>
      </c>
      <c r="E69" s="165">
        <v>3</v>
      </c>
      <c r="F69" s="167" t="s">
        <v>278</v>
      </c>
      <c r="G69" s="194">
        <f t="shared" si="6"/>
        <v>967</v>
      </c>
      <c r="H69" s="195">
        <f t="shared" si="7"/>
        <v>11</v>
      </c>
      <c r="I69" s="195">
        <f t="shared" si="7"/>
        <v>127</v>
      </c>
      <c r="J69" s="195">
        <f t="shared" si="7"/>
        <v>4</v>
      </c>
      <c r="K69" s="195">
        <f t="shared" si="7"/>
        <v>825</v>
      </c>
      <c r="L69" s="195">
        <f t="shared" si="7"/>
        <v>0</v>
      </c>
      <c r="M69" s="196">
        <f t="shared" si="4"/>
        <v>259</v>
      </c>
      <c r="N69" s="189">
        <v>2</v>
      </c>
      <c r="O69" s="189">
        <v>22</v>
      </c>
      <c r="P69" s="189">
        <v>1</v>
      </c>
      <c r="Q69" s="189">
        <v>234</v>
      </c>
      <c r="R69" s="189">
        <v>0</v>
      </c>
      <c r="S69" s="196">
        <f t="shared" si="5"/>
        <v>29</v>
      </c>
      <c r="T69" s="189">
        <v>0</v>
      </c>
      <c r="U69" s="189">
        <v>3</v>
      </c>
      <c r="V69" s="189">
        <v>1</v>
      </c>
      <c r="W69" s="189">
        <v>25</v>
      </c>
      <c r="X69" s="189">
        <v>0</v>
      </c>
      <c r="Y69" s="196">
        <f t="shared" si="2"/>
        <v>535</v>
      </c>
      <c r="Z69" s="189">
        <v>6</v>
      </c>
      <c r="AA69" s="189">
        <v>85</v>
      </c>
      <c r="AB69" s="189">
        <v>2</v>
      </c>
      <c r="AC69" s="189">
        <v>442</v>
      </c>
      <c r="AD69" s="189">
        <v>0</v>
      </c>
      <c r="AE69" s="196">
        <f t="shared" si="3"/>
        <v>144</v>
      </c>
      <c r="AF69" s="189">
        <v>3</v>
      </c>
      <c r="AG69" s="189">
        <v>17</v>
      </c>
      <c r="AH69" s="189">
        <v>0</v>
      </c>
      <c r="AI69" s="189">
        <v>124</v>
      </c>
      <c r="AJ69" s="189">
        <v>0</v>
      </c>
      <c r="AL69" s="219"/>
      <c r="AM69" s="219"/>
      <c r="AN69" s="219"/>
      <c r="AO69" s="219"/>
      <c r="AP69" s="219"/>
      <c r="AR69" s="219"/>
      <c r="AS69" s="219"/>
      <c r="AT69" s="219"/>
      <c r="AU69" s="219"/>
      <c r="AW69" s="219"/>
      <c r="AX69" s="219"/>
      <c r="AY69" s="219"/>
      <c r="AZ69" s="219"/>
      <c r="BA69" s="219"/>
      <c r="BC69" s="219"/>
      <c r="BD69" s="219"/>
      <c r="BE69" s="219"/>
      <c r="BF69" s="219"/>
      <c r="BG69" s="219"/>
      <c r="BH69" s="219"/>
      <c r="BI69" s="219"/>
    </row>
    <row r="70" spans="1:61" ht="38.25" x14ac:dyDescent="0.25">
      <c r="A70" s="14" t="s">
        <v>20</v>
      </c>
      <c r="B70" s="15">
        <v>503801</v>
      </c>
      <c r="C70" s="165">
        <v>380101</v>
      </c>
      <c r="D70" s="166" t="s">
        <v>109</v>
      </c>
      <c r="E70" s="165">
        <v>3</v>
      </c>
      <c r="F70" s="167" t="s">
        <v>278</v>
      </c>
      <c r="G70" s="194">
        <f t="shared" si="6"/>
        <v>6194</v>
      </c>
      <c r="H70" s="195">
        <f t="shared" si="7"/>
        <v>4760</v>
      </c>
      <c r="I70" s="195">
        <f t="shared" si="7"/>
        <v>692</v>
      </c>
      <c r="J70" s="195">
        <f t="shared" si="7"/>
        <v>6</v>
      </c>
      <c r="K70" s="195">
        <f t="shared" si="7"/>
        <v>726</v>
      </c>
      <c r="L70" s="195">
        <f t="shared" si="7"/>
        <v>10</v>
      </c>
      <c r="M70" s="196">
        <f t="shared" si="4"/>
        <v>802</v>
      </c>
      <c r="N70" s="189">
        <v>660</v>
      </c>
      <c r="O70" s="189">
        <v>70</v>
      </c>
      <c r="P70" s="189">
        <v>0</v>
      </c>
      <c r="Q70" s="189">
        <v>71</v>
      </c>
      <c r="R70" s="189">
        <v>1</v>
      </c>
      <c r="S70" s="196">
        <f t="shared" si="5"/>
        <v>767</v>
      </c>
      <c r="T70" s="189">
        <v>631</v>
      </c>
      <c r="U70" s="189">
        <v>80</v>
      </c>
      <c r="V70" s="189">
        <v>2</v>
      </c>
      <c r="W70" s="189">
        <v>53</v>
      </c>
      <c r="X70" s="189">
        <v>1</v>
      </c>
      <c r="Y70" s="196">
        <f t="shared" si="2"/>
        <v>2313</v>
      </c>
      <c r="Z70" s="189">
        <v>1735</v>
      </c>
      <c r="AA70" s="189">
        <v>271</v>
      </c>
      <c r="AB70" s="189">
        <v>2</v>
      </c>
      <c r="AC70" s="189">
        <v>301</v>
      </c>
      <c r="AD70" s="189">
        <v>4</v>
      </c>
      <c r="AE70" s="196">
        <f t="shared" si="3"/>
        <v>2312</v>
      </c>
      <c r="AF70" s="189">
        <v>1734</v>
      </c>
      <c r="AG70" s="189">
        <v>271</v>
      </c>
      <c r="AH70" s="189">
        <v>2</v>
      </c>
      <c r="AI70" s="189">
        <v>301</v>
      </c>
      <c r="AJ70" s="189">
        <v>4</v>
      </c>
      <c r="AL70" s="219"/>
      <c r="AM70" s="219"/>
      <c r="AN70" s="219"/>
      <c r="AO70" s="219"/>
      <c r="AP70" s="219"/>
      <c r="AR70" s="219"/>
      <c r="AS70" s="219"/>
      <c r="AT70" s="219"/>
      <c r="AU70" s="219"/>
      <c r="AW70" s="219"/>
      <c r="AX70" s="219"/>
      <c r="AY70" s="219"/>
      <c r="AZ70" s="219"/>
      <c r="BA70" s="219"/>
      <c r="BC70" s="219"/>
      <c r="BD70" s="219"/>
      <c r="BE70" s="219"/>
      <c r="BF70" s="219"/>
      <c r="BG70" s="219"/>
      <c r="BH70" s="219"/>
      <c r="BI70" s="219"/>
    </row>
    <row r="71" spans="1:61" ht="38.25" x14ac:dyDescent="0.25">
      <c r="A71" s="14" t="s">
        <v>20</v>
      </c>
      <c r="B71" s="15">
        <v>503901</v>
      </c>
      <c r="C71" s="165">
        <v>390101</v>
      </c>
      <c r="D71" s="166" t="s">
        <v>110</v>
      </c>
      <c r="E71" s="165">
        <v>3</v>
      </c>
      <c r="F71" s="167" t="s">
        <v>278</v>
      </c>
      <c r="G71" s="194">
        <f t="shared" si="6"/>
        <v>12899</v>
      </c>
      <c r="H71" s="195">
        <f t="shared" ref="H71:L103" si="8">N71+T71+Z71+AF71</f>
        <v>2567</v>
      </c>
      <c r="I71" s="195">
        <f t="shared" si="8"/>
        <v>9423</v>
      </c>
      <c r="J71" s="195">
        <f t="shared" si="8"/>
        <v>65</v>
      </c>
      <c r="K71" s="195">
        <f t="shared" si="8"/>
        <v>778</v>
      </c>
      <c r="L71" s="195">
        <f t="shared" si="8"/>
        <v>66</v>
      </c>
      <c r="M71" s="196">
        <f t="shared" si="4"/>
        <v>634</v>
      </c>
      <c r="N71" s="189">
        <v>178</v>
      </c>
      <c r="O71" s="189">
        <v>381</v>
      </c>
      <c r="P71" s="189">
        <v>0</v>
      </c>
      <c r="Q71" s="189">
        <v>75</v>
      </c>
      <c r="R71" s="189">
        <v>0</v>
      </c>
      <c r="S71" s="196">
        <f t="shared" si="5"/>
        <v>679</v>
      </c>
      <c r="T71" s="189">
        <v>183</v>
      </c>
      <c r="U71" s="189">
        <v>436</v>
      </c>
      <c r="V71" s="189">
        <v>1</v>
      </c>
      <c r="W71" s="189">
        <v>57</v>
      </c>
      <c r="X71" s="189">
        <v>2</v>
      </c>
      <c r="Y71" s="196">
        <f t="shared" ref="Y71:Y113" si="9">SUM(Z71:AD71)</f>
        <v>5794</v>
      </c>
      <c r="Z71" s="189">
        <v>1103</v>
      </c>
      <c r="AA71" s="189">
        <v>4304</v>
      </c>
      <c r="AB71" s="189">
        <v>32</v>
      </c>
      <c r="AC71" s="189">
        <v>323</v>
      </c>
      <c r="AD71" s="189">
        <v>32</v>
      </c>
      <c r="AE71" s="196">
        <f t="shared" ref="AE71:AE113" si="10">SUM(AF71:AJ71)</f>
        <v>5792</v>
      </c>
      <c r="AF71" s="189">
        <v>1103</v>
      </c>
      <c r="AG71" s="189">
        <v>4302</v>
      </c>
      <c r="AH71" s="189">
        <v>32</v>
      </c>
      <c r="AI71" s="189">
        <v>323</v>
      </c>
      <c r="AJ71" s="189">
        <v>32</v>
      </c>
      <c r="AL71" s="219"/>
      <c r="AM71" s="219"/>
      <c r="AN71" s="219"/>
      <c r="AO71" s="219"/>
      <c r="AP71" s="219"/>
      <c r="AR71" s="219"/>
      <c r="AS71" s="219"/>
      <c r="AT71" s="219"/>
      <c r="AU71" s="219"/>
      <c r="AW71" s="219"/>
      <c r="AX71" s="219"/>
      <c r="AY71" s="219"/>
      <c r="AZ71" s="219"/>
      <c r="BA71" s="219"/>
      <c r="BC71" s="219"/>
      <c r="BD71" s="219"/>
      <c r="BE71" s="219"/>
      <c r="BF71" s="219"/>
      <c r="BG71" s="219"/>
      <c r="BH71" s="219"/>
      <c r="BI71" s="219"/>
    </row>
    <row r="72" spans="1:61" ht="38.25" x14ac:dyDescent="0.25">
      <c r="A72" s="14" t="s">
        <v>20</v>
      </c>
      <c r="B72" s="15">
        <v>504006</v>
      </c>
      <c r="C72" s="165">
        <v>400601</v>
      </c>
      <c r="D72" s="166" t="s">
        <v>111</v>
      </c>
      <c r="E72" s="165">
        <v>3</v>
      </c>
      <c r="F72" s="167" t="s">
        <v>278</v>
      </c>
      <c r="G72" s="194">
        <f t="shared" si="6"/>
        <v>864</v>
      </c>
      <c r="H72" s="195">
        <f t="shared" si="8"/>
        <v>5</v>
      </c>
      <c r="I72" s="195">
        <f t="shared" si="8"/>
        <v>851</v>
      </c>
      <c r="J72" s="195">
        <f t="shared" si="8"/>
        <v>2</v>
      </c>
      <c r="K72" s="195">
        <f t="shared" si="8"/>
        <v>6</v>
      </c>
      <c r="L72" s="195">
        <f t="shared" si="8"/>
        <v>0</v>
      </c>
      <c r="M72" s="196">
        <f t="shared" ref="M72:M113" si="11">SUM(N72:R72)</f>
        <v>312</v>
      </c>
      <c r="N72" s="189">
        <v>1</v>
      </c>
      <c r="O72" s="189">
        <v>309</v>
      </c>
      <c r="P72" s="189">
        <v>1</v>
      </c>
      <c r="Q72" s="189">
        <v>1</v>
      </c>
      <c r="R72" s="189">
        <v>0</v>
      </c>
      <c r="S72" s="196">
        <f t="shared" ref="S72:S113" si="12">SUM(T72:X72)</f>
        <v>294</v>
      </c>
      <c r="T72" s="189">
        <v>0</v>
      </c>
      <c r="U72" s="189">
        <v>291</v>
      </c>
      <c r="V72" s="189">
        <v>0</v>
      </c>
      <c r="W72" s="189">
        <v>3</v>
      </c>
      <c r="X72" s="189">
        <v>0</v>
      </c>
      <c r="Y72" s="196">
        <f t="shared" si="9"/>
        <v>138</v>
      </c>
      <c r="Z72" s="189">
        <v>2</v>
      </c>
      <c r="AA72" s="189">
        <v>136</v>
      </c>
      <c r="AB72" s="189">
        <v>0</v>
      </c>
      <c r="AC72" s="189">
        <v>0</v>
      </c>
      <c r="AD72" s="189">
        <v>0</v>
      </c>
      <c r="AE72" s="196">
        <f t="shared" si="10"/>
        <v>120</v>
      </c>
      <c r="AF72" s="189">
        <v>2</v>
      </c>
      <c r="AG72" s="189">
        <v>115</v>
      </c>
      <c r="AH72" s="189">
        <v>1</v>
      </c>
      <c r="AI72" s="189">
        <v>2</v>
      </c>
      <c r="AJ72" s="189">
        <v>0</v>
      </c>
      <c r="AL72" s="219"/>
      <c r="AM72" s="219"/>
      <c r="AN72" s="219"/>
      <c r="AO72" s="219"/>
      <c r="AP72" s="219"/>
      <c r="AR72" s="219"/>
      <c r="AS72" s="219"/>
      <c r="AT72" s="219"/>
      <c r="AU72" s="219"/>
      <c r="AW72" s="219"/>
      <c r="AX72" s="219"/>
      <c r="AY72" s="219"/>
      <c r="AZ72" s="219"/>
      <c r="BA72" s="219"/>
      <c r="BC72" s="219"/>
      <c r="BD72" s="219"/>
      <c r="BE72" s="219"/>
      <c r="BF72" s="219"/>
      <c r="BG72" s="219"/>
      <c r="BH72" s="219"/>
      <c r="BI72" s="219"/>
    </row>
    <row r="73" spans="1:61" ht="38.25" x14ac:dyDescent="0.25">
      <c r="A73" s="14" t="s">
        <v>20</v>
      </c>
      <c r="B73" s="15">
        <v>504101</v>
      </c>
      <c r="C73" s="165">
        <v>410101</v>
      </c>
      <c r="D73" s="166" t="s">
        <v>112</v>
      </c>
      <c r="E73" s="165">
        <v>3</v>
      </c>
      <c r="F73" s="167" t="s">
        <v>278</v>
      </c>
      <c r="G73" s="194">
        <f t="shared" si="6"/>
        <v>8468</v>
      </c>
      <c r="H73" s="195">
        <f t="shared" si="8"/>
        <v>105</v>
      </c>
      <c r="I73" s="195">
        <f t="shared" si="8"/>
        <v>2420</v>
      </c>
      <c r="J73" s="195">
        <f t="shared" si="8"/>
        <v>5</v>
      </c>
      <c r="K73" s="195">
        <f t="shared" si="8"/>
        <v>5932</v>
      </c>
      <c r="L73" s="195">
        <f t="shared" si="8"/>
        <v>6</v>
      </c>
      <c r="M73" s="196">
        <f t="shared" si="11"/>
        <v>1803</v>
      </c>
      <c r="N73" s="189">
        <v>14</v>
      </c>
      <c r="O73" s="189">
        <v>589</v>
      </c>
      <c r="P73" s="189">
        <v>1</v>
      </c>
      <c r="Q73" s="189">
        <v>1198</v>
      </c>
      <c r="R73" s="189">
        <v>1</v>
      </c>
      <c r="S73" s="196">
        <f t="shared" si="12"/>
        <v>1863</v>
      </c>
      <c r="T73" s="189">
        <v>19</v>
      </c>
      <c r="U73" s="189">
        <v>531</v>
      </c>
      <c r="V73" s="189">
        <v>2</v>
      </c>
      <c r="W73" s="189">
        <v>1310</v>
      </c>
      <c r="X73" s="189">
        <v>1</v>
      </c>
      <c r="Y73" s="196">
        <f t="shared" si="9"/>
        <v>2401</v>
      </c>
      <c r="Z73" s="189">
        <v>36</v>
      </c>
      <c r="AA73" s="189">
        <v>650</v>
      </c>
      <c r="AB73" s="189">
        <v>1</v>
      </c>
      <c r="AC73" s="189">
        <v>1712</v>
      </c>
      <c r="AD73" s="189">
        <v>2</v>
      </c>
      <c r="AE73" s="196">
        <f t="shared" si="10"/>
        <v>2401</v>
      </c>
      <c r="AF73" s="189">
        <v>36</v>
      </c>
      <c r="AG73" s="189">
        <v>650</v>
      </c>
      <c r="AH73" s="189">
        <v>1</v>
      </c>
      <c r="AI73" s="189">
        <v>1712</v>
      </c>
      <c r="AJ73" s="189">
        <v>2</v>
      </c>
      <c r="AL73" s="219"/>
      <c r="AM73" s="219"/>
      <c r="AN73" s="219"/>
      <c r="AO73" s="219"/>
      <c r="AP73" s="219"/>
      <c r="AR73" s="219"/>
      <c r="AS73" s="219"/>
      <c r="AT73" s="219"/>
      <c r="AU73" s="219"/>
      <c r="AW73" s="219"/>
      <c r="AX73" s="219"/>
      <c r="AY73" s="219"/>
      <c r="AZ73" s="219"/>
      <c r="BA73" s="219"/>
      <c r="BC73" s="219"/>
      <c r="BD73" s="219"/>
      <c r="BE73" s="219"/>
      <c r="BF73" s="219"/>
      <c r="BG73" s="219"/>
      <c r="BH73" s="219"/>
      <c r="BI73" s="219"/>
    </row>
    <row r="74" spans="1:61" ht="38.25" x14ac:dyDescent="0.25">
      <c r="A74" s="14" t="s">
        <v>36</v>
      </c>
      <c r="B74" s="15">
        <v>504106</v>
      </c>
      <c r="C74" s="165">
        <v>410601</v>
      </c>
      <c r="D74" s="166" t="s">
        <v>113</v>
      </c>
      <c r="E74" s="165">
        <v>3</v>
      </c>
      <c r="F74" s="167" t="s">
        <v>278</v>
      </c>
      <c r="G74" s="194">
        <f t="shared" si="6"/>
        <v>240</v>
      </c>
      <c r="H74" s="195">
        <f t="shared" si="8"/>
        <v>3</v>
      </c>
      <c r="I74" s="195">
        <f t="shared" si="8"/>
        <v>54</v>
      </c>
      <c r="J74" s="195">
        <f t="shared" si="8"/>
        <v>0</v>
      </c>
      <c r="K74" s="195">
        <f t="shared" si="8"/>
        <v>183</v>
      </c>
      <c r="L74" s="195">
        <f t="shared" si="8"/>
        <v>0</v>
      </c>
      <c r="M74" s="196">
        <f t="shared" si="11"/>
        <v>60</v>
      </c>
      <c r="N74" s="189">
        <v>0</v>
      </c>
      <c r="O74" s="189">
        <v>17</v>
      </c>
      <c r="P74" s="189">
        <v>0</v>
      </c>
      <c r="Q74" s="189">
        <v>43</v>
      </c>
      <c r="R74" s="189">
        <v>0</v>
      </c>
      <c r="S74" s="196">
        <f t="shared" si="12"/>
        <v>51</v>
      </c>
      <c r="T74" s="189">
        <v>0</v>
      </c>
      <c r="U74" s="189">
        <v>8</v>
      </c>
      <c r="V74" s="189">
        <v>0</v>
      </c>
      <c r="W74" s="189">
        <v>43</v>
      </c>
      <c r="X74" s="189">
        <v>0</v>
      </c>
      <c r="Y74" s="196">
        <f t="shared" si="9"/>
        <v>65</v>
      </c>
      <c r="Z74" s="189">
        <v>2</v>
      </c>
      <c r="AA74" s="189">
        <v>14</v>
      </c>
      <c r="AB74" s="189">
        <v>0</v>
      </c>
      <c r="AC74" s="189">
        <v>49</v>
      </c>
      <c r="AD74" s="189">
        <v>0</v>
      </c>
      <c r="AE74" s="196">
        <f t="shared" si="10"/>
        <v>64</v>
      </c>
      <c r="AF74" s="189">
        <v>1</v>
      </c>
      <c r="AG74" s="189">
        <v>15</v>
      </c>
      <c r="AH74" s="189">
        <v>0</v>
      </c>
      <c r="AI74" s="189">
        <v>48</v>
      </c>
      <c r="AJ74" s="189">
        <v>0</v>
      </c>
      <c r="AL74" s="219"/>
      <c r="AM74" s="219"/>
      <c r="AN74" s="219"/>
      <c r="AO74" s="219"/>
      <c r="AP74" s="219"/>
      <c r="AR74" s="219"/>
      <c r="AS74" s="219"/>
      <c r="AT74" s="219"/>
      <c r="AU74" s="219"/>
      <c r="AW74" s="219"/>
      <c r="AX74" s="219"/>
      <c r="AY74" s="219"/>
      <c r="AZ74" s="219"/>
      <c r="BA74" s="219"/>
      <c r="BC74" s="219"/>
      <c r="BD74" s="219"/>
      <c r="BE74" s="219"/>
      <c r="BF74" s="219"/>
      <c r="BG74" s="219"/>
      <c r="BH74" s="219"/>
      <c r="BI74" s="219"/>
    </row>
    <row r="75" spans="1:61" ht="38.25" x14ac:dyDescent="0.25">
      <c r="A75" s="14" t="s">
        <v>20</v>
      </c>
      <c r="B75" s="15">
        <v>504201</v>
      </c>
      <c r="C75" s="165">
        <v>420101</v>
      </c>
      <c r="D75" s="166" t="s">
        <v>116</v>
      </c>
      <c r="E75" s="165">
        <v>3</v>
      </c>
      <c r="F75" s="167" t="s">
        <v>278</v>
      </c>
      <c r="G75" s="194">
        <f t="shared" si="6"/>
        <v>784</v>
      </c>
      <c r="H75" s="195">
        <f t="shared" si="8"/>
        <v>8</v>
      </c>
      <c r="I75" s="195">
        <f t="shared" si="8"/>
        <v>378</v>
      </c>
      <c r="J75" s="195">
        <f t="shared" si="8"/>
        <v>0</v>
      </c>
      <c r="K75" s="195">
        <f t="shared" si="8"/>
        <v>398</v>
      </c>
      <c r="L75" s="195">
        <f t="shared" si="8"/>
        <v>0</v>
      </c>
      <c r="M75" s="196">
        <f t="shared" si="11"/>
        <v>205</v>
      </c>
      <c r="N75" s="189">
        <v>0</v>
      </c>
      <c r="O75" s="189">
        <v>117</v>
      </c>
      <c r="P75" s="189">
        <v>0</v>
      </c>
      <c r="Q75" s="189">
        <v>88</v>
      </c>
      <c r="R75" s="189">
        <v>0</v>
      </c>
      <c r="S75" s="196">
        <f t="shared" si="12"/>
        <v>168</v>
      </c>
      <c r="T75" s="189">
        <v>4</v>
      </c>
      <c r="U75" s="189">
        <v>66</v>
      </c>
      <c r="V75" s="189">
        <v>0</v>
      </c>
      <c r="W75" s="189">
        <v>98</v>
      </c>
      <c r="X75" s="189">
        <v>0</v>
      </c>
      <c r="Y75" s="196">
        <f t="shared" si="9"/>
        <v>205</v>
      </c>
      <c r="Z75" s="189">
        <v>2</v>
      </c>
      <c r="AA75" s="189">
        <v>97</v>
      </c>
      <c r="AB75" s="189">
        <v>0</v>
      </c>
      <c r="AC75" s="189">
        <v>106</v>
      </c>
      <c r="AD75" s="189">
        <v>0</v>
      </c>
      <c r="AE75" s="196">
        <f t="shared" si="10"/>
        <v>206</v>
      </c>
      <c r="AF75" s="189">
        <v>2</v>
      </c>
      <c r="AG75" s="189">
        <v>98</v>
      </c>
      <c r="AH75" s="189">
        <v>0</v>
      </c>
      <c r="AI75" s="189">
        <v>106</v>
      </c>
      <c r="AJ75" s="189">
        <v>0</v>
      </c>
      <c r="AL75" s="219"/>
      <c r="AM75" s="219"/>
      <c r="AN75" s="219"/>
      <c r="AO75" s="219"/>
      <c r="AP75" s="219"/>
      <c r="AR75" s="219"/>
      <c r="AS75" s="219"/>
      <c r="AT75" s="219"/>
      <c r="AU75" s="219"/>
      <c r="AW75" s="219"/>
      <c r="AX75" s="219"/>
      <c r="AY75" s="219"/>
      <c r="AZ75" s="219"/>
      <c r="BA75" s="219"/>
      <c r="BC75" s="219"/>
      <c r="BD75" s="219"/>
      <c r="BE75" s="219"/>
      <c r="BF75" s="219"/>
      <c r="BG75" s="219"/>
      <c r="BH75" s="219"/>
      <c r="BI75" s="219"/>
    </row>
    <row r="76" spans="1:61" ht="38.25" x14ac:dyDescent="0.25">
      <c r="A76" s="14" t="s">
        <v>36</v>
      </c>
      <c r="B76" s="15">
        <v>504301</v>
      </c>
      <c r="C76" s="165">
        <v>430101</v>
      </c>
      <c r="D76" s="166" t="s">
        <v>219</v>
      </c>
      <c r="E76" s="165">
        <v>3</v>
      </c>
      <c r="F76" s="167" t="s">
        <v>278</v>
      </c>
      <c r="G76" s="194">
        <f t="shared" si="6"/>
        <v>200</v>
      </c>
      <c r="H76" s="195">
        <f t="shared" si="8"/>
        <v>31</v>
      </c>
      <c r="I76" s="195">
        <f t="shared" si="8"/>
        <v>47</v>
      </c>
      <c r="J76" s="195">
        <f t="shared" si="8"/>
        <v>31</v>
      </c>
      <c r="K76" s="195">
        <f t="shared" si="8"/>
        <v>91</v>
      </c>
      <c r="L76" s="195">
        <f t="shared" si="8"/>
        <v>0</v>
      </c>
      <c r="M76" s="196">
        <f t="shared" si="11"/>
        <v>32</v>
      </c>
      <c r="N76" s="189">
        <v>6</v>
      </c>
      <c r="O76" s="189">
        <v>11</v>
      </c>
      <c r="P76" s="189">
        <v>2</v>
      </c>
      <c r="Q76" s="189">
        <v>13</v>
      </c>
      <c r="R76" s="189">
        <v>0</v>
      </c>
      <c r="S76" s="196">
        <f t="shared" si="12"/>
        <v>55</v>
      </c>
      <c r="T76" s="189">
        <v>5</v>
      </c>
      <c r="U76" s="189">
        <v>16</v>
      </c>
      <c r="V76" s="189">
        <v>9</v>
      </c>
      <c r="W76" s="189">
        <v>25</v>
      </c>
      <c r="X76" s="189">
        <v>0</v>
      </c>
      <c r="Y76" s="196">
        <f t="shared" si="9"/>
        <v>57</v>
      </c>
      <c r="Z76" s="189">
        <v>10</v>
      </c>
      <c r="AA76" s="189">
        <v>10</v>
      </c>
      <c r="AB76" s="189">
        <v>10</v>
      </c>
      <c r="AC76" s="189">
        <v>27</v>
      </c>
      <c r="AD76" s="189">
        <v>0</v>
      </c>
      <c r="AE76" s="196">
        <f t="shared" si="10"/>
        <v>56</v>
      </c>
      <c r="AF76" s="189">
        <v>10</v>
      </c>
      <c r="AG76" s="189">
        <v>10</v>
      </c>
      <c r="AH76" s="189">
        <v>10</v>
      </c>
      <c r="AI76" s="189">
        <v>26</v>
      </c>
      <c r="AJ76" s="189">
        <v>0</v>
      </c>
      <c r="AL76" s="219"/>
      <c r="AM76" s="219"/>
      <c r="AN76" s="219"/>
      <c r="AO76" s="219"/>
      <c r="AP76" s="219"/>
      <c r="AR76" s="219"/>
      <c r="AS76" s="219"/>
      <c r="AT76" s="219"/>
      <c r="AU76" s="219"/>
      <c r="AW76" s="219"/>
      <c r="AX76" s="219"/>
      <c r="AY76" s="219"/>
      <c r="AZ76" s="219"/>
      <c r="BA76" s="219"/>
      <c r="BC76" s="219"/>
      <c r="BD76" s="219"/>
      <c r="BE76" s="219"/>
      <c r="BF76" s="219"/>
      <c r="BG76" s="219"/>
      <c r="BH76" s="219"/>
      <c r="BI76" s="219"/>
    </row>
    <row r="77" spans="1:61" ht="38.25" x14ac:dyDescent="0.25">
      <c r="A77" s="14" t="s">
        <v>20</v>
      </c>
      <c r="B77" s="15">
        <v>504403</v>
      </c>
      <c r="C77" s="165">
        <v>440101</v>
      </c>
      <c r="D77" s="166" t="s">
        <v>117</v>
      </c>
      <c r="E77" s="165">
        <v>3</v>
      </c>
      <c r="F77" s="167" t="s">
        <v>278</v>
      </c>
      <c r="G77" s="194">
        <f t="shared" si="6"/>
        <v>2031</v>
      </c>
      <c r="H77" s="195">
        <f t="shared" si="8"/>
        <v>120</v>
      </c>
      <c r="I77" s="195">
        <f t="shared" si="8"/>
        <v>742</v>
      </c>
      <c r="J77" s="195">
        <f t="shared" si="8"/>
        <v>246</v>
      </c>
      <c r="K77" s="195">
        <f t="shared" si="8"/>
        <v>920</v>
      </c>
      <c r="L77" s="195">
        <f t="shared" si="8"/>
        <v>3</v>
      </c>
      <c r="M77" s="196">
        <f t="shared" si="11"/>
        <v>66</v>
      </c>
      <c r="N77" s="189">
        <v>0</v>
      </c>
      <c r="O77" s="189">
        <v>24</v>
      </c>
      <c r="P77" s="189">
        <v>6</v>
      </c>
      <c r="Q77" s="189">
        <v>36</v>
      </c>
      <c r="R77" s="189">
        <v>0</v>
      </c>
      <c r="S77" s="196">
        <f t="shared" si="12"/>
        <v>111</v>
      </c>
      <c r="T77" s="189">
        <v>2</v>
      </c>
      <c r="U77" s="189">
        <v>33</v>
      </c>
      <c r="V77" s="189">
        <v>24</v>
      </c>
      <c r="W77" s="189">
        <v>52</v>
      </c>
      <c r="X77" s="189">
        <v>0</v>
      </c>
      <c r="Y77" s="196">
        <f t="shared" si="9"/>
        <v>928</v>
      </c>
      <c r="Z77" s="189">
        <v>59</v>
      </c>
      <c r="AA77" s="189">
        <v>343</v>
      </c>
      <c r="AB77" s="189">
        <v>108</v>
      </c>
      <c r="AC77" s="189">
        <v>416</v>
      </c>
      <c r="AD77" s="189">
        <v>2</v>
      </c>
      <c r="AE77" s="196">
        <f t="shared" si="10"/>
        <v>926</v>
      </c>
      <c r="AF77" s="189">
        <v>59</v>
      </c>
      <c r="AG77" s="189">
        <v>342</v>
      </c>
      <c r="AH77" s="189">
        <v>108</v>
      </c>
      <c r="AI77" s="189">
        <v>416</v>
      </c>
      <c r="AJ77" s="189">
        <v>1</v>
      </c>
      <c r="AL77" s="219"/>
      <c r="AM77" s="219"/>
      <c r="AN77" s="219"/>
      <c r="AO77" s="219"/>
      <c r="AP77" s="219"/>
      <c r="AR77" s="219"/>
      <c r="AS77" s="219"/>
      <c r="AT77" s="219"/>
      <c r="AU77" s="219"/>
      <c r="AW77" s="219"/>
      <c r="AX77" s="219"/>
      <c r="AY77" s="219"/>
      <c r="AZ77" s="219"/>
      <c r="BA77" s="219"/>
      <c r="BC77" s="219"/>
      <c r="BD77" s="219"/>
      <c r="BE77" s="219"/>
      <c r="BF77" s="219"/>
      <c r="BG77" s="219"/>
      <c r="BH77" s="219"/>
      <c r="BI77" s="219"/>
    </row>
    <row r="78" spans="1:61" ht="38.25" x14ac:dyDescent="0.25">
      <c r="A78" s="14" t="s">
        <v>36</v>
      </c>
      <c r="B78" s="15">
        <v>504407</v>
      </c>
      <c r="C78" s="165">
        <v>440201</v>
      </c>
      <c r="D78" s="166" t="s">
        <v>221</v>
      </c>
      <c r="E78" s="165">
        <v>3</v>
      </c>
      <c r="F78" s="167" t="s">
        <v>278</v>
      </c>
      <c r="G78" s="194">
        <f t="shared" si="6"/>
        <v>240</v>
      </c>
      <c r="H78" s="195">
        <f t="shared" si="8"/>
        <v>8</v>
      </c>
      <c r="I78" s="195">
        <f t="shared" si="8"/>
        <v>152</v>
      </c>
      <c r="J78" s="195">
        <f t="shared" si="8"/>
        <v>19</v>
      </c>
      <c r="K78" s="195">
        <f t="shared" si="8"/>
        <v>59</v>
      </c>
      <c r="L78" s="195">
        <f t="shared" si="8"/>
        <v>2</v>
      </c>
      <c r="M78" s="196">
        <f t="shared" si="11"/>
        <v>36</v>
      </c>
      <c r="N78" s="189">
        <v>2</v>
      </c>
      <c r="O78" s="189">
        <v>19</v>
      </c>
      <c r="P78" s="189">
        <v>4</v>
      </c>
      <c r="Q78" s="189">
        <v>11</v>
      </c>
      <c r="R78" s="189">
        <v>0</v>
      </c>
      <c r="S78" s="196">
        <f t="shared" si="12"/>
        <v>68</v>
      </c>
      <c r="T78" s="189">
        <v>4</v>
      </c>
      <c r="U78" s="189">
        <v>36</v>
      </c>
      <c r="V78" s="189">
        <v>5</v>
      </c>
      <c r="W78" s="189">
        <v>23</v>
      </c>
      <c r="X78" s="189">
        <v>0</v>
      </c>
      <c r="Y78" s="196">
        <f t="shared" si="9"/>
        <v>68</v>
      </c>
      <c r="Z78" s="189">
        <v>1</v>
      </c>
      <c r="AA78" s="189">
        <v>48</v>
      </c>
      <c r="AB78" s="189">
        <v>5</v>
      </c>
      <c r="AC78" s="189">
        <v>13</v>
      </c>
      <c r="AD78" s="189">
        <v>1</v>
      </c>
      <c r="AE78" s="196">
        <f t="shared" si="10"/>
        <v>68</v>
      </c>
      <c r="AF78" s="189">
        <v>1</v>
      </c>
      <c r="AG78" s="189">
        <v>49</v>
      </c>
      <c r="AH78" s="189">
        <v>5</v>
      </c>
      <c r="AI78" s="189">
        <v>12</v>
      </c>
      <c r="AJ78" s="189">
        <v>1</v>
      </c>
      <c r="AL78" s="219"/>
      <c r="AM78" s="219"/>
      <c r="AN78" s="219"/>
      <c r="AO78" s="219"/>
      <c r="AP78" s="219"/>
      <c r="AR78" s="219"/>
      <c r="AS78" s="219"/>
      <c r="AT78" s="219"/>
      <c r="AU78" s="219"/>
      <c r="AW78" s="219"/>
      <c r="AX78" s="219"/>
      <c r="AY78" s="219"/>
      <c r="AZ78" s="219"/>
      <c r="BA78" s="219"/>
      <c r="BC78" s="219"/>
      <c r="BD78" s="219"/>
      <c r="BE78" s="219"/>
      <c r="BF78" s="219"/>
      <c r="BG78" s="219"/>
      <c r="BH78" s="219"/>
      <c r="BI78" s="219"/>
    </row>
    <row r="79" spans="1:61" ht="38.25" x14ac:dyDescent="0.25">
      <c r="A79" s="14" t="s">
        <v>20</v>
      </c>
      <c r="B79" s="15">
        <v>504408</v>
      </c>
      <c r="C79" s="165">
        <v>440501</v>
      </c>
      <c r="D79" s="166" t="s">
        <v>119</v>
      </c>
      <c r="E79" s="165">
        <v>3</v>
      </c>
      <c r="F79" s="167" t="s">
        <v>278</v>
      </c>
      <c r="G79" s="194">
        <f t="shared" si="6"/>
        <v>702</v>
      </c>
      <c r="H79" s="195">
        <f t="shared" si="8"/>
        <v>22</v>
      </c>
      <c r="I79" s="195">
        <f t="shared" si="8"/>
        <v>312</v>
      </c>
      <c r="J79" s="195">
        <f t="shared" si="8"/>
        <v>42</v>
      </c>
      <c r="K79" s="195">
        <f t="shared" si="8"/>
        <v>324</v>
      </c>
      <c r="L79" s="195">
        <f t="shared" si="8"/>
        <v>2</v>
      </c>
      <c r="M79" s="196">
        <f t="shared" si="11"/>
        <v>31</v>
      </c>
      <c r="N79" s="189">
        <v>0</v>
      </c>
      <c r="O79" s="189">
        <v>14</v>
      </c>
      <c r="P79" s="189">
        <v>2</v>
      </c>
      <c r="Q79" s="189">
        <v>15</v>
      </c>
      <c r="R79" s="189">
        <v>0</v>
      </c>
      <c r="S79" s="196">
        <f t="shared" si="12"/>
        <v>69</v>
      </c>
      <c r="T79" s="189">
        <v>2</v>
      </c>
      <c r="U79" s="189">
        <v>31</v>
      </c>
      <c r="V79" s="189">
        <v>4</v>
      </c>
      <c r="W79" s="189">
        <v>32</v>
      </c>
      <c r="X79" s="189">
        <v>0</v>
      </c>
      <c r="Y79" s="196">
        <f t="shared" si="9"/>
        <v>302</v>
      </c>
      <c r="Z79" s="189">
        <v>10</v>
      </c>
      <c r="AA79" s="189">
        <v>135</v>
      </c>
      <c r="AB79" s="189">
        <v>18</v>
      </c>
      <c r="AC79" s="189">
        <v>138</v>
      </c>
      <c r="AD79" s="189">
        <v>1</v>
      </c>
      <c r="AE79" s="196">
        <f t="shared" si="10"/>
        <v>300</v>
      </c>
      <c r="AF79" s="189">
        <v>10</v>
      </c>
      <c r="AG79" s="189">
        <v>132</v>
      </c>
      <c r="AH79" s="189">
        <v>18</v>
      </c>
      <c r="AI79" s="189">
        <v>139</v>
      </c>
      <c r="AJ79" s="189">
        <v>1</v>
      </c>
      <c r="AL79" s="219"/>
      <c r="AM79" s="219"/>
      <c r="AN79" s="219"/>
      <c r="AO79" s="219"/>
      <c r="AP79" s="219"/>
      <c r="AR79" s="219"/>
      <c r="AS79" s="219"/>
      <c r="AT79" s="219"/>
      <c r="AU79" s="219"/>
      <c r="AW79" s="219"/>
      <c r="AX79" s="219"/>
      <c r="AY79" s="219"/>
      <c r="AZ79" s="219"/>
      <c r="BA79" s="219"/>
      <c r="BC79" s="219"/>
      <c r="BD79" s="219"/>
      <c r="BE79" s="219"/>
      <c r="BF79" s="219"/>
      <c r="BG79" s="219"/>
      <c r="BH79" s="219"/>
      <c r="BI79" s="219"/>
    </row>
    <row r="80" spans="1:61" ht="38.25" x14ac:dyDescent="0.25">
      <c r="A80" s="14" t="s">
        <v>20</v>
      </c>
      <c r="B80" s="15">
        <v>504401</v>
      </c>
      <c r="C80" s="165">
        <v>440801</v>
      </c>
      <c r="D80" s="166" t="s">
        <v>343</v>
      </c>
      <c r="E80" s="165">
        <v>3</v>
      </c>
      <c r="F80" s="167" t="s">
        <v>278</v>
      </c>
      <c r="G80" s="194">
        <f t="shared" si="6"/>
        <v>522</v>
      </c>
      <c r="H80" s="195">
        <f t="shared" si="8"/>
        <v>21</v>
      </c>
      <c r="I80" s="195">
        <f t="shared" si="8"/>
        <v>184</v>
      </c>
      <c r="J80" s="195">
        <f t="shared" si="8"/>
        <v>63</v>
      </c>
      <c r="K80" s="195">
        <f t="shared" si="8"/>
        <v>253</v>
      </c>
      <c r="L80" s="195">
        <f t="shared" si="8"/>
        <v>1</v>
      </c>
      <c r="M80" s="196">
        <f t="shared" si="11"/>
        <v>131</v>
      </c>
      <c r="N80" s="189">
        <v>7</v>
      </c>
      <c r="O80" s="189">
        <v>40</v>
      </c>
      <c r="P80" s="189">
        <v>18</v>
      </c>
      <c r="Q80" s="189">
        <v>66</v>
      </c>
      <c r="R80" s="189">
        <v>0</v>
      </c>
      <c r="S80" s="196">
        <f t="shared" si="12"/>
        <v>131</v>
      </c>
      <c r="T80" s="189">
        <v>4</v>
      </c>
      <c r="U80" s="189">
        <v>39</v>
      </c>
      <c r="V80" s="189">
        <v>19</v>
      </c>
      <c r="W80" s="189">
        <v>68</v>
      </c>
      <c r="X80" s="189">
        <v>1</v>
      </c>
      <c r="Y80" s="196">
        <f t="shared" si="9"/>
        <v>131</v>
      </c>
      <c r="Z80" s="189">
        <v>7</v>
      </c>
      <c r="AA80" s="189">
        <v>50</v>
      </c>
      <c r="AB80" s="189">
        <v>14</v>
      </c>
      <c r="AC80" s="189">
        <v>60</v>
      </c>
      <c r="AD80" s="189">
        <v>0</v>
      </c>
      <c r="AE80" s="196">
        <f t="shared" si="10"/>
        <v>129</v>
      </c>
      <c r="AF80" s="189">
        <v>3</v>
      </c>
      <c r="AG80" s="189">
        <v>55</v>
      </c>
      <c r="AH80" s="189">
        <v>12</v>
      </c>
      <c r="AI80" s="189">
        <v>59</v>
      </c>
      <c r="AJ80" s="189">
        <v>0</v>
      </c>
      <c r="AL80" s="219"/>
      <c r="AM80" s="219"/>
      <c r="AN80" s="219"/>
      <c r="AO80" s="219"/>
      <c r="AP80" s="219"/>
      <c r="AR80" s="219"/>
      <c r="AS80" s="219"/>
      <c r="AT80" s="219"/>
      <c r="AU80" s="219"/>
      <c r="AW80" s="219"/>
      <c r="AX80" s="219"/>
      <c r="AY80" s="219"/>
      <c r="AZ80" s="219"/>
      <c r="BA80" s="219"/>
      <c r="BC80" s="219"/>
      <c r="BD80" s="219"/>
      <c r="BE80" s="219"/>
      <c r="BF80" s="219"/>
      <c r="BG80" s="219"/>
      <c r="BH80" s="219"/>
      <c r="BI80" s="219"/>
    </row>
    <row r="81" spans="1:61" ht="38.25" x14ac:dyDescent="0.25">
      <c r="A81" s="14" t="s">
        <v>20</v>
      </c>
      <c r="B81" s="15">
        <v>504507</v>
      </c>
      <c r="C81" s="165">
        <v>450701</v>
      </c>
      <c r="D81" s="166" t="s">
        <v>120</v>
      </c>
      <c r="E81" s="165">
        <v>3</v>
      </c>
      <c r="F81" s="167" t="s">
        <v>278</v>
      </c>
      <c r="G81" s="194">
        <f t="shared" si="6"/>
        <v>2241</v>
      </c>
      <c r="H81" s="195">
        <f t="shared" si="8"/>
        <v>60</v>
      </c>
      <c r="I81" s="195">
        <f t="shared" si="8"/>
        <v>1972</v>
      </c>
      <c r="J81" s="195">
        <f t="shared" si="8"/>
        <v>9</v>
      </c>
      <c r="K81" s="195">
        <f t="shared" si="8"/>
        <v>194</v>
      </c>
      <c r="L81" s="195">
        <f t="shared" si="8"/>
        <v>6</v>
      </c>
      <c r="M81" s="196">
        <f t="shared" si="11"/>
        <v>543</v>
      </c>
      <c r="N81" s="189">
        <v>3</v>
      </c>
      <c r="O81" s="189">
        <v>514</v>
      </c>
      <c r="P81" s="189">
        <v>1</v>
      </c>
      <c r="Q81" s="189">
        <v>25</v>
      </c>
      <c r="R81" s="189">
        <v>0</v>
      </c>
      <c r="S81" s="196">
        <f t="shared" si="12"/>
        <v>522</v>
      </c>
      <c r="T81" s="189">
        <v>1</v>
      </c>
      <c r="U81" s="189">
        <v>484</v>
      </c>
      <c r="V81" s="189">
        <v>0</v>
      </c>
      <c r="W81" s="189">
        <v>37</v>
      </c>
      <c r="X81" s="189">
        <v>0</v>
      </c>
      <c r="Y81" s="196">
        <f t="shared" si="9"/>
        <v>588</v>
      </c>
      <c r="Z81" s="189">
        <v>28</v>
      </c>
      <c r="AA81" s="189">
        <v>487</v>
      </c>
      <c r="AB81" s="189">
        <v>4</v>
      </c>
      <c r="AC81" s="189">
        <v>66</v>
      </c>
      <c r="AD81" s="189">
        <v>3</v>
      </c>
      <c r="AE81" s="196">
        <f t="shared" si="10"/>
        <v>588</v>
      </c>
      <c r="AF81" s="189">
        <v>28</v>
      </c>
      <c r="AG81" s="189">
        <v>487</v>
      </c>
      <c r="AH81" s="189">
        <v>4</v>
      </c>
      <c r="AI81" s="189">
        <v>66</v>
      </c>
      <c r="AJ81" s="189">
        <v>3</v>
      </c>
      <c r="AL81" s="219"/>
      <c r="AM81" s="219"/>
      <c r="AN81" s="219"/>
      <c r="AO81" s="219"/>
      <c r="AP81" s="219"/>
      <c r="AR81" s="219"/>
      <c r="AS81" s="219"/>
      <c r="AT81" s="219"/>
      <c r="AU81" s="219"/>
      <c r="AW81" s="219"/>
      <c r="AX81" s="219"/>
      <c r="AY81" s="219"/>
      <c r="AZ81" s="219"/>
      <c r="BA81" s="219"/>
      <c r="BC81" s="219"/>
      <c r="BD81" s="219"/>
      <c r="BE81" s="219"/>
      <c r="BF81" s="219"/>
      <c r="BG81" s="219"/>
      <c r="BH81" s="219"/>
      <c r="BI81" s="219"/>
    </row>
    <row r="82" spans="1:61" ht="38.25" x14ac:dyDescent="0.25">
      <c r="A82" s="14" t="s">
        <v>20</v>
      </c>
      <c r="B82" s="15">
        <v>504615</v>
      </c>
      <c r="C82" s="165">
        <v>461501</v>
      </c>
      <c r="D82" s="166" t="s">
        <v>121</v>
      </c>
      <c r="E82" s="165">
        <v>3</v>
      </c>
      <c r="F82" s="167" t="s">
        <v>278</v>
      </c>
      <c r="G82" s="194">
        <f t="shared" si="6"/>
        <v>2497</v>
      </c>
      <c r="H82" s="195">
        <f t="shared" si="8"/>
        <v>126</v>
      </c>
      <c r="I82" s="195">
        <f t="shared" si="8"/>
        <v>1243</v>
      </c>
      <c r="J82" s="195">
        <f t="shared" si="8"/>
        <v>10</v>
      </c>
      <c r="K82" s="195">
        <f t="shared" si="8"/>
        <v>1108</v>
      </c>
      <c r="L82" s="195">
        <f t="shared" si="8"/>
        <v>10</v>
      </c>
      <c r="M82" s="196">
        <f t="shared" si="11"/>
        <v>381</v>
      </c>
      <c r="N82" s="189">
        <v>0</v>
      </c>
      <c r="O82" s="189">
        <v>203</v>
      </c>
      <c r="P82" s="189">
        <v>0</v>
      </c>
      <c r="Q82" s="189">
        <v>178</v>
      </c>
      <c r="R82" s="189">
        <v>0</v>
      </c>
      <c r="S82" s="196">
        <f t="shared" si="12"/>
        <v>316</v>
      </c>
      <c r="T82" s="189">
        <v>0</v>
      </c>
      <c r="U82" s="189">
        <v>176</v>
      </c>
      <c r="V82" s="189">
        <v>0</v>
      </c>
      <c r="W82" s="189">
        <v>140</v>
      </c>
      <c r="X82" s="189">
        <v>0</v>
      </c>
      <c r="Y82" s="196">
        <f t="shared" si="9"/>
        <v>900</v>
      </c>
      <c r="Z82" s="189">
        <v>63</v>
      </c>
      <c r="AA82" s="189">
        <v>432</v>
      </c>
      <c r="AB82" s="189">
        <v>5</v>
      </c>
      <c r="AC82" s="189">
        <v>395</v>
      </c>
      <c r="AD82" s="189">
        <v>5</v>
      </c>
      <c r="AE82" s="196">
        <f t="shared" si="10"/>
        <v>900</v>
      </c>
      <c r="AF82" s="189">
        <v>63</v>
      </c>
      <c r="AG82" s="189">
        <v>432</v>
      </c>
      <c r="AH82" s="189">
        <v>5</v>
      </c>
      <c r="AI82" s="189">
        <v>395</v>
      </c>
      <c r="AJ82" s="189">
        <v>5</v>
      </c>
      <c r="AL82" s="219"/>
      <c r="AM82" s="219"/>
      <c r="AN82" s="219"/>
      <c r="AO82" s="219"/>
      <c r="AP82" s="219"/>
      <c r="AR82" s="219"/>
      <c r="AS82" s="219"/>
      <c r="AT82" s="219"/>
      <c r="AU82" s="219"/>
      <c r="AW82" s="219"/>
      <c r="AX82" s="219"/>
      <c r="AY82" s="219"/>
      <c r="AZ82" s="219"/>
      <c r="BA82" s="219"/>
      <c r="BC82" s="219"/>
      <c r="BD82" s="219"/>
      <c r="BE82" s="219"/>
      <c r="BF82" s="219"/>
      <c r="BG82" s="219"/>
      <c r="BH82" s="219"/>
      <c r="BI82" s="219"/>
    </row>
    <row r="83" spans="1:61" ht="38.25" x14ac:dyDescent="0.25">
      <c r="A83" s="14" t="s">
        <v>20</v>
      </c>
      <c r="B83" s="15">
        <v>504701</v>
      </c>
      <c r="C83" s="165">
        <v>470101</v>
      </c>
      <c r="D83" s="166" t="s">
        <v>122</v>
      </c>
      <c r="E83" s="165">
        <v>3</v>
      </c>
      <c r="F83" s="167" t="s">
        <v>278</v>
      </c>
      <c r="G83" s="194">
        <f t="shared" si="6"/>
        <v>1130</v>
      </c>
      <c r="H83" s="195">
        <f t="shared" si="8"/>
        <v>1022</v>
      </c>
      <c r="I83" s="195">
        <f t="shared" si="8"/>
        <v>58</v>
      </c>
      <c r="J83" s="195">
        <f t="shared" si="8"/>
        <v>0</v>
      </c>
      <c r="K83" s="195">
        <f t="shared" si="8"/>
        <v>50</v>
      </c>
      <c r="L83" s="195">
        <f t="shared" si="8"/>
        <v>0</v>
      </c>
      <c r="M83" s="196">
        <f t="shared" si="11"/>
        <v>123</v>
      </c>
      <c r="N83" s="189">
        <v>114</v>
      </c>
      <c r="O83" s="189">
        <v>7</v>
      </c>
      <c r="P83" s="189">
        <v>0</v>
      </c>
      <c r="Q83" s="189">
        <v>2</v>
      </c>
      <c r="R83" s="189">
        <v>0</v>
      </c>
      <c r="S83" s="196">
        <f t="shared" si="12"/>
        <v>243</v>
      </c>
      <c r="T83" s="189">
        <v>236</v>
      </c>
      <c r="U83" s="189">
        <v>5</v>
      </c>
      <c r="V83" s="189">
        <v>0</v>
      </c>
      <c r="W83" s="189">
        <v>2</v>
      </c>
      <c r="X83" s="189">
        <v>0</v>
      </c>
      <c r="Y83" s="196">
        <f t="shared" si="9"/>
        <v>382</v>
      </c>
      <c r="Z83" s="189">
        <v>336</v>
      </c>
      <c r="AA83" s="189">
        <v>23</v>
      </c>
      <c r="AB83" s="189">
        <v>0</v>
      </c>
      <c r="AC83" s="189">
        <v>23</v>
      </c>
      <c r="AD83" s="189">
        <v>0</v>
      </c>
      <c r="AE83" s="196">
        <f t="shared" si="10"/>
        <v>382</v>
      </c>
      <c r="AF83" s="189">
        <v>336</v>
      </c>
      <c r="AG83" s="189">
        <v>23</v>
      </c>
      <c r="AH83" s="189">
        <v>0</v>
      </c>
      <c r="AI83" s="189">
        <v>23</v>
      </c>
      <c r="AJ83" s="189">
        <v>0</v>
      </c>
      <c r="AL83" s="219"/>
      <c r="AM83" s="219"/>
      <c r="AN83" s="219"/>
      <c r="AO83" s="219"/>
      <c r="AP83" s="219"/>
      <c r="AR83" s="219"/>
      <c r="AS83" s="219"/>
      <c r="AT83" s="219"/>
      <c r="AU83" s="219"/>
      <c r="AW83" s="219"/>
      <c r="AX83" s="219"/>
      <c r="AY83" s="219"/>
      <c r="AZ83" s="219"/>
      <c r="BA83" s="219"/>
      <c r="BC83" s="219"/>
      <c r="BD83" s="219"/>
      <c r="BE83" s="219"/>
      <c r="BF83" s="219"/>
      <c r="BG83" s="219"/>
      <c r="BH83" s="219"/>
      <c r="BI83" s="219"/>
    </row>
    <row r="84" spans="1:61" ht="38.25" x14ac:dyDescent="0.25">
      <c r="A84" s="14" t="s">
        <v>20</v>
      </c>
      <c r="B84" s="15">
        <v>505001</v>
      </c>
      <c r="C84" s="165">
        <v>500101</v>
      </c>
      <c r="D84" s="166" t="s">
        <v>124</v>
      </c>
      <c r="E84" s="165">
        <v>3</v>
      </c>
      <c r="F84" s="167" t="s">
        <v>278</v>
      </c>
      <c r="G84" s="194">
        <f t="shared" si="6"/>
        <v>5222</v>
      </c>
      <c r="H84" s="195">
        <f t="shared" si="8"/>
        <v>2046</v>
      </c>
      <c r="I84" s="195">
        <f t="shared" si="8"/>
        <v>440</v>
      </c>
      <c r="J84" s="195">
        <f t="shared" si="8"/>
        <v>121</v>
      </c>
      <c r="K84" s="195">
        <f t="shared" si="8"/>
        <v>2608</v>
      </c>
      <c r="L84" s="195">
        <f t="shared" si="8"/>
        <v>7</v>
      </c>
      <c r="M84" s="196">
        <f t="shared" si="11"/>
        <v>633</v>
      </c>
      <c r="N84" s="189">
        <v>290</v>
      </c>
      <c r="O84" s="189">
        <v>46</v>
      </c>
      <c r="P84" s="189">
        <v>13</v>
      </c>
      <c r="Q84" s="189">
        <v>283</v>
      </c>
      <c r="R84" s="189">
        <v>1</v>
      </c>
      <c r="S84" s="196">
        <f t="shared" si="12"/>
        <v>589</v>
      </c>
      <c r="T84" s="189">
        <v>254</v>
      </c>
      <c r="U84" s="189">
        <v>52</v>
      </c>
      <c r="V84" s="189">
        <v>8</v>
      </c>
      <c r="W84" s="189">
        <v>275</v>
      </c>
      <c r="X84" s="189">
        <v>0</v>
      </c>
      <c r="Y84" s="196">
        <f t="shared" si="9"/>
        <v>2000</v>
      </c>
      <c r="Z84" s="189">
        <v>751</v>
      </c>
      <c r="AA84" s="189">
        <v>171</v>
      </c>
      <c r="AB84" s="189">
        <v>50</v>
      </c>
      <c r="AC84" s="189">
        <v>1025</v>
      </c>
      <c r="AD84" s="189">
        <v>3</v>
      </c>
      <c r="AE84" s="196">
        <f t="shared" si="10"/>
        <v>2000</v>
      </c>
      <c r="AF84" s="189">
        <v>751</v>
      </c>
      <c r="AG84" s="189">
        <v>171</v>
      </c>
      <c r="AH84" s="189">
        <v>50</v>
      </c>
      <c r="AI84" s="189">
        <v>1025</v>
      </c>
      <c r="AJ84" s="189">
        <v>3</v>
      </c>
      <c r="AL84" s="219"/>
      <c r="AM84" s="219"/>
      <c r="AN84" s="219"/>
      <c r="AO84" s="219"/>
      <c r="AP84" s="219"/>
      <c r="AR84" s="219"/>
      <c r="AS84" s="219"/>
      <c r="AT84" s="219"/>
      <c r="AU84" s="219"/>
      <c r="AW84" s="219"/>
      <c r="AX84" s="219"/>
      <c r="AY84" s="219"/>
      <c r="AZ84" s="219"/>
      <c r="BA84" s="219"/>
      <c r="BC84" s="219"/>
      <c r="BD84" s="219"/>
      <c r="BE84" s="219"/>
      <c r="BF84" s="219"/>
      <c r="BG84" s="219"/>
      <c r="BH84" s="219"/>
      <c r="BI84" s="219"/>
    </row>
    <row r="85" spans="1:61" ht="38.25" x14ac:dyDescent="0.25">
      <c r="A85" s="14" t="s">
        <v>20</v>
      </c>
      <c r="B85" s="15">
        <v>505112</v>
      </c>
      <c r="C85" s="165">
        <v>510112</v>
      </c>
      <c r="D85" s="166" t="s">
        <v>125</v>
      </c>
      <c r="E85" s="165">
        <v>3</v>
      </c>
      <c r="F85" s="167" t="s">
        <v>278</v>
      </c>
      <c r="G85" s="194">
        <f t="shared" si="6"/>
        <v>2856</v>
      </c>
      <c r="H85" s="195">
        <f t="shared" si="8"/>
        <v>16</v>
      </c>
      <c r="I85" s="195">
        <f t="shared" si="8"/>
        <v>1371</v>
      </c>
      <c r="J85" s="195">
        <f t="shared" si="8"/>
        <v>17</v>
      </c>
      <c r="K85" s="195">
        <f t="shared" si="8"/>
        <v>1450</v>
      </c>
      <c r="L85" s="195">
        <f t="shared" si="8"/>
        <v>2</v>
      </c>
      <c r="M85" s="196">
        <f t="shared" si="11"/>
        <v>599</v>
      </c>
      <c r="N85" s="189">
        <v>2</v>
      </c>
      <c r="O85" s="189">
        <v>267</v>
      </c>
      <c r="P85" s="189">
        <v>1</v>
      </c>
      <c r="Q85" s="189">
        <v>328</v>
      </c>
      <c r="R85" s="189">
        <v>1</v>
      </c>
      <c r="S85" s="196">
        <f t="shared" si="12"/>
        <v>577</v>
      </c>
      <c r="T85" s="189">
        <v>3</v>
      </c>
      <c r="U85" s="189">
        <v>250</v>
      </c>
      <c r="V85" s="189">
        <v>4</v>
      </c>
      <c r="W85" s="189">
        <v>320</v>
      </c>
      <c r="X85" s="189">
        <v>0</v>
      </c>
      <c r="Y85" s="196">
        <f t="shared" si="9"/>
        <v>840</v>
      </c>
      <c r="Z85" s="189">
        <v>5</v>
      </c>
      <c r="AA85" s="189">
        <v>421</v>
      </c>
      <c r="AB85" s="189">
        <v>6</v>
      </c>
      <c r="AC85" s="189">
        <v>408</v>
      </c>
      <c r="AD85" s="189">
        <v>0</v>
      </c>
      <c r="AE85" s="196">
        <f t="shared" si="10"/>
        <v>840</v>
      </c>
      <c r="AF85" s="189">
        <v>6</v>
      </c>
      <c r="AG85" s="189">
        <v>433</v>
      </c>
      <c r="AH85" s="189">
        <v>6</v>
      </c>
      <c r="AI85" s="189">
        <v>394</v>
      </c>
      <c r="AJ85" s="189">
        <v>1</v>
      </c>
      <c r="AL85" s="219"/>
      <c r="AM85" s="219"/>
      <c r="AN85" s="219"/>
      <c r="AO85" s="219"/>
      <c r="AP85" s="219"/>
      <c r="AR85" s="219"/>
      <c r="AS85" s="219"/>
      <c r="AT85" s="219"/>
      <c r="AU85" s="219"/>
      <c r="AW85" s="219"/>
      <c r="AX85" s="219"/>
      <c r="AY85" s="219"/>
      <c r="AZ85" s="219"/>
      <c r="BA85" s="219"/>
      <c r="BC85" s="219"/>
      <c r="BD85" s="219"/>
      <c r="BE85" s="219"/>
      <c r="BF85" s="219"/>
      <c r="BG85" s="219"/>
      <c r="BH85" s="219"/>
      <c r="BI85" s="219"/>
    </row>
    <row r="86" spans="1:61" ht="38.25" x14ac:dyDescent="0.25">
      <c r="A86" s="14" t="s">
        <v>20</v>
      </c>
      <c r="B86" s="15">
        <v>505201</v>
      </c>
      <c r="C86" s="165">
        <v>520101</v>
      </c>
      <c r="D86" s="166" t="s">
        <v>128</v>
      </c>
      <c r="E86" s="165">
        <v>3</v>
      </c>
      <c r="F86" s="167" t="s">
        <v>278</v>
      </c>
      <c r="G86" s="194">
        <f t="shared" si="6"/>
        <v>1360</v>
      </c>
      <c r="H86" s="195">
        <f t="shared" si="8"/>
        <v>16</v>
      </c>
      <c r="I86" s="195">
        <f t="shared" si="8"/>
        <v>333</v>
      </c>
      <c r="J86" s="195">
        <f t="shared" si="8"/>
        <v>39</v>
      </c>
      <c r="K86" s="195">
        <f t="shared" si="8"/>
        <v>972</v>
      </c>
      <c r="L86" s="195">
        <f t="shared" si="8"/>
        <v>0</v>
      </c>
      <c r="M86" s="196">
        <f t="shared" si="11"/>
        <v>340</v>
      </c>
      <c r="N86" s="189">
        <v>1</v>
      </c>
      <c r="O86" s="189">
        <v>84</v>
      </c>
      <c r="P86" s="189">
        <v>9</v>
      </c>
      <c r="Q86" s="189">
        <v>246</v>
      </c>
      <c r="R86" s="189">
        <v>0</v>
      </c>
      <c r="S86" s="196">
        <f t="shared" si="12"/>
        <v>340</v>
      </c>
      <c r="T86" s="189">
        <v>4</v>
      </c>
      <c r="U86" s="189">
        <v>80</v>
      </c>
      <c r="V86" s="189">
        <v>14</v>
      </c>
      <c r="W86" s="189">
        <v>242</v>
      </c>
      <c r="X86" s="189">
        <v>0</v>
      </c>
      <c r="Y86" s="196">
        <f t="shared" si="9"/>
        <v>340</v>
      </c>
      <c r="Z86" s="189">
        <v>5</v>
      </c>
      <c r="AA86" s="189">
        <v>85</v>
      </c>
      <c r="AB86" s="189">
        <v>8</v>
      </c>
      <c r="AC86" s="189">
        <v>242</v>
      </c>
      <c r="AD86" s="189">
        <v>0</v>
      </c>
      <c r="AE86" s="196">
        <f t="shared" si="10"/>
        <v>340</v>
      </c>
      <c r="AF86" s="189">
        <v>6</v>
      </c>
      <c r="AG86" s="189">
        <v>84</v>
      </c>
      <c r="AH86" s="189">
        <v>8</v>
      </c>
      <c r="AI86" s="189">
        <v>242</v>
      </c>
      <c r="AJ86" s="189">
        <v>0</v>
      </c>
      <c r="AL86" s="219"/>
      <c r="AM86" s="219"/>
      <c r="AN86" s="219"/>
      <c r="AO86" s="219"/>
      <c r="AP86" s="219"/>
      <c r="AR86" s="219"/>
      <c r="AS86" s="219"/>
      <c r="AT86" s="219"/>
      <c r="AU86" s="219"/>
      <c r="AW86" s="219"/>
      <c r="AX86" s="219"/>
      <c r="AY86" s="219"/>
      <c r="AZ86" s="219"/>
      <c r="BA86" s="219"/>
      <c r="BC86" s="219"/>
      <c r="BD86" s="219"/>
      <c r="BE86" s="219"/>
      <c r="BF86" s="219"/>
      <c r="BG86" s="219"/>
      <c r="BH86" s="219"/>
      <c r="BI86" s="219"/>
    </row>
    <row r="87" spans="1:61" ht="38.25" x14ac:dyDescent="0.25">
      <c r="A87" s="14" t="s">
        <v>20</v>
      </c>
      <c r="B87" s="15">
        <v>506601</v>
      </c>
      <c r="C87" s="165">
        <v>520201</v>
      </c>
      <c r="D87" s="166" t="s">
        <v>129</v>
      </c>
      <c r="E87" s="165">
        <v>3</v>
      </c>
      <c r="F87" s="167" t="s">
        <v>278</v>
      </c>
      <c r="G87" s="194">
        <f t="shared" si="6"/>
        <v>2194</v>
      </c>
      <c r="H87" s="195">
        <f t="shared" si="8"/>
        <v>3</v>
      </c>
      <c r="I87" s="195">
        <f t="shared" si="8"/>
        <v>72</v>
      </c>
      <c r="J87" s="195">
        <f t="shared" si="8"/>
        <v>4</v>
      </c>
      <c r="K87" s="195">
        <f t="shared" si="8"/>
        <v>2113</v>
      </c>
      <c r="L87" s="195">
        <f t="shared" si="8"/>
        <v>2</v>
      </c>
      <c r="M87" s="196">
        <f t="shared" si="11"/>
        <v>244</v>
      </c>
      <c r="N87" s="189">
        <v>1</v>
      </c>
      <c r="O87" s="189">
        <v>9</v>
      </c>
      <c r="P87" s="189">
        <v>1</v>
      </c>
      <c r="Q87" s="189">
        <v>233</v>
      </c>
      <c r="R87" s="189">
        <v>0</v>
      </c>
      <c r="S87" s="196">
        <f t="shared" si="12"/>
        <v>854</v>
      </c>
      <c r="T87" s="189">
        <v>1</v>
      </c>
      <c r="U87" s="189">
        <v>21</v>
      </c>
      <c r="V87" s="189">
        <v>1</v>
      </c>
      <c r="W87" s="189">
        <v>830</v>
      </c>
      <c r="X87" s="189">
        <v>1</v>
      </c>
      <c r="Y87" s="196">
        <f t="shared" si="9"/>
        <v>895</v>
      </c>
      <c r="Z87" s="189">
        <v>0</v>
      </c>
      <c r="AA87" s="189">
        <v>30</v>
      </c>
      <c r="AB87" s="189">
        <v>1</v>
      </c>
      <c r="AC87" s="189">
        <v>863</v>
      </c>
      <c r="AD87" s="189">
        <v>1</v>
      </c>
      <c r="AE87" s="196">
        <f t="shared" si="10"/>
        <v>201</v>
      </c>
      <c r="AF87" s="189">
        <v>1</v>
      </c>
      <c r="AG87" s="189">
        <v>12</v>
      </c>
      <c r="AH87" s="189">
        <v>1</v>
      </c>
      <c r="AI87" s="189">
        <v>187</v>
      </c>
      <c r="AJ87" s="189">
        <v>0</v>
      </c>
      <c r="AL87" s="219"/>
      <c r="AM87" s="219"/>
      <c r="AN87" s="219"/>
      <c r="AO87" s="219"/>
      <c r="AP87" s="219"/>
      <c r="AR87" s="219"/>
      <c r="AS87" s="219"/>
      <c r="AT87" s="219"/>
      <c r="AU87" s="219"/>
      <c r="AW87" s="219"/>
      <c r="AX87" s="219"/>
      <c r="AY87" s="219"/>
      <c r="AZ87" s="219"/>
      <c r="BA87" s="219"/>
      <c r="BC87" s="219"/>
      <c r="BD87" s="219"/>
      <c r="BE87" s="219"/>
      <c r="BF87" s="219"/>
      <c r="BG87" s="219"/>
      <c r="BH87" s="219"/>
      <c r="BI87" s="219"/>
    </row>
    <row r="88" spans="1:61" ht="38.25" x14ac:dyDescent="0.25">
      <c r="A88" s="14" t="s">
        <v>20</v>
      </c>
      <c r="B88" s="15">
        <v>505301</v>
      </c>
      <c r="C88" s="165">
        <v>530101</v>
      </c>
      <c r="D88" s="166" t="s">
        <v>130</v>
      </c>
      <c r="E88" s="165">
        <v>3</v>
      </c>
      <c r="F88" s="167" t="s">
        <v>278</v>
      </c>
      <c r="G88" s="194">
        <f t="shared" si="6"/>
        <v>533</v>
      </c>
      <c r="H88" s="195">
        <f t="shared" si="8"/>
        <v>7</v>
      </c>
      <c r="I88" s="195">
        <f t="shared" si="8"/>
        <v>505</v>
      </c>
      <c r="J88" s="195">
        <f t="shared" si="8"/>
        <v>2</v>
      </c>
      <c r="K88" s="195">
        <f t="shared" si="8"/>
        <v>19</v>
      </c>
      <c r="L88" s="195">
        <f t="shared" si="8"/>
        <v>0</v>
      </c>
      <c r="M88" s="196">
        <f t="shared" si="11"/>
        <v>56</v>
      </c>
      <c r="N88" s="189">
        <v>1</v>
      </c>
      <c r="O88" s="189">
        <v>54</v>
      </c>
      <c r="P88" s="189">
        <v>0</v>
      </c>
      <c r="Q88" s="189">
        <v>1</v>
      </c>
      <c r="R88" s="189">
        <v>0</v>
      </c>
      <c r="S88" s="196">
        <f t="shared" si="12"/>
        <v>53</v>
      </c>
      <c r="T88" s="189">
        <v>0</v>
      </c>
      <c r="U88" s="189">
        <v>51</v>
      </c>
      <c r="V88" s="189">
        <v>0</v>
      </c>
      <c r="W88" s="189">
        <v>2</v>
      </c>
      <c r="X88" s="189">
        <v>0</v>
      </c>
      <c r="Y88" s="196">
        <f t="shared" si="9"/>
        <v>213</v>
      </c>
      <c r="Z88" s="189">
        <v>3</v>
      </c>
      <c r="AA88" s="189">
        <v>201</v>
      </c>
      <c r="AB88" s="189">
        <v>1</v>
      </c>
      <c r="AC88" s="189">
        <v>8</v>
      </c>
      <c r="AD88" s="189">
        <v>0</v>
      </c>
      <c r="AE88" s="196">
        <f t="shared" si="10"/>
        <v>211</v>
      </c>
      <c r="AF88" s="189">
        <v>3</v>
      </c>
      <c r="AG88" s="189">
        <v>199</v>
      </c>
      <c r="AH88" s="189">
        <v>1</v>
      </c>
      <c r="AI88" s="189">
        <v>8</v>
      </c>
      <c r="AJ88" s="189">
        <v>0</v>
      </c>
      <c r="AL88" s="219"/>
      <c r="AM88" s="219"/>
      <c r="AN88" s="219"/>
      <c r="AO88" s="219"/>
      <c r="AP88" s="219"/>
      <c r="AR88" s="219"/>
      <c r="AS88" s="219"/>
      <c r="AT88" s="219"/>
      <c r="AU88" s="219"/>
      <c r="AW88" s="219"/>
      <c r="AX88" s="219"/>
      <c r="AY88" s="219"/>
      <c r="AZ88" s="219"/>
      <c r="BA88" s="219"/>
      <c r="BC88" s="219"/>
      <c r="BD88" s="219"/>
      <c r="BE88" s="219"/>
      <c r="BF88" s="219"/>
      <c r="BG88" s="219"/>
      <c r="BH88" s="219"/>
      <c r="BI88" s="219"/>
    </row>
    <row r="89" spans="1:61" ht="38.25" x14ac:dyDescent="0.25">
      <c r="A89" s="14" t="s">
        <v>20</v>
      </c>
      <c r="B89" s="15">
        <v>505429</v>
      </c>
      <c r="C89" s="168">
        <v>542901</v>
      </c>
      <c r="D89" s="190" t="s">
        <v>133</v>
      </c>
      <c r="E89" s="165">
        <v>3</v>
      </c>
      <c r="F89" s="167" t="s">
        <v>278</v>
      </c>
      <c r="G89" s="194">
        <f t="shared" si="6"/>
        <v>8000</v>
      </c>
      <c r="H89" s="195">
        <f t="shared" si="8"/>
        <v>971</v>
      </c>
      <c r="I89" s="195">
        <f t="shared" si="8"/>
        <v>1532</v>
      </c>
      <c r="J89" s="195">
        <f t="shared" si="8"/>
        <v>39</v>
      </c>
      <c r="K89" s="195">
        <f t="shared" si="8"/>
        <v>5431</v>
      </c>
      <c r="L89" s="195">
        <f t="shared" si="8"/>
        <v>27</v>
      </c>
      <c r="M89" s="196">
        <f t="shared" si="11"/>
        <v>1010</v>
      </c>
      <c r="N89" s="189">
        <v>40</v>
      </c>
      <c r="O89" s="189">
        <v>18</v>
      </c>
      <c r="P89" s="189">
        <v>0</v>
      </c>
      <c r="Q89" s="189">
        <v>951</v>
      </c>
      <c r="R89" s="189">
        <v>1</v>
      </c>
      <c r="S89" s="196">
        <f t="shared" si="12"/>
        <v>1159</v>
      </c>
      <c r="T89" s="189">
        <v>46</v>
      </c>
      <c r="U89" s="189">
        <v>20</v>
      </c>
      <c r="V89" s="189">
        <v>1</v>
      </c>
      <c r="W89" s="189">
        <v>1090</v>
      </c>
      <c r="X89" s="189">
        <v>2</v>
      </c>
      <c r="Y89" s="196">
        <f t="shared" si="9"/>
        <v>2916</v>
      </c>
      <c r="Z89" s="189">
        <v>450</v>
      </c>
      <c r="AA89" s="189">
        <v>747</v>
      </c>
      <c r="AB89" s="189">
        <v>19</v>
      </c>
      <c r="AC89" s="189">
        <v>1688</v>
      </c>
      <c r="AD89" s="189">
        <v>12</v>
      </c>
      <c r="AE89" s="196">
        <f t="shared" si="10"/>
        <v>2915</v>
      </c>
      <c r="AF89" s="189">
        <v>435</v>
      </c>
      <c r="AG89" s="189">
        <v>747</v>
      </c>
      <c r="AH89" s="189">
        <v>19</v>
      </c>
      <c r="AI89" s="189">
        <v>1702</v>
      </c>
      <c r="AJ89" s="189">
        <v>12</v>
      </c>
      <c r="AL89" s="219"/>
      <c r="AM89" s="219"/>
      <c r="AN89" s="219"/>
      <c r="AO89" s="219"/>
      <c r="AP89" s="219"/>
      <c r="AR89" s="219"/>
      <c r="AS89" s="219"/>
      <c r="AT89" s="219"/>
      <c r="AU89" s="219"/>
      <c r="AW89" s="219"/>
      <c r="AX89" s="219"/>
      <c r="AY89" s="219"/>
      <c r="AZ89" s="219"/>
      <c r="BA89" s="219"/>
      <c r="BC89" s="219"/>
      <c r="BD89" s="219"/>
      <c r="BE89" s="219"/>
      <c r="BF89" s="219"/>
      <c r="BG89" s="219"/>
      <c r="BH89" s="219"/>
      <c r="BI89" s="219"/>
    </row>
    <row r="90" spans="1:61" ht="38.25" x14ac:dyDescent="0.25">
      <c r="A90" s="14" t="s">
        <v>20</v>
      </c>
      <c r="B90" s="15">
        <v>505501</v>
      </c>
      <c r="C90" s="165">
        <v>550101</v>
      </c>
      <c r="D90" s="166" t="s">
        <v>134</v>
      </c>
      <c r="E90" s="165">
        <v>3</v>
      </c>
      <c r="F90" s="167" t="s">
        <v>278</v>
      </c>
      <c r="G90" s="194">
        <f t="shared" si="6"/>
        <v>961</v>
      </c>
      <c r="H90" s="195">
        <f t="shared" si="8"/>
        <v>326</v>
      </c>
      <c r="I90" s="195">
        <f t="shared" si="8"/>
        <v>11</v>
      </c>
      <c r="J90" s="195">
        <f t="shared" si="8"/>
        <v>1</v>
      </c>
      <c r="K90" s="195">
        <f t="shared" si="8"/>
        <v>623</v>
      </c>
      <c r="L90" s="195">
        <f t="shared" si="8"/>
        <v>0</v>
      </c>
      <c r="M90" s="196">
        <f t="shared" si="11"/>
        <v>319</v>
      </c>
      <c r="N90" s="189">
        <v>103</v>
      </c>
      <c r="O90" s="189">
        <v>3</v>
      </c>
      <c r="P90" s="189">
        <v>1</v>
      </c>
      <c r="Q90" s="189">
        <v>212</v>
      </c>
      <c r="R90" s="189">
        <v>0</v>
      </c>
      <c r="S90" s="196">
        <f t="shared" si="12"/>
        <v>162</v>
      </c>
      <c r="T90" s="189">
        <v>61</v>
      </c>
      <c r="U90" s="189">
        <v>2</v>
      </c>
      <c r="V90" s="189">
        <v>0</v>
      </c>
      <c r="W90" s="189">
        <v>99</v>
      </c>
      <c r="X90" s="189">
        <v>0</v>
      </c>
      <c r="Y90" s="196">
        <f t="shared" si="9"/>
        <v>240</v>
      </c>
      <c r="Z90" s="189">
        <v>81</v>
      </c>
      <c r="AA90" s="189">
        <v>3</v>
      </c>
      <c r="AB90" s="189">
        <v>0</v>
      </c>
      <c r="AC90" s="189">
        <v>156</v>
      </c>
      <c r="AD90" s="189">
        <v>0</v>
      </c>
      <c r="AE90" s="196">
        <f t="shared" si="10"/>
        <v>240</v>
      </c>
      <c r="AF90" s="189">
        <v>81</v>
      </c>
      <c r="AG90" s="189">
        <v>3</v>
      </c>
      <c r="AH90" s="189">
        <v>0</v>
      </c>
      <c r="AI90" s="189">
        <v>156</v>
      </c>
      <c r="AJ90" s="189">
        <v>0</v>
      </c>
      <c r="AL90" s="219"/>
      <c r="AM90" s="219"/>
      <c r="AN90" s="219"/>
      <c r="AO90" s="219"/>
      <c r="AP90" s="219"/>
      <c r="AR90" s="219"/>
      <c r="AS90" s="219"/>
      <c r="AT90" s="219"/>
      <c r="AU90" s="219"/>
      <c r="AW90" s="219"/>
      <c r="AX90" s="219"/>
      <c r="AY90" s="219"/>
      <c r="AZ90" s="219"/>
      <c r="BA90" s="219"/>
      <c r="BC90" s="219"/>
      <c r="BD90" s="219"/>
      <c r="BE90" s="219"/>
      <c r="BF90" s="219"/>
      <c r="BG90" s="219"/>
      <c r="BH90" s="219"/>
      <c r="BI90" s="219"/>
    </row>
    <row r="91" spans="1:61" ht="38.25" x14ac:dyDescent="0.25">
      <c r="A91" s="14" t="s">
        <v>36</v>
      </c>
      <c r="B91" s="15">
        <v>505502</v>
      </c>
      <c r="C91" s="165">
        <v>550201</v>
      </c>
      <c r="D91" s="166" t="s">
        <v>135</v>
      </c>
      <c r="E91" s="165">
        <v>3</v>
      </c>
      <c r="F91" s="167" t="s">
        <v>278</v>
      </c>
      <c r="G91" s="194">
        <f t="shared" si="6"/>
        <v>962</v>
      </c>
      <c r="H91" s="195">
        <f t="shared" si="8"/>
        <v>503</v>
      </c>
      <c r="I91" s="195">
        <f t="shared" si="8"/>
        <v>18</v>
      </c>
      <c r="J91" s="195">
        <f t="shared" si="8"/>
        <v>0</v>
      </c>
      <c r="K91" s="195">
        <f t="shared" si="8"/>
        <v>441</v>
      </c>
      <c r="L91" s="195">
        <f t="shared" si="8"/>
        <v>0</v>
      </c>
      <c r="M91" s="196">
        <f t="shared" si="11"/>
        <v>226</v>
      </c>
      <c r="N91" s="189">
        <v>123</v>
      </c>
      <c r="O91" s="189">
        <v>1</v>
      </c>
      <c r="P91" s="189">
        <v>0</v>
      </c>
      <c r="Q91" s="189">
        <v>102</v>
      </c>
      <c r="R91" s="189">
        <v>0</v>
      </c>
      <c r="S91" s="196">
        <f t="shared" si="12"/>
        <v>254</v>
      </c>
      <c r="T91" s="189">
        <v>130</v>
      </c>
      <c r="U91" s="189">
        <v>3</v>
      </c>
      <c r="V91" s="189">
        <v>0</v>
      </c>
      <c r="W91" s="189">
        <v>121</v>
      </c>
      <c r="X91" s="189">
        <v>0</v>
      </c>
      <c r="Y91" s="196">
        <f t="shared" si="9"/>
        <v>242</v>
      </c>
      <c r="Z91" s="189">
        <v>125</v>
      </c>
      <c r="AA91" s="189">
        <v>7</v>
      </c>
      <c r="AB91" s="189">
        <v>0</v>
      </c>
      <c r="AC91" s="189">
        <v>110</v>
      </c>
      <c r="AD91" s="189">
        <v>0</v>
      </c>
      <c r="AE91" s="196">
        <f t="shared" si="10"/>
        <v>240</v>
      </c>
      <c r="AF91" s="189">
        <v>125</v>
      </c>
      <c r="AG91" s="189">
        <v>7</v>
      </c>
      <c r="AH91" s="189">
        <v>0</v>
      </c>
      <c r="AI91" s="189">
        <v>108</v>
      </c>
      <c r="AJ91" s="189">
        <v>0</v>
      </c>
      <c r="AL91" s="219"/>
      <c r="AM91" s="219"/>
      <c r="AN91" s="219"/>
      <c r="AO91" s="219"/>
      <c r="AP91" s="219"/>
      <c r="AR91" s="219"/>
      <c r="AS91" s="219"/>
      <c r="AT91" s="219"/>
      <c r="AU91" s="219"/>
      <c r="AW91" s="219"/>
      <c r="AX91" s="219"/>
      <c r="AY91" s="219"/>
      <c r="AZ91" s="219"/>
      <c r="BA91" s="219"/>
      <c r="BC91" s="219"/>
      <c r="BD91" s="219"/>
      <c r="BE91" s="219"/>
      <c r="BF91" s="219"/>
      <c r="BG91" s="219"/>
      <c r="BH91" s="219"/>
      <c r="BI91" s="219"/>
    </row>
    <row r="92" spans="1:61" ht="38.25" x14ac:dyDescent="0.25">
      <c r="A92" s="14" t="s">
        <v>27</v>
      </c>
      <c r="B92" s="15">
        <v>505504</v>
      </c>
      <c r="C92" s="165">
        <v>550501</v>
      </c>
      <c r="D92" s="166" t="s">
        <v>359</v>
      </c>
      <c r="E92" s="165">
        <v>3</v>
      </c>
      <c r="F92" s="167" t="s">
        <v>278</v>
      </c>
      <c r="G92" s="194">
        <f t="shared" si="6"/>
        <v>232</v>
      </c>
      <c r="H92" s="195">
        <f t="shared" si="8"/>
        <v>85</v>
      </c>
      <c r="I92" s="195">
        <f t="shared" si="8"/>
        <v>4</v>
      </c>
      <c r="J92" s="195">
        <f t="shared" si="8"/>
        <v>0</v>
      </c>
      <c r="K92" s="195">
        <f t="shared" si="8"/>
        <v>143</v>
      </c>
      <c r="L92" s="195">
        <f t="shared" si="8"/>
        <v>0</v>
      </c>
      <c r="M92" s="196">
        <f t="shared" si="11"/>
        <v>52</v>
      </c>
      <c r="N92" s="189">
        <v>20</v>
      </c>
      <c r="O92" s="189">
        <v>0</v>
      </c>
      <c r="P92" s="189">
        <v>0</v>
      </c>
      <c r="Q92" s="189">
        <v>32</v>
      </c>
      <c r="R92" s="189">
        <v>0</v>
      </c>
      <c r="S92" s="196">
        <f t="shared" si="12"/>
        <v>62</v>
      </c>
      <c r="T92" s="189">
        <v>21</v>
      </c>
      <c r="U92" s="189">
        <v>2</v>
      </c>
      <c r="V92" s="189">
        <v>0</v>
      </c>
      <c r="W92" s="189">
        <v>39</v>
      </c>
      <c r="X92" s="189">
        <v>0</v>
      </c>
      <c r="Y92" s="196">
        <f t="shared" si="9"/>
        <v>59</v>
      </c>
      <c r="Z92" s="189">
        <v>22</v>
      </c>
      <c r="AA92" s="189">
        <v>1</v>
      </c>
      <c r="AB92" s="189">
        <v>0</v>
      </c>
      <c r="AC92" s="189">
        <v>36</v>
      </c>
      <c r="AD92" s="189">
        <v>0</v>
      </c>
      <c r="AE92" s="196">
        <f t="shared" si="10"/>
        <v>59</v>
      </c>
      <c r="AF92" s="189">
        <v>22</v>
      </c>
      <c r="AG92" s="189">
        <v>1</v>
      </c>
      <c r="AH92" s="189">
        <v>0</v>
      </c>
      <c r="AI92" s="189">
        <v>36</v>
      </c>
      <c r="AJ92" s="189">
        <v>0</v>
      </c>
      <c r="AL92" s="219"/>
      <c r="AM92" s="219"/>
      <c r="AN92" s="219"/>
      <c r="AO92" s="219"/>
      <c r="AP92" s="219"/>
      <c r="AR92" s="219"/>
      <c r="AS92" s="219"/>
      <c r="AT92" s="219"/>
      <c r="AU92" s="219"/>
      <c r="AW92" s="219"/>
      <c r="AX92" s="219"/>
      <c r="AY92" s="219"/>
      <c r="AZ92" s="219"/>
      <c r="BA92" s="219"/>
      <c r="BC92" s="219"/>
      <c r="BD92" s="219"/>
      <c r="BE92" s="219"/>
      <c r="BF92" s="219"/>
      <c r="BG92" s="219"/>
      <c r="BH92" s="219"/>
      <c r="BI92" s="219"/>
    </row>
    <row r="93" spans="1:61" ht="38.25" x14ac:dyDescent="0.25">
      <c r="A93" s="14" t="s">
        <v>36</v>
      </c>
      <c r="B93" s="15">
        <v>505601</v>
      </c>
      <c r="C93" s="165">
        <v>560101</v>
      </c>
      <c r="D93" s="166" t="s">
        <v>137</v>
      </c>
      <c r="E93" s="165">
        <v>3</v>
      </c>
      <c r="F93" s="167" t="s">
        <v>278</v>
      </c>
      <c r="G93" s="194">
        <f t="shared" si="6"/>
        <v>400</v>
      </c>
      <c r="H93" s="195">
        <f t="shared" si="8"/>
        <v>6</v>
      </c>
      <c r="I93" s="195">
        <f t="shared" si="8"/>
        <v>1</v>
      </c>
      <c r="J93" s="195">
        <f t="shared" si="8"/>
        <v>1</v>
      </c>
      <c r="K93" s="195">
        <f t="shared" si="8"/>
        <v>392</v>
      </c>
      <c r="L93" s="195">
        <f t="shared" si="8"/>
        <v>0</v>
      </c>
      <c r="M93" s="196">
        <f t="shared" si="11"/>
        <v>100</v>
      </c>
      <c r="N93" s="189">
        <v>0</v>
      </c>
      <c r="O93" s="189">
        <v>0</v>
      </c>
      <c r="P93" s="189">
        <v>1</v>
      </c>
      <c r="Q93" s="189">
        <v>99</v>
      </c>
      <c r="R93" s="189">
        <v>0</v>
      </c>
      <c r="S93" s="196">
        <f t="shared" si="12"/>
        <v>100</v>
      </c>
      <c r="T93" s="189">
        <v>5</v>
      </c>
      <c r="U93" s="189">
        <v>0</v>
      </c>
      <c r="V93" s="189">
        <v>0</v>
      </c>
      <c r="W93" s="189">
        <v>95</v>
      </c>
      <c r="X93" s="189">
        <v>0</v>
      </c>
      <c r="Y93" s="196">
        <f t="shared" si="9"/>
        <v>100</v>
      </c>
      <c r="Z93" s="189">
        <v>0</v>
      </c>
      <c r="AA93" s="189">
        <v>0</v>
      </c>
      <c r="AB93" s="189">
        <v>0</v>
      </c>
      <c r="AC93" s="189">
        <v>100</v>
      </c>
      <c r="AD93" s="189">
        <v>0</v>
      </c>
      <c r="AE93" s="196">
        <f t="shared" si="10"/>
        <v>100</v>
      </c>
      <c r="AF93" s="189">
        <v>1</v>
      </c>
      <c r="AG93" s="189">
        <v>1</v>
      </c>
      <c r="AH93" s="189">
        <v>0</v>
      </c>
      <c r="AI93" s="189">
        <v>98</v>
      </c>
      <c r="AJ93" s="189">
        <v>0</v>
      </c>
      <c r="AL93" s="219"/>
      <c r="AM93" s="219"/>
      <c r="AN93" s="219"/>
      <c r="AO93" s="219"/>
      <c r="AP93" s="219"/>
      <c r="AR93" s="219"/>
      <c r="AS93" s="219"/>
      <c r="AT93" s="219"/>
      <c r="AU93" s="219"/>
      <c r="AW93" s="219"/>
      <c r="AX93" s="219"/>
      <c r="AY93" s="219"/>
      <c r="AZ93" s="219"/>
      <c r="BA93" s="219"/>
      <c r="BC93" s="219"/>
      <c r="BD93" s="219"/>
      <c r="BE93" s="219"/>
      <c r="BF93" s="219"/>
      <c r="BG93" s="219"/>
      <c r="BH93" s="219"/>
      <c r="BI93" s="219"/>
    </row>
    <row r="94" spans="1:61" ht="38.25" x14ac:dyDescent="0.25">
      <c r="A94" s="14" t="s">
        <v>20</v>
      </c>
      <c r="B94" s="15">
        <v>505801</v>
      </c>
      <c r="C94" s="165">
        <v>580201</v>
      </c>
      <c r="D94" s="166" t="s">
        <v>226</v>
      </c>
      <c r="E94" s="165">
        <v>3</v>
      </c>
      <c r="F94" s="167" t="s">
        <v>278</v>
      </c>
      <c r="G94" s="194">
        <f t="shared" si="6"/>
        <v>1332</v>
      </c>
      <c r="H94" s="195">
        <f t="shared" si="8"/>
        <v>33</v>
      </c>
      <c r="I94" s="195">
        <f t="shared" si="8"/>
        <v>1134</v>
      </c>
      <c r="J94" s="195">
        <f t="shared" si="8"/>
        <v>146</v>
      </c>
      <c r="K94" s="195">
        <f t="shared" si="8"/>
        <v>18</v>
      </c>
      <c r="L94" s="195">
        <f t="shared" si="8"/>
        <v>1</v>
      </c>
      <c r="M94" s="196">
        <f t="shared" si="11"/>
        <v>290</v>
      </c>
      <c r="N94" s="189">
        <v>4</v>
      </c>
      <c r="O94" s="189">
        <v>251</v>
      </c>
      <c r="P94" s="189">
        <v>32</v>
      </c>
      <c r="Q94" s="189">
        <v>2</v>
      </c>
      <c r="R94" s="189">
        <v>1</v>
      </c>
      <c r="S94" s="196">
        <f t="shared" si="12"/>
        <v>290</v>
      </c>
      <c r="T94" s="189">
        <v>13</v>
      </c>
      <c r="U94" s="189">
        <v>229</v>
      </c>
      <c r="V94" s="189">
        <v>44</v>
      </c>
      <c r="W94" s="189">
        <v>4</v>
      </c>
      <c r="X94" s="189">
        <v>0</v>
      </c>
      <c r="Y94" s="196">
        <f t="shared" si="9"/>
        <v>461</v>
      </c>
      <c r="Z94" s="189">
        <v>11</v>
      </c>
      <c r="AA94" s="189">
        <v>381</v>
      </c>
      <c r="AB94" s="189">
        <v>63</v>
      </c>
      <c r="AC94" s="189">
        <v>6</v>
      </c>
      <c r="AD94" s="189">
        <v>0</v>
      </c>
      <c r="AE94" s="196">
        <f t="shared" si="10"/>
        <v>291</v>
      </c>
      <c r="AF94" s="189">
        <v>5</v>
      </c>
      <c r="AG94" s="189">
        <v>273</v>
      </c>
      <c r="AH94" s="189">
        <v>7</v>
      </c>
      <c r="AI94" s="189">
        <v>6</v>
      </c>
      <c r="AJ94" s="189">
        <v>0</v>
      </c>
      <c r="AL94" s="219"/>
      <c r="AM94" s="219"/>
      <c r="AN94" s="219"/>
      <c r="AO94" s="219"/>
      <c r="AP94" s="219"/>
      <c r="AR94" s="219"/>
      <c r="AS94" s="219"/>
      <c r="AT94" s="219"/>
      <c r="AU94" s="219"/>
      <c r="AW94" s="219"/>
      <c r="AX94" s="219"/>
      <c r="AY94" s="219"/>
      <c r="AZ94" s="219"/>
      <c r="BA94" s="219"/>
      <c r="BC94" s="219"/>
      <c r="BD94" s="219"/>
      <c r="BE94" s="219"/>
      <c r="BF94" s="219"/>
      <c r="BG94" s="219"/>
      <c r="BH94" s="219"/>
      <c r="BI94" s="219"/>
    </row>
    <row r="95" spans="1:61" ht="38.25" x14ac:dyDescent="0.25">
      <c r="A95" s="14" t="s">
        <v>20</v>
      </c>
      <c r="B95" s="15">
        <v>505901</v>
      </c>
      <c r="C95" s="165">
        <v>590101</v>
      </c>
      <c r="D95" s="166" t="s">
        <v>138</v>
      </c>
      <c r="E95" s="165">
        <v>3</v>
      </c>
      <c r="F95" s="167" t="s">
        <v>278</v>
      </c>
      <c r="G95" s="194">
        <f t="shared" si="6"/>
        <v>619</v>
      </c>
      <c r="H95" s="195">
        <f t="shared" si="8"/>
        <v>33</v>
      </c>
      <c r="I95" s="195">
        <f t="shared" si="8"/>
        <v>16</v>
      </c>
      <c r="J95" s="195">
        <f t="shared" si="8"/>
        <v>0</v>
      </c>
      <c r="K95" s="195">
        <f t="shared" si="8"/>
        <v>570</v>
      </c>
      <c r="L95" s="195">
        <f t="shared" si="8"/>
        <v>0</v>
      </c>
      <c r="M95" s="196">
        <f t="shared" si="11"/>
        <v>69</v>
      </c>
      <c r="N95" s="189">
        <v>3</v>
      </c>
      <c r="O95" s="189">
        <v>0</v>
      </c>
      <c r="P95" s="189">
        <v>0</v>
      </c>
      <c r="Q95" s="189">
        <v>66</v>
      </c>
      <c r="R95" s="189">
        <v>0</v>
      </c>
      <c r="S95" s="196">
        <f t="shared" si="12"/>
        <v>98</v>
      </c>
      <c r="T95" s="189">
        <v>4</v>
      </c>
      <c r="U95" s="189">
        <v>2</v>
      </c>
      <c r="V95" s="189">
        <v>0</v>
      </c>
      <c r="W95" s="189">
        <v>92</v>
      </c>
      <c r="X95" s="189">
        <v>0</v>
      </c>
      <c r="Y95" s="196">
        <f t="shared" si="9"/>
        <v>227</v>
      </c>
      <c r="Z95" s="189">
        <v>13</v>
      </c>
      <c r="AA95" s="189">
        <v>7</v>
      </c>
      <c r="AB95" s="189">
        <v>0</v>
      </c>
      <c r="AC95" s="189">
        <v>207</v>
      </c>
      <c r="AD95" s="189">
        <v>0</v>
      </c>
      <c r="AE95" s="196">
        <f t="shared" si="10"/>
        <v>225</v>
      </c>
      <c r="AF95" s="189">
        <v>13</v>
      </c>
      <c r="AG95" s="189">
        <v>7</v>
      </c>
      <c r="AH95" s="189">
        <v>0</v>
      </c>
      <c r="AI95" s="189">
        <v>205</v>
      </c>
      <c r="AJ95" s="189">
        <v>0</v>
      </c>
      <c r="AL95" s="219"/>
      <c r="AM95" s="219"/>
      <c r="AN95" s="219"/>
      <c r="AO95" s="219"/>
      <c r="AP95" s="219"/>
      <c r="AR95" s="219"/>
      <c r="AS95" s="219"/>
      <c r="AT95" s="219"/>
      <c r="AU95" s="219"/>
      <c r="AW95" s="219"/>
      <c r="AX95" s="219"/>
      <c r="AY95" s="219"/>
      <c r="AZ95" s="219"/>
      <c r="BA95" s="219"/>
      <c r="BC95" s="219"/>
      <c r="BD95" s="219"/>
      <c r="BE95" s="219"/>
      <c r="BF95" s="219"/>
      <c r="BG95" s="219"/>
      <c r="BH95" s="219"/>
      <c r="BI95" s="219"/>
    </row>
    <row r="96" spans="1:61" ht="38.25" x14ac:dyDescent="0.25">
      <c r="A96" s="14" t="s">
        <v>20</v>
      </c>
      <c r="B96" s="15">
        <v>506001</v>
      </c>
      <c r="C96" s="165">
        <v>600101</v>
      </c>
      <c r="D96" s="166" t="s">
        <v>139</v>
      </c>
      <c r="E96" s="165">
        <v>3</v>
      </c>
      <c r="F96" s="167" t="s">
        <v>278</v>
      </c>
      <c r="G96" s="194">
        <f t="shared" si="6"/>
        <v>800</v>
      </c>
      <c r="H96" s="195">
        <f t="shared" si="8"/>
        <v>564</v>
      </c>
      <c r="I96" s="195">
        <f t="shared" si="8"/>
        <v>69</v>
      </c>
      <c r="J96" s="195">
        <f t="shared" si="8"/>
        <v>2</v>
      </c>
      <c r="K96" s="195">
        <f t="shared" si="8"/>
        <v>165</v>
      </c>
      <c r="L96" s="195">
        <f t="shared" si="8"/>
        <v>0</v>
      </c>
      <c r="M96" s="196">
        <f t="shared" si="11"/>
        <v>0</v>
      </c>
      <c r="N96" s="189">
        <v>0</v>
      </c>
      <c r="O96" s="189">
        <v>0</v>
      </c>
      <c r="P96" s="189">
        <v>0</v>
      </c>
      <c r="Q96" s="189">
        <v>0</v>
      </c>
      <c r="R96" s="189">
        <v>0</v>
      </c>
      <c r="S96" s="196">
        <f t="shared" si="12"/>
        <v>18</v>
      </c>
      <c r="T96" s="189">
        <v>8</v>
      </c>
      <c r="U96" s="189">
        <v>5</v>
      </c>
      <c r="V96" s="189">
        <v>0</v>
      </c>
      <c r="W96" s="189">
        <v>5</v>
      </c>
      <c r="X96" s="189">
        <v>0</v>
      </c>
      <c r="Y96" s="196">
        <f t="shared" si="9"/>
        <v>391</v>
      </c>
      <c r="Z96" s="189">
        <v>278</v>
      </c>
      <c r="AA96" s="189">
        <v>32</v>
      </c>
      <c r="AB96" s="189">
        <v>1</v>
      </c>
      <c r="AC96" s="189">
        <v>80</v>
      </c>
      <c r="AD96" s="189">
        <v>0</v>
      </c>
      <c r="AE96" s="196">
        <f t="shared" si="10"/>
        <v>391</v>
      </c>
      <c r="AF96" s="189">
        <v>278</v>
      </c>
      <c r="AG96" s="189">
        <v>32</v>
      </c>
      <c r="AH96" s="189">
        <v>1</v>
      </c>
      <c r="AI96" s="189">
        <v>80</v>
      </c>
      <c r="AJ96" s="189">
        <v>0</v>
      </c>
      <c r="AL96" s="219"/>
      <c r="AM96" s="219"/>
      <c r="AN96" s="219"/>
      <c r="AO96" s="219"/>
      <c r="AP96" s="219"/>
      <c r="AR96" s="219"/>
      <c r="AS96" s="219"/>
      <c r="AT96" s="219"/>
      <c r="AU96" s="219"/>
      <c r="AW96" s="219"/>
      <c r="AX96" s="219"/>
      <c r="AY96" s="219"/>
      <c r="AZ96" s="219"/>
      <c r="BA96" s="219"/>
      <c r="BC96" s="219"/>
      <c r="BD96" s="219"/>
      <c r="BE96" s="219"/>
      <c r="BF96" s="219"/>
      <c r="BG96" s="219"/>
      <c r="BH96" s="219"/>
      <c r="BI96" s="219"/>
    </row>
    <row r="97" spans="1:61" ht="38.25" x14ac:dyDescent="0.25">
      <c r="A97" s="14" t="s">
        <v>36</v>
      </c>
      <c r="B97" s="15">
        <v>506002</v>
      </c>
      <c r="C97" s="165">
        <v>600202</v>
      </c>
      <c r="D97" s="166" t="s">
        <v>228</v>
      </c>
      <c r="E97" s="165">
        <v>3</v>
      </c>
      <c r="F97" s="167" t="s">
        <v>278</v>
      </c>
      <c r="G97" s="194">
        <f t="shared" si="6"/>
        <v>160</v>
      </c>
      <c r="H97" s="195">
        <f t="shared" si="8"/>
        <v>105</v>
      </c>
      <c r="I97" s="195">
        <f t="shared" si="8"/>
        <v>26</v>
      </c>
      <c r="J97" s="195">
        <f t="shared" si="8"/>
        <v>0</v>
      </c>
      <c r="K97" s="195">
        <f t="shared" si="8"/>
        <v>29</v>
      </c>
      <c r="L97" s="195">
        <f t="shared" si="8"/>
        <v>0</v>
      </c>
      <c r="M97" s="196">
        <f t="shared" si="11"/>
        <v>61</v>
      </c>
      <c r="N97" s="189">
        <v>42</v>
      </c>
      <c r="O97" s="189">
        <v>7</v>
      </c>
      <c r="P97" s="189">
        <v>0</v>
      </c>
      <c r="Q97" s="189">
        <v>12</v>
      </c>
      <c r="R97" s="189">
        <v>0</v>
      </c>
      <c r="S97" s="196">
        <f t="shared" si="12"/>
        <v>19</v>
      </c>
      <c r="T97" s="189">
        <v>15</v>
      </c>
      <c r="U97" s="189">
        <v>3</v>
      </c>
      <c r="V97" s="189">
        <v>0</v>
      </c>
      <c r="W97" s="189">
        <v>1</v>
      </c>
      <c r="X97" s="189">
        <v>0</v>
      </c>
      <c r="Y97" s="196">
        <f t="shared" si="9"/>
        <v>40</v>
      </c>
      <c r="Z97" s="189">
        <v>24</v>
      </c>
      <c r="AA97" s="189">
        <v>8</v>
      </c>
      <c r="AB97" s="189">
        <v>0</v>
      </c>
      <c r="AC97" s="189">
        <v>8</v>
      </c>
      <c r="AD97" s="189">
        <v>0</v>
      </c>
      <c r="AE97" s="196">
        <f t="shared" si="10"/>
        <v>40</v>
      </c>
      <c r="AF97" s="189">
        <v>24</v>
      </c>
      <c r="AG97" s="189">
        <v>8</v>
      </c>
      <c r="AH97" s="189">
        <v>0</v>
      </c>
      <c r="AI97" s="189">
        <v>8</v>
      </c>
      <c r="AJ97" s="189">
        <v>0</v>
      </c>
      <c r="AL97" s="219"/>
      <c r="AM97" s="219"/>
      <c r="AN97" s="219"/>
      <c r="AO97" s="219"/>
      <c r="AP97" s="219"/>
      <c r="AR97" s="219"/>
      <c r="AS97" s="219"/>
      <c r="AT97" s="219"/>
      <c r="AU97" s="219"/>
      <c r="AW97" s="219"/>
      <c r="AX97" s="219"/>
      <c r="AY97" s="219"/>
      <c r="AZ97" s="219"/>
      <c r="BA97" s="219"/>
      <c r="BC97" s="219"/>
      <c r="BD97" s="219"/>
      <c r="BE97" s="219"/>
      <c r="BF97" s="219"/>
      <c r="BG97" s="219"/>
      <c r="BH97" s="219"/>
      <c r="BI97" s="219"/>
    </row>
    <row r="98" spans="1:61" ht="38.25" x14ac:dyDescent="0.25">
      <c r="A98" s="14" t="s">
        <v>36</v>
      </c>
      <c r="B98" s="15">
        <v>506101</v>
      </c>
      <c r="C98" s="165">
        <v>610101</v>
      </c>
      <c r="D98" s="166" t="s">
        <v>140</v>
      </c>
      <c r="E98" s="165">
        <v>3</v>
      </c>
      <c r="F98" s="167" t="s">
        <v>278</v>
      </c>
      <c r="G98" s="194">
        <f t="shared" si="6"/>
        <v>834</v>
      </c>
      <c r="H98" s="195">
        <f t="shared" si="8"/>
        <v>472</v>
      </c>
      <c r="I98" s="195">
        <f t="shared" si="8"/>
        <v>153</v>
      </c>
      <c r="J98" s="195">
        <f t="shared" si="8"/>
        <v>8</v>
      </c>
      <c r="K98" s="195">
        <f t="shared" si="8"/>
        <v>201</v>
      </c>
      <c r="L98" s="195">
        <f t="shared" si="8"/>
        <v>0</v>
      </c>
      <c r="M98" s="196">
        <f t="shared" si="11"/>
        <v>192</v>
      </c>
      <c r="N98" s="189">
        <v>119</v>
      </c>
      <c r="O98" s="189">
        <v>39</v>
      </c>
      <c r="P98" s="189">
        <v>3</v>
      </c>
      <c r="Q98" s="189">
        <v>31</v>
      </c>
      <c r="R98" s="189">
        <v>0</v>
      </c>
      <c r="S98" s="196">
        <f t="shared" si="12"/>
        <v>208</v>
      </c>
      <c r="T98" s="189">
        <v>132</v>
      </c>
      <c r="U98" s="189">
        <v>40</v>
      </c>
      <c r="V98" s="189">
        <v>1</v>
      </c>
      <c r="W98" s="189">
        <v>35</v>
      </c>
      <c r="X98" s="189">
        <v>0</v>
      </c>
      <c r="Y98" s="196">
        <f t="shared" si="9"/>
        <v>218</v>
      </c>
      <c r="Z98" s="189">
        <v>111</v>
      </c>
      <c r="AA98" s="189">
        <v>37</v>
      </c>
      <c r="AB98" s="189">
        <v>2</v>
      </c>
      <c r="AC98" s="189">
        <v>68</v>
      </c>
      <c r="AD98" s="189">
        <v>0</v>
      </c>
      <c r="AE98" s="196">
        <f t="shared" si="10"/>
        <v>216</v>
      </c>
      <c r="AF98" s="189">
        <v>110</v>
      </c>
      <c r="AG98" s="189">
        <v>37</v>
      </c>
      <c r="AH98" s="189">
        <v>2</v>
      </c>
      <c r="AI98" s="189">
        <v>67</v>
      </c>
      <c r="AJ98" s="189">
        <v>0</v>
      </c>
      <c r="AL98" s="219"/>
      <c r="AM98" s="219"/>
      <c r="AN98" s="219"/>
      <c r="AO98" s="219"/>
      <c r="AP98" s="219"/>
      <c r="AR98" s="219"/>
      <c r="AS98" s="219"/>
      <c r="AT98" s="219"/>
      <c r="AU98" s="219"/>
      <c r="AW98" s="219"/>
      <c r="AX98" s="219"/>
      <c r="AY98" s="219"/>
      <c r="AZ98" s="219"/>
      <c r="BA98" s="219"/>
      <c r="BC98" s="219"/>
      <c r="BD98" s="219"/>
      <c r="BE98" s="219"/>
      <c r="BF98" s="219"/>
      <c r="BG98" s="219"/>
      <c r="BH98" s="219"/>
      <c r="BI98" s="219"/>
    </row>
    <row r="99" spans="1:61" ht="38.25" x14ac:dyDescent="0.25">
      <c r="A99" s="14" t="s">
        <v>36</v>
      </c>
      <c r="B99" s="15">
        <v>508804</v>
      </c>
      <c r="C99" s="165">
        <v>880401</v>
      </c>
      <c r="D99" s="166" t="s">
        <v>165</v>
      </c>
      <c r="E99" s="165">
        <v>3</v>
      </c>
      <c r="F99" s="167" t="s">
        <v>278</v>
      </c>
      <c r="G99" s="194">
        <f t="shared" si="6"/>
        <v>200</v>
      </c>
      <c r="H99" s="195">
        <f t="shared" si="8"/>
        <v>43</v>
      </c>
      <c r="I99" s="195">
        <f t="shared" si="8"/>
        <v>42</v>
      </c>
      <c r="J99" s="195">
        <f t="shared" si="8"/>
        <v>11</v>
      </c>
      <c r="K99" s="195">
        <f t="shared" si="8"/>
        <v>104</v>
      </c>
      <c r="L99" s="195">
        <f t="shared" si="8"/>
        <v>0</v>
      </c>
      <c r="M99" s="196">
        <f t="shared" si="11"/>
        <v>25</v>
      </c>
      <c r="N99" s="189">
        <v>4</v>
      </c>
      <c r="O99" s="189">
        <v>5</v>
      </c>
      <c r="P99" s="189">
        <v>2</v>
      </c>
      <c r="Q99" s="189">
        <v>14</v>
      </c>
      <c r="R99" s="189">
        <v>0</v>
      </c>
      <c r="S99" s="196">
        <f t="shared" si="12"/>
        <v>71</v>
      </c>
      <c r="T99" s="189">
        <v>16</v>
      </c>
      <c r="U99" s="189">
        <v>9</v>
      </c>
      <c r="V99" s="189">
        <v>1</v>
      </c>
      <c r="W99" s="189">
        <v>45</v>
      </c>
      <c r="X99" s="189">
        <v>0</v>
      </c>
      <c r="Y99" s="196">
        <f t="shared" si="9"/>
        <v>52</v>
      </c>
      <c r="Z99" s="189">
        <v>14</v>
      </c>
      <c r="AA99" s="189">
        <v>11</v>
      </c>
      <c r="AB99" s="189">
        <v>0</v>
      </c>
      <c r="AC99" s="189">
        <v>27</v>
      </c>
      <c r="AD99" s="189">
        <v>0</v>
      </c>
      <c r="AE99" s="196">
        <f t="shared" si="10"/>
        <v>52</v>
      </c>
      <c r="AF99" s="189">
        <v>9</v>
      </c>
      <c r="AG99" s="189">
        <v>17</v>
      </c>
      <c r="AH99" s="189">
        <v>8</v>
      </c>
      <c r="AI99" s="189">
        <v>18</v>
      </c>
      <c r="AJ99" s="189">
        <v>0</v>
      </c>
      <c r="AL99" s="219"/>
      <c r="AM99" s="219"/>
      <c r="AN99" s="219"/>
      <c r="AO99" s="219"/>
      <c r="AP99" s="219"/>
      <c r="AR99" s="219"/>
      <c r="AS99" s="219"/>
      <c r="AT99" s="219"/>
      <c r="AU99" s="219"/>
      <c r="AW99" s="219"/>
      <c r="AX99" s="219"/>
      <c r="AY99" s="219"/>
      <c r="AZ99" s="219"/>
      <c r="BA99" s="219"/>
      <c r="BC99" s="219"/>
      <c r="BD99" s="219"/>
      <c r="BE99" s="219"/>
      <c r="BF99" s="219"/>
      <c r="BG99" s="219"/>
      <c r="BH99" s="219"/>
      <c r="BI99" s="219"/>
    </row>
    <row r="100" spans="1:61" ht="38.25" x14ac:dyDescent="0.25">
      <c r="A100" s="14" t="s">
        <v>36</v>
      </c>
      <c r="B100" s="15">
        <v>508805</v>
      </c>
      <c r="C100" s="165">
        <v>880501</v>
      </c>
      <c r="D100" s="166" t="s">
        <v>170</v>
      </c>
      <c r="E100" s="165">
        <v>3</v>
      </c>
      <c r="F100" s="167" t="s">
        <v>278</v>
      </c>
      <c r="G100" s="194">
        <f t="shared" si="6"/>
        <v>70</v>
      </c>
      <c r="H100" s="195">
        <f t="shared" si="8"/>
        <v>47</v>
      </c>
      <c r="I100" s="195">
        <f t="shared" si="8"/>
        <v>14</v>
      </c>
      <c r="J100" s="195">
        <f t="shared" si="8"/>
        <v>0</v>
      </c>
      <c r="K100" s="195">
        <f t="shared" si="8"/>
        <v>9</v>
      </c>
      <c r="L100" s="195">
        <f t="shared" si="8"/>
        <v>0</v>
      </c>
      <c r="M100" s="196">
        <f t="shared" si="11"/>
        <v>4</v>
      </c>
      <c r="N100" s="189">
        <v>2</v>
      </c>
      <c r="O100" s="189">
        <v>1</v>
      </c>
      <c r="P100" s="189">
        <v>0</v>
      </c>
      <c r="Q100" s="189">
        <v>1</v>
      </c>
      <c r="R100" s="189">
        <v>0</v>
      </c>
      <c r="S100" s="196">
        <f t="shared" si="12"/>
        <v>6</v>
      </c>
      <c r="T100" s="189">
        <v>5</v>
      </c>
      <c r="U100" s="189">
        <v>0</v>
      </c>
      <c r="V100" s="189">
        <v>0</v>
      </c>
      <c r="W100" s="189">
        <v>1</v>
      </c>
      <c r="X100" s="189">
        <v>0</v>
      </c>
      <c r="Y100" s="196">
        <f t="shared" si="9"/>
        <v>31</v>
      </c>
      <c r="Z100" s="189">
        <v>21</v>
      </c>
      <c r="AA100" s="189">
        <v>7</v>
      </c>
      <c r="AB100" s="189">
        <v>0</v>
      </c>
      <c r="AC100" s="189">
        <v>3</v>
      </c>
      <c r="AD100" s="189">
        <v>0</v>
      </c>
      <c r="AE100" s="196">
        <f t="shared" si="10"/>
        <v>29</v>
      </c>
      <c r="AF100" s="189">
        <v>19</v>
      </c>
      <c r="AG100" s="189">
        <v>6</v>
      </c>
      <c r="AH100" s="189">
        <v>0</v>
      </c>
      <c r="AI100" s="189">
        <v>4</v>
      </c>
      <c r="AJ100" s="189">
        <v>0</v>
      </c>
      <c r="AL100" s="219"/>
      <c r="AM100" s="219"/>
      <c r="AN100" s="219"/>
      <c r="AO100" s="219"/>
      <c r="AP100" s="219"/>
      <c r="AR100" s="219"/>
      <c r="AS100" s="219"/>
      <c r="AT100" s="219"/>
      <c r="AU100" s="219"/>
      <c r="AW100" s="219"/>
      <c r="AX100" s="219"/>
      <c r="AY100" s="219"/>
      <c r="AZ100" s="219"/>
      <c r="BA100" s="219"/>
      <c r="BC100" s="219"/>
      <c r="BD100" s="219"/>
      <c r="BE100" s="219"/>
      <c r="BF100" s="219"/>
      <c r="BG100" s="219"/>
      <c r="BH100" s="219"/>
      <c r="BI100" s="219"/>
    </row>
    <row r="101" spans="1:61" ht="38.25" x14ac:dyDescent="0.25">
      <c r="A101" s="14" t="s">
        <v>36</v>
      </c>
      <c r="B101" s="15">
        <v>508807</v>
      </c>
      <c r="C101" s="165">
        <v>880705</v>
      </c>
      <c r="D101" s="166" t="s">
        <v>230</v>
      </c>
      <c r="E101" s="165">
        <v>3</v>
      </c>
      <c r="F101" s="167" t="s">
        <v>278</v>
      </c>
      <c r="G101" s="194">
        <f t="shared" si="6"/>
        <v>1204</v>
      </c>
      <c r="H101" s="195">
        <f t="shared" si="8"/>
        <v>354</v>
      </c>
      <c r="I101" s="195">
        <f t="shared" si="8"/>
        <v>558</v>
      </c>
      <c r="J101" s="195">
        <f t="shared" si="8"/>
        <v>6</v>
      </c>
      <c r="K101" s="195">
        <f t="shared" si="8"/>
        <v>284</v>
      </c>
      <c r="L101" s="195">
        <f t="shared" si="8"/>
        <v>2</v>
      </c>
      <c r="M101" s="196">
        <f t="shared" si="11"/>
        <v>266</v>
      </c>
      <c r="N101" s="189">
        <v>106</v>
      </c>
      <c r="O101" s="189">
        <v>129</v>
      </c>
      <c r="P101" s="189">
        <v>2</v>
      </c>
      <c r="Q101" s="189">
        <v>29</v>
      </c>
      <c r="R101" s="189">
        <v>0</v>
      </c>
      <c r="S101" s="196">
        <f t="shared" si="12"/>
        <v>276</v>
      </c>
      <c r="T101" s="189">
        <v>88</v>
      </c>
      <c r="U101" s="189">
        <v>155</v>
      </c>
      <c r="V101" s="189">
        <v>2</v>
      </c>
      <c r="W101" s="189">
        <v>31</v>
      </c>
      <c r="X101" s="189">
        <v>0</v>
      </c>
      <c r="Y101" s="196">
        <f t="shared" si="9"/>
        <v>331</v>
      </c>
      <c r="Z101" s="189">
        <v>80</v>
      </c>
      <c r="AA101" s="189">
        <v>137</v>
      </c>
      <c r="AB101" s="189">
        <v>1</v>
      </c>
      <c r="AC101" s="189">
        <v>112</v>
      </c>
      <c r="AD101" s="189">
        <v>1</v>
      </c>
      <c r="AE101" s="196">
        <f t="shared" si="10"/>
        <v>331</v>
      </c>
      <c r="AF101" s="189">
        <v>80</v>
      </c>
      <c r="AG101" s="189">
        <v>137</v>
      </c>
      <c r="AH101" s="189">
        <v>1</v>
      </c>
      <c r="AI101" s="189">
        <v>112</v>
      </c>
      <c r="AJ101" s="189">
        <v>1</v>
      </c>
      <c r="AL101" s="219"/>
      <c r="AM101" s="219"/>
      <c r="AN101" s="219"/>
      <c r="AO101" s="219"/>
      <c r="AP101" s="219"/>
      <c r="AR101" s="219"/>
      <c r="AS101" s="219"/>
      <c r="AT101" s="219"/>
      <c r="AU101" s="219"/>
      <c r="AW101" s="219"/>
      <c r="AX101" s="219"/>
      <c r="AY101" s="219"/>
      <c r="AZ101" s="219"/>
      <c r="BA101" s="219"/>
      <c r="BC101" s="219"/>
      <c r="BD101" s="219"/>
      <c r="BE101" s="219"/>
      <c r="BF101" s="219"/>
      <c r="BG101" s="219"/>
      <c r="BH101" s="219"/>
      <c r="BI101" s="219"/>
    </row>
    <row r="102" spans="1:61" ht="51" x14ac:dyDescent="0.25">
      <c r="A102" s="14" t="s">
        <v>36</v>
      </c>
      <c r="B102" s="15">
        <v>508904</v>
      </c>
      <c r="C102" s="165">
        <v>890501</v>
      </c>
      <c r="D102" s="166" t="s">
        <v>361</v>
      </c>
      <c r="E102" s="165">
        <v>3</v>
      </c>
      <c r="F102" s="167" t="s">
        <v>278</v>
      </c>
      <c r="G102" s="194">
        <f t="shared" si="6"/>
        <v>904</v>
      </c>
      <c r="H102" s="195">
        <f t="shared" si="8"/>
        <v>238</v>
      </c>
      <c r="I102" s="195">
        <f t="shared" si="8"/>
        <v>224</v>
      </c>
      <c r="J102" s="195">
        <f t="shared" si="8"/>
        <v>257</v>
      </c>
      <c r="K102" s="195">
        <f t="shared" si="8"/>
        <v>179</v>
      </c>
      <c r="L102" s="195">
        <f t="shared" si="8"/>
        <v>6</v>
      </c>
      <c r="M102" s="196">
        <f t="shared" si="11"/>
        <v>101</v>
      </c>
      <c r="N102" s="189">
        <v>30</v>
      </c>
      <c r="O102" s="189">
        <v>44</v>
      </c>
      <c r="P102" s="189">
        <v>1</v>
      </c>
      <c r="Q102" s="189">
        <v>26</v>
      </c>
      <c r="R102" s="189">
        <v>0</v>
      </c>
      <c r="S102" s="196">
        <f t="shared" si="12"/>
        <v>101</v>
      </c>
      <c r="T102" s="189">
        <v>21</v>
      </c>
      <c r="U102" s="189">
        <v>45</v>
      </c>
      <c r="V102" s="189">
        <v>1</v>
      </c>
      <c r="W102" s="189">
        <v>33</v>
      </c>
      <c r="X102" s="189">
        <v>1</v>
      </c>
      <c r="Y102" s="196">
        <f t="shared" si="9"/>
        <v>351</v>
      </c>
      <c r="Z102" s="189">
        <v>67</v>
      </c>
      <c r="AA102" s="189">
        <v>94</v>
      </c>
      <c r="AB102" s="189">
        <v>115</v>
      </c>
      <c r="AC102" s="189">
        <v>75</v>
      </c>
      <c r="AD102" s="189">
        <v>0</v>
      </c>
      <c r="AE102" s="196">
        <f t="shared" si="10"/>
        <v>351</v>
      </c>
      <c r="AF102" s="189">
        <v>120</v>
      </c>
      <c r="AG102" s="189">
        <v>41</v>
      </c>
      <c r="AH102" s="189">
        <v>140</v>
      </c>
      <c r="AI102" s="189">
        <v>45</v>
      </c>
      <c r="AJ102" s="189">
        <v>5</v>
      </c>
      <c r="AL102" s="219"/>
      <c r="AM102" s="219"/>
      <c r="AN102" s="219"/>
      <c r="AO102" s="219"/>
      <c r="AP102" s="219"/>
      <c r="AR102" s="219"/>
      <c r="AS102" s="219"/>
      <c r="AT102" s="219"/>
      <c r="AU102" s="219"/>
      <c r="AW102" s="219"/>
      <c r="AX102" s="219"/>
      <c r="AY102" s="219"/>
      <c r="AZ102" s="219"/>
      <c r="BA102" s="219"/>
      <c r="BC102" s="219"/>
      <c r="BD102" s="219"/>
      <c r="BE102" s="219"/>
      <c r="BF102" s="219"/>
      <c r="BG102" s="219"/>
      <c r="BH102" s="219"/>
      <c r="BI102" s="219"/>
    </row>
    <row r="103" spans="1:61" ht="76.5" x14ac:dyDescent="0.25">
      <c r="A103" s="14" t="s">
        <v>36</v>
      </c>
      <c r="B103" s="15">
        <v>508908</v>
      </c>
      <c r="C103" s="165">
        <v>890901</v>
      </c>
      <c r="D103" s="166" t="s">
        <v>364</v>
      </c>
      <c r="E103" s="165">
        <v>3</v>
      </c>
      <c r="F103" s="167" t="s">
        <v>278</v>
      </c>
      <c r="G103" s="194">
        <f t="shared" ref="G103:G113" si="13">SUM(H103:L103)</f>
        <v>120</v>
      </c>
      <c r="H103" s="195">
        <f t="shared" si="8"/>
        <v>59</v>
      </c>
      <c r="I103" s="195">
        <f t="shared" si="8"/>
        <v>35</v>
      </c>
      <c r="J103" s="195">
        <f t="shared" si="8"/>
        <v>0</v>
      </c>
      <c r="K103" s="195">
        <f t="shared" si="8"/>
        <v>26</v>
      </c>
      <c r="L103" s="195">
        <f t="shared" si="8"/>
        <v>0</v>
      </c>
      <c r="M103" s="196">
        <f t="shared" si="11"/>
        <v>26</v>
      </c>
      <c r="N103" s="189">
        <v>12</v>
      </c>
      <c r="O103" s="189">
        <v>9</v>
      </c>
      <c r="P103" s="189">
        <v>0</v>
      </c>
      <c r="Q103" s="189">
        <v>5</v>
      </c>
      <c r="R103" s="189">
        <v>0</v>
      </c>
      <c r="S103" s="196">
        <f t="shared" si="12"/>
        <v>31</v>
      </c>
      <c r="T103" s="189">
        <v>13</v>
      </c>
      <c r="U103" s="189">
        <v>8</v>
      </c>
      <c r="V103" s="189">
        <v>0</v>
      </c>
      <c r="W103" s="189">
        <v>10</v>
      </c>
      <c r="X103" s="189">
        <v>0</v>
      </c>
      <c r="Y103" s="196">
        <f t="shared" si="9"/>
        <v>32</v>
      </c>
      <c r="Z103" s="189">
        <v>17</v>
      </c>
      <c r="AA103" s="189">
        <v>9</v>
      </c>
      <c r="AB103" s="189">
        <v>0</v>
      </c>
      <c r="AC103" s="189">
        <v>6</v>
      </c>
      <c r="AD103" s="189">
        <v>0</v>
      </c>
      <c r="AE103" s="196">
        <f t="shared" si="10"/>
        <v>31</v>
      </c>
      <c r="AF103" s="189">
        <v>17</v>
      </c>
      <c r="AG103" s="189">
        <v>9</v>
      </c>
      <c r="AH103" s="189">
        <v>0</v>
      </c>
      <c r="AI103" s="189">
        <v>5</v>
      </c>
      <c r="AJ103" s="189">
        <v>0</v>
      </c>
      <c r="AL103" s="219"/>
      <c r="AM103" s="219"/>
      <c r="AN103" s="219"/>
      <c r="AO103" s="219"/>
      <c r="AP103" s="219"/>
      <c r="AR103" s="219"/>
      <c r="AS103" s="219"/>
      <c r="AT103" s="219"/>
      <c r="AU103" s="219"/>
      <c r="AW103" s="219"/>
      <c r="AX103" s="219"/>
      <c r="AY103" s="219"/>
      <c r="AZ103" s="219"/>
      <c r="BA103" s="219"/>
      <c r="BC103" s="219"/>
      <c r="BD103" s="219"/>
      <c r="BE103" s="219"/>
      <c r="BF103" s="219"/>
      <c r="BG103" s="219"/>
      <c r="BH103" s="219"/>
      <c r="BI103" s="219"/>
    </row>
    <row r="104" spans="1:61" ht="38.25" x14ac:dyDescent="0.25">
      <c r="A104" s="14" t="s">
        <v>36</v>
      </c>
      <c r="B104" s="15">
        <v>509101</v>
      </c>
      <c r="C104" s="165">
        <v>910201</v>
      </c>
      <c r="D104" s="166" t="s">
        <v>142</v>
      </c>
      <c r="E104" s="165">
        <v>3</v>
      </c>
      <c r="F104" s="167" t="s">
        <v>278</v>
      </c>
      <c r="G104" s="194">
        <f t="shared" si="13"/>
        <v>1064</v>
      </c>
      <c r="H104" s="195">
        <f t="shared" ref="H104:L113" si="14">N104+T104+Z104+AF104</f>
        <v>289</v>
      </c>
      <c r="I104" s="195">
        <f t="shared" si="14"/>
        <v>461</v>
      </c>
      <c r="J104" s="195">
        <f t="shared" si="14"/>
        <v>127</v>
      </c>
      <c r="K104" s="195">
        <f t="shared" si="14"/>
        <v>183</v>
      </c>
      <c r="L104" s="195">
        <f t="shared" si="14"/>
        <v>4</v>
      </c>
      <c r="M104" s="196">
        <f t="shared" si="11"/>
        <v>216</v>
      </c>
      <c r="N104" s="189">
        <v>37</v>
      </c>
      <c r="O104" s="189">
        <v>108</v>
      </c>
      <c r="P104" s="189">
        <v>34</v>
      </c>
      <c r="Q104" s="189">
        <v>36</v>
      </c>
      <c r="R104" s="189">
        <v>1</v>
      </c>
      <c r="S104" s="196">
        <f t="shared" si="12"/>
        <v>216</v>
      </c>
      <c r="T104" s="189">
        <v>40</v>
      </c>
      <c r="U104" s="189">
        <v>101</v>
      </c>
      <c r="V104" s="189">
        <v>39</v>
      </c>
      <c r="W104" s="189">
        <v>35</v>
      </c>
      <c r="X104" s="189">
        <v>1</v>
      </c>
      <c r="Y104" s="196">
        <f t="shared" si="9"/>
        <v>316</v>
      </c>
      <c r="Z104" s="189">
        <v>106</v>
      </c>
      <c r="AA104" s="189">
        <v>126</v>
      </c>
      <c r="AB104" s="189">
        <v>27</v>
      </c>
      <c r="AC104" s="189">
        <v>56</v>
      </c>
      <c r="AD104" s="189">
        <v>1</v>
      </c>
      <c r="AE104" s="196">
        <f t="shared" si="10"/>
        <v>316</v>
      </c>
      <c r="AF104" s="189">
        <v>106</v>
      </c>
      <c r="AG104" s="189">
        <v>126</v>
      </c>
      <c r="AH104" s="189">
        <v>27</v>
      </c>
      <c r="AI104" s="189">
        <v>56</v>
      </c>
      <c r="AJ104" s="189">
        <v>1</v>
      </c>
      <c r="AL104" s="219"/>
      <c r="AM104" s="219"/>
      <c r="AN104" s="219"/>
      <c r="AO104" s="219"/>
      <c r="AP104" s="219"/>
      <c r="AR104" s="219"/>
      <c r="AS104" s="219"/>
      <c r="AT104" s="219"/>
      <c r="AU104" s="219"/>
      <c r="AW104" s="219"/>
      <c r="AX104" s="219"/>
      <c r="AY104" s="219"/>
      <c r="AZ104" s="219"/>
      <c r="BA104" s="219"/>
      <c r="BC104" s="219"/>
      <c r="BD104" s="219"/>
      <c r="BE104" s="219"/>
      <c r="BF104" s="219"/>
      <c r="BG104" s="219"/>
      <c r="BH104" s="219"/>
      <c r="BI104" s="219"/>
    </row>
    <row r="105" spans="1:61" ht="38.25" x14ac:dyDescent="0.25">
      <c r="A105" s="14" t="s">
        <v>36</v>
      </c>
      <c r="B105" s="15">
        <v>509110</v>
      </c>
      <c r="C105" s="23">
        <v>911001</v>
      </c>
      <c r="D105" s="66" t="s">
        <v>370</v>
      </c>
      <c r="E105" s="165">
        <v>3</v>
      </c>
      <c r="F105" s="167" t="s">
        <v>278</v>
      </c>
      <c r="G105" s="194">
        <f t="shared" si="13"/>
        <v>200</v>
      </c>
      <c r="H105" s="195">
        <f t="shared" si="14"/>
        <v>7</v>
      </c>
      <c r="I105" s="195">
        <f t="shared" si="14"/>
        <v>174</v>
      </c>
      <c r="J105" s="195">
        <f t="shared" si="14"/>
        <v>0</v>
      </c>
      <c r="K105" s="195">
        <f t="shared" si="14"/>
        <v>10</v>
      </c>
      <c r="L105" s="195">
        <f t="shared" si="14"/>
        <v>9</v>
      </c>
      <c r="M105" s="196">
        <f t="shared" si="11"/>
        <v>50</v>
      </c>
      <c r="N105" s="189">
        <v>2</v>
      </c>
      <c r="O105" s="189">
        <v>45</v>
      </c>
      <c r="P105" s="189">
        <v>0</v>
      </c>
      <c r="Q105" s="189">
        <v>1</v>
      </c>
      <c r="R105" s="189">
        <v>2</v>
      </c>
      <c r="S105" s="196">
        <f t="shared" si="12"/>
        <v>50</v>
      </c>
      <c r="T105" s="189">
        <v>1</v>
      </c>
      <c r="U105" s="189">
        <v>47</v>
      </c>
      <c r="V105" s="189">
        <v>0</v>
      </c>
      <c r="W105" s="189">
        <v>1</v>
      </c>
      <c r="X105" s="189">
        <v>1</v>
      </c>
      <c r="Y105" s="196">
        <f t="shared" si="9"/>
        <v>50</v>
      </c>
      <c r="Z105" s="189">
        <v>2</v>
      </c>
      <c r="AA105" s="189">
        <v>41</v>
      </c>
      <c r="AB105" s="189">
        <v>0</v>
      </c>
      <c r="AC105" s="189">
        <v>4</v>
      </c>
      <c r="AD105" s="189">
        <v>3</v>
      </c>
      <c r="AE105" s="196">
        <f t="shared" si="10"/>
        <v>50</v>
      </c>
      <c r="AF105" s="189">
        <v>2</v>
      </c>
      <c r="AG105" s="189">
        <v>41</v>
      </c>
      <c r="AH105" s="189">
        <v>0</v>
      </c>
      <c r="AI105" s="189">
        <v>4</v>
      </c>
      <c r="AJ105" s="189">
        <v>3</v>
      </c>
      <c r="AL105" s="219"/>
      <c r="AM105" s="219"/>
      <c r="AN105" s="219"/>
      <c r="AO105" s="219"/>
      <c r="AP105" s="219"/>
      <c r="AR105" s="219"/>
      <c r="AS105" s="219"/>
      <c r="AT105" s="219"/>
      <c r="AU105" s="219"/>
      <c r="AW105" s="219"/>
      <c r="AX105" s="219"/>
      <c r="AY105" s="219"/>
      <c r="AZ105" s="219"/>
      <c r="BA105" s="219"/>
      <c r="BC105" s="219"/>
      <c r="BD105" s="219"/>
      <c r="BE105" s="219"/>
      <c r="BF105" s="219"/>
      <c r="BG105" s="219"/>
      <c r="BH105" s="219"/>
      <c r="BI105" s="219"/>
    </row>
    <row r="106" spans="1:61" ht="38.25" x14ac:dyDescent="0.25">
      <c r="A106" s="14" t="s">
        <v>27</v>
      </c>
      <c r="B106" s="15">
        <v>509606</v>
      </c>
      <c r="C106" s="165">
        <v>960601</v>
      </c>
      <c r="D106" s="166" t="s">
        <v>149</v>
      </c>
      <c r="E106" s="165">
        <v>3</v>
      </c>
      <c r="F106" s="167" t="s">
        <v>278</v>
      </c>
      <c r="G106" s="194">
        <f t="shared" si="13"/>
        <v>25895</v>
      </c>
      <c r="H106" s="195">
        <f t="shared" si="14"/>
        <v>3920</v>
      </c>
      <c r="I106" s="195">
        <f t="shared" si="14"/>
        <v>12722</v>
      </c>
      <c r="J106" s="195">
        <f t="shared" si="14"/>
        <v>1299</v>
      </c>
      <c r="K106" s="195">
        <f t="shared" si="14"/>
        <v>6657</v>
      </c>
      <c r="L106" s="195">
        <f t="shared" si="14"/>
        <v>1297</v>
      </c>
      <c r="M106" s="196">
        <f t="shared" si="11"/>
        <v>110</v>
      </c>
      <c r="N106" s="189">
        <v>13</v>
      </c>
      <c r="O106" s="189">
        <v>63</v>
      </c>
      <c r="P106" s="189">
        <v>2</v>
      </c>
      <c r="Q106" s="189">
        <v>31</v>
      </c>
      <c r="R106" s="189">
        <v>1</v>
      </c>
      <c r="S106" s="196">
        <f t="shared" si="12"/>
        <v>178</v>
      </c>
      <c r="T106" s="189">
        <v>21</v>
      </c>
      <c r="U106" s="189">
        <v>116</v>
      </c>
      <c r="V106" s="189">
        <v>3</v>
      </c>
      <c r="W106" s="189">
        <v>38</v>
      </c>
      <c r="X106" s="189">
        <v>0</v>
      </c>
      <c r="Y106" s="196">
        <f t="shared" si="9"/>
        <v>12804</v>
      </c>
      <c r="Z106" s="189">
        <v>1943</v>
      </c>
      <c r="AA106" s="189">
        <v>6272</v>
      </c>
      <c r="AB106" s="189">
        <v>647</v>
      </c>
      <c r="AC106" s="189">
        <v>3294</v>
      </c>
      <c r="AD106" s="189">
        <v>648</v>
      </c>
      <c r="AE106" s="196">
        <f t="shared" si="10"/>
        <v>12803</v>
      </c>
      <c r="AF106" s="189">
        <v>1943</v>
      </c>
      <c r="AG106" s="189">
        <v>6271</v>
      </c>
      <c r="AH106" s="189">
        <v>647</v>
      </c>
      <c r="AI106" s="189">
        <v>3294</v>
      </c>
      <c r="AJ106" s="189">
        <v>648</v>
      </c>
      <c r="AL106" s="219"/>
      <c r="AM106" s="219"/>
      <c r="AN106" s="219"/>
      <c r="AO106" s="219"/>
      <c r="AP106" s="219"/>
      <c r="AR106" s="219"/>
      <c r="AS106" s="219"/>
      <c r="AT106" s="219"/>
      <c r="AU106" s="219"/>
      <c r="AW106" s="219"/>
      <c r="AX106" s="219"/>
      <c r="AY106" s="219"/>
      <c r="AZ106" s="219"/>
      <c r="BA106" s="219"/>
      <c r="BC106" s="219"/>
      <c r="BD106" s="219"/>
      <c r="BE106" s="219"/>
      <c r="BF106" s="219"/>
      <c r="BG106" s="219"/>
      <c r="BH106" s="219"/>
      <c r="BI106" s="219"/>
    </row>
    <row r="107" spans="1:61" ht="38.25" x14ac:dyDescent="0.25">
      <c r="A107" s="14" t="s">
        <v>27</v>
      </c>
      <c r="B107" s="15">
        <v>509633</v>
      </c>
      <c r="C107" s="165">
        <v>963301</v>
      </c>
      <c r="D107" s="166" t="s">
        <v>151</v>
      </c>
      <c r="E107" s="165">
        <v>3</v>
      </c>
      <c r="F107" s="167" t="s">
        <v>278</v>
      </c>
      <c r="G107" s="194">
        <f t="shared" si="13"/>
        <v>7237</v>
      </c>
      <c r="H107" s="195">
        <f t="shared" si="14"/>
        <v>72</v>
      </c>
      <c r="I107" s="195">
        <f t="shared" si="14"/>
        <v>2723</v>
      </c>
      <c r="J107" s="195">
        <f t="shared" si="14"/>
        <v>64</v>
      </c>
      <c r="K107" s="195">
        <f t="shared" si="14"/>
        <v>4328</v>
      </c>
      <c r="L107" s="195">
        <f t="shared" si="14"/>
        <v>50</v>
      </c>
      <c r="M107" s="196">
        <f t="shared" si="11"/>
        <v>0</v>
      </c>
      <c r="N107" s="189">
        <v>0</v>
      </c>
      <c r="O107" s="189">
        <v>0</v>
      </c>
      <c r="P107" s="189">
        <v>0</v>
      </c>
      <c r="Q107" s="189">
        <v>0</v>
      </c>
      <c r="R107" s="189">
        <v>0</v>
      </c>
      <c r="S107" s="196">
        <f t="shared" si="12"/>
        <v>0</v>
      </c>
      <c r="T107" s="189">
        <v>0</v>
      </c>
      <c r="U107" s="189">
        <v>0</v>
      </c>
      <c r="V107" s="189">
        <v>0</v>
      </c>
      <c r="W107" s="189">
        <v>0</v>
      </c>
      <c r="X107" s="189">
        <v>0</v>
      </c>
      <c r="Y107" s="196">
        <f t="shared" si="9"/>
        <v>3518</v>
      </c>
      <c r="Z107" s="189">
        <v>36</v>
      </c>
      <c r="AA107" s="189">
        <v>1361</v>
      </c>
      <c r="AB107" s="189">
        <v>32</v>
      </c>
      <c r="AC107" s="189">
        <v>2064</v>
      </c>
      <c r="AD107" s="189">
        <v>25</v>
      </c>
      <c r="AE107" s="196">
        <f t="shared" si="10"/>
        <v>3719</v>
      </c>
      <c r="AF107" s="189">
        <v>36</v>
      </c>
      <c r="AG107" s="189">
        <v>1362</v>
      </c>
      <c r="AH107" s="189">
        <v>32</v>
      </c>
      <c r="AI107" s="189">
        <v>2264</v>
      </c>
      <c r="AJ107" s="189">
        <v>25</v>
      </c>
      <c r="AL107" s="219"/>
      <c r="AM107" s="219"/>
      <c r="AN107" s="219"/>
      <c r="AO107" s="219"/>
      <c r="AP107" s="219"/>
      <c r="AR107" s="219"/>
      <c r="AS107" s="219"/>
      <c r="AT107" s="219"/>
      <c r="AU107" s="219"/>
      <c r="AW107" s="219"/>
      <c r="AX107" s="219"/>
      <c r="AY107" s="219"/>
      <c r="AZ107" s="219"/>
      <c r="BA107" s="219"/>
      <c r="BC107" s="219"/>
      <c r="BD107" s="219"/>
      <c r="BE107" s="219"/>
      <c r="BF107" s="219"/>
      <c r="BG107" s="219"/>
      <c r="BH107" s="219"/>
      <c r="BI107" s="219"/>
    </row>
    <row r="108" spans="1:61" ht="38.25" x14ac:dyDescent="0.25">
      <c r="A108" s="14" t="s">
        <v>27</v>
      </c>
      <c r="B108" s="15">
        <v>509727</v>
      </c>
      <c r="C108" s="168">
        <v>972701</v>
      </c>
      <c r="D108" s="166" t="s">
        <v>155</v>
      </c>
      <c r="E108" s="165">
        <v>3</v>
      </c>
      <c r="F108" s="167" t="s">
        <v>278</v>
      </c>
      <c r="G108" s="194">
        <f t="shared" si="13"/>
        <v>11443</v>
      </c>
      <c r="H108" s="195">
        <f t="shared" si="14"/>
        <v>6613</v>
      </c>
      <c r="I108" s="195">
        <f t="shared" si="14"/>
        <v>2200</v>
      </c>
      <c r="J108" s="195">
        <f t="shared" si="14"/>
        <v>122</v>
      </c>
      <c r="K108" s="195">
        <f t="shared" si="14"/>
        <v>2399</v>
      </c>
      <c r="L108" s="195">
        <f t="shared" si="14"/>
        <v>109</v>
      </c>
      <c r="M108" s="196">
        <f t="shared" si="11"/>
        <v>56</v>
      </c>
      <c r="N108" s="189">
        <v>22</v>
      </c>
      <c r="O108" s="189">
        <v>9</v>
      </c>
      <c r="P108" s="189">
        <v>3</v>
      </c>
      <c r="Q108" s="189">
        <v>22</v>
      </c>
      <c r="R108" s="189">
        <v>0</v>
      </c>
      <c r="S108" s="196">
        <f t="shared" si="12"/>
        <v>199</v>
      </c>
      <c r="T108" s="189">
        <v>92</v>
      </c>
      <c r="U108" s="189">
        <v>15</v>
      </c>
      <c r="V108" s="189">
        <v>3</v>
      </c>
      <c r="W108" s="189">
        <v>89</v>
      </c>
      <c r="X108" s="189">
        <v>0</v>
      </c>
      <c r="Y108" s="196">
        <f t="shared" si="9"/>
        <v>5595</v>
      </c>
      <c r="Z108" s="189">
        <v>3250</v>
      </c>
      <c r="AA108" s="189">
        <v>1088</v>
      </c>
      <c r="AB108" s="189">
        <v>58</v>
      </c>
      <c r="AC108" s="189">
        <v>1144</v>
      </c>
      <c r="AD108" s="189">
        <v>55</v>
      </c>
      <c r="AE108" s="196">
        <f t="shared" si="10"/>
        <v>5593</v>
      </c>
      <c r="AF108" s="189">
        <v>3249</v>
      </c>
      <c r="AG108" s="189">
        <v>1088</v>
      </c>
      <c r="AH108" s="189">
        <v>58</v>
      </c>
      <c r="AI108" s="189">
        <v>1144</v>
      </c>
      <c r="AJ108" s="189">
        <v>54</v>
      </c>
      <c r="AL108" s="219"/>
      <c r="AM108" s="219"/>
      <c r="AN108" s="219"/>
      <c r="AO108" s="219"/>
      <c r="AP108" s="219"/>
      <c r="AR108" s="219"/>
      <c r="AS108" s="219"/>
      <c r="AT108" s="219"/>
      <c r="AU108" s="219"/>
      <c r="AW108" s="219"/>
      <c r="AX108" s="219"/>
      <c r="AY108" s="219"/>
      <c r="AZ108" s="219"/>
      <c r="BA108" s="219"/>
      <c r="BC108" s="219"/>
      <c r="BD108" s="219"/>
      <c r="BE108" s="219"/>
      <c r="BF108" s="219"/>
      <c r="BG108" s="219"/>
      <c r="BH108" s="219"/>
      <c r="BI108" s="219"/>
    </row>
    <row r="109" spans="1:61" ht="51" x14ac:dyDescent="0.25">
      <c r="A109" s="14" t="s">
        <v>20</v>
      </c>
      <c r="B109" s="15">
        <v>509901</v>
      </c>
      <c r="C109" s="168">
        <v>990101</v>
      </c>
      <c r="D109" s="166" t="s">
        <v>156</v>
      </c>
      <c r="E109" s="165">
        <v>3</v>
      </c>
      <c r="F109" s="167" t="s">
        <v>278</v>
      </c>
      <c r="G109" s="194">
        <f t="shared" si="13"/>
        <v>2240</v>
      </c>
      <c r="H109" s="195">
        <f t="shared" si="14"/>
        <v>563</v>
      </c>
      <c r="I109" s="195">
        <f t="shared" si="14"/>
        <v>868</v>
      </c>
      <c r="J109" s="195">
        <f t="shared" si="14"/>
        <v>28</v>
      </c>
      <c r="K109" s="195">
        <f t="shared" si="14"/>
        <v>767</v>
      </c>
      <c r="L109" s="195">
        <f t="shared" si="14"/>
        <v>14</v>
      </c>
      <c r="M109" s="196">
        <f t="shared" si="11"/>
        <v>443</v>
      </c>
      <c r="N109" s="189">
        <v>103</v>
      </c>
      <c r="O109" s="189">
        <v>177</v>
      </c>
      <c r="P109" s="189">
        <v>9</v>
      </c>
      <c r="Q109" s="189">
        <v>151</v>
      </c>
      <c r="R109" s="189">
        <v>3</v>
      </c>
      <c r="S109" s="196">
        <f t="shared" si="12"/>
        <v>889</v>
      </c>
      <c r="T109" s="189">
        <v>238</v>
      </c>
      <c r="U109" s="189">
        <v>326</v>
      </c>
      <c r="V109" s="189">
        <v>9</v>
      </c>
      <c r="W109" s="189">
        <v>309</v>
      </c>
      <c r="X109" s="189">
        <v>7</v>
      </c>
      <c r="Y109" s="196">
        <f t="shared" si="9"/>
        <v>454</v>
      </c>
      <c r="Z109" s="189">
        <v>111</v>
      </c>
      <c r="AA109" s="189">
        <v>180</v>
      </c>
      <c r="AB109" s="189">
        <v>5</v>
      </c>
      <c r="AC109" s="189">
        <v>156</v>
      </c>
      <c r="AD109" s="189">
        <v>2</v>
      </c>
      <c r="AE109" s="196">
        <f t="shared" si="10"/>
        <v>454</v>
      </c>
      <c r="AF109" s="189">
        <v>111</v>
      </c>
      <c r="AG109" s="189">
        <v>185</v>
      </c>
      <c r="AH109" s="189">
        <v>5</v>
      </c>
      <c r="AI109" s="189">
        <v>151</v>
      </c>
      <c r="AJ109" s="189">
        <v>2</v>
      </c>
      <c r="AL109" s="219"/>
      <c r="AM109" s="219"/>
      <c r="AN109" s="219"/>
      <c r="AO109" s="219"/>
      <c r="AP109" s="219"/>
      <c r="AR109" s="219"/>
      <c r="AS109" s="219"/>
      <c r="AT109" s="219"/>
      <c r="AU109" s="219"/>
      <c r="AW109" s="219"/>
      <c r="AX109" s="219"/>
      <c r="AY109" s="219"/>
      <c r="AZ109" s="219"/>
      <c r="BA109" s="219"/>
      <c r="BC109" s="219"/>
      <c r="BD109" s="219"/>
      <c r="BE109" s="219"/>
      <c r="BF109" s="219"/>
      <c r="BG109" s="219"/>
      <c r="BH109" s="219"/>
      <c r="BI109" s="219"/>
    </row>
    <row r="110" spans="1:61" ht="51" x14ac:dyDescent="0.25">
      <c r="A110" s="14" t="s">
        <v>20</v>
      </c>
      <c r="B110" s="15">
        <v>509902</v>
      </c>
      <c r="C110" s="168">
        <v>990201</v>
      </c>
      <c r="D110" s="166" t="s">
        <v>157</v>
      </c>
      <c r="E110" s="165">
        <v>3</v>
      </c>
      <c r="F110" s="167" t="s">
        <v>278</v>
      </c>
      <c r="G110" s="194">
        <f t="shared" si="13"/>
        <v>808</v>
      </c>
      <c r="H110" s="195">
        <f t="shared" si="14"/>
        <v>218</v>
      </c>
      <c r="I110" s="195">
        <f t="shared" si="14"/>
        <v>294</v>
      </c>
      <c r="J110" s="195">
        <f t="shared" si="14"/>
        <v>14</v>
      </c>
      <c r="K110" s="195">
        <f t="shared" si="14"/>
        <v>276</v>
      </c>
      <c r="L110" s="195">
        <f t="shared" si="14"/>
        <v>6</v>
      </c>
      <c r="M110" s="196">
        <f t="shared" si="11"/>
        <v>152</v>
      </c>
      <c r="N110" s="189">
        <v>46</v>
      </c>
      <c r="O110" s="189">
        <v>44</v>
      </c>
      <c r="P110" s="189">
        <v>1</v>
      </c>
      <c r="Q110" s="189">
        <v>61</v>
      </c>
      <c r="R110" s="189">
        <v>0</v>
      </c>
      <c r="S110" s="196">
        <f t="shared" si="12"/>
        <v>156</v>
      </c>
      <c r="T110" s="189">
        <v>42</v>
      </c>
      <c r="U110" s="189">
        <v>54</v>
      </c>
      <c r="V110" s="189">
        <v>7</v>
      </c>
      <c r="W110" s="189">
        <v>53</v>
      </c>
      <c r="X110" s="189">
        <v>0</v>
      </c>
      <c r="Y110" s="196">
        <f t="shared" si="9"/>
        <v>250</v>
      </c>
      <c r="Z110" s="189">
        <v>65</v>
      </c>
      <c r="AA110" s="189">
        <v>98</v>
      </c>
      <c r="AB110" s="189">
        <v>3</v>
      </c>
      <c r="AC110" s="189">
        <v>81</v>
      </c>
      <c r="AD110" s="189">
        <v>3</v>
      </c>
      <c r="AE110" s="196">
        <f t="shared" si="10"/>
        <v>250</v>
      </c>
      <c r="AF110" s="189">
        <v>65</v>
      </c>
      <c r="AG110" s="189">
        <v>98</v>
      </c>
      <c r="AH110" s="189">
        <v>3</v>
      </c>
      <c r="AI110" s="189">
        <v>81</v>
      </c>
      <c r="AJ110" s="189">
        <v>3</v>
      </c>
      <c r="AL110" s="219"/>
      <c r="AM110" s="219"/>
      <c r="AN110" s="219"/>
      <c r="AO110" s="219"/>
      <c r="AP110" s="219"/>
      <c r="AR110" s="219"/>
      <c r="AS110" s="219"/>
      <c r="AT110" s="219"/>
      <c r="AU110" s="219"/>
      <c r="AW110" s="219"/>
      <c r="AX110" s="219"/>
      <c r="AY110" s="219"/>
      <c r="AZ110" s="219"/>
      <c r="BA110" s="219"/>
      <c r="BC110" s="219"/>
      <c r="BD110" s="219"/>
      <c r="BE110" s="219"/>
      <c r="BF110" s="219"/>
      <c r="BG110" s="219"/>
      <c r="BH110" s="219"/>
      <c r="BI110" s="219"/>
    </row>
    <row r="111" spans="1:61" ht="38.25" x14ac:dyDescent="0.25">
      <c r="A111" s="14" t="s">
        <v>20</v>
      </c>
      <c r="B111" s="15">
        <v>509905</v>
      </c>
      <c r="C111" s="165">
        <v>990501</v>
      </c>
      <c r="D111" s="24" t="s">
        <v>160</v>
      </c>
      <c r="E111" s="165">
        <v>3</v>
      </c>
      <c r="F111" s="167" t="s">
        <v>278</v>
      </c>
      <c r="G111" s="194">
        <f t="shared" si="13"/>
        <v>2293</v>
      </c>
      <c r="H111" s="195">
        <f t="shared" si="14"/>
        <v>520</v>
      </c>
      <c r="I111" s="195">
        <f t="shared" si="14"/>
        <v>930</v>
      </c>
      <c r="J111" s="195">
        <f t="shared" si="14"/>
        <v>24</v>
      </c>
      <c r="K111" s="195">
        <f t="shared" si="14"/>
        <v>785</v>
      </c>
      <c r="L111" s="195">
        <f t="shared" si="14"/>
        <v>34</v>
      </c>
      <c r="M111" s="196">
        <f t="shared" si="11"/>
        <v>550</v>
      </c>
      <c r="N111" s="189">
        <v>112</v>
      </c>
      <c r="O111" s="189">
        <v>233</v>
      </c>
      <c r="P111" s="189">
        <v>8</v>
      </c>
      <c r="Q111" s="189">
        <v>187</v>
      </c>
      <c r="R111" s="189">
        <v>10</v>
      </c>
      <c r="S111" s="196">
        <f t="shared" si="12"/>
        <v>643</v>
      </c>
      <c r="T111" s="189">
        <v>136</v>
      </c>
      <c r="U111" s="189">
        <v>257</v>
      </c>
      <c r="V111" s="189">
        <v>4</v>
      </c>
      <c r="W111" s="189">
        <v>234</v>
      </c>
      <c r="X111" s="189">
        <v>12</v>
      </c>
      <c r="Y111" s="196">
        <f t="shared" si="9"/>
        <v>550</v>
      </c>
      <c r="Z111" s="189">
        <v>136</v>
      </c>
      <c r="AA111" s="189">
        <v>220</v>
      </c>
      <c r="AB111" s="189">
        <v>6</v>
      </c>
      <c r="AC111" s="189">
        <v>182</v>
      </c>
      <c r="AD111" s="189">
        <v>6</v>
      </c>
      <c r="AE111" s="196">
        <f t="shared" si="10"/>
        <v>550</v>
      </c>
      <c r="AF111" s="189">
        <v>136</v>
      </c>
      <c r="AG111" s="189">
        <v>220</v>
      </c>
      <c r="AH111" s="189">
        <v>6</v>
      </c>
      <c r="AI111" s="189">
        <v>182</v>
      </c>
      <c r="AJ111" s="189">
        <v>6</v>
      </c>
      <c r="AL111" s="219"/>
      <c r="AM111" s="219"/>
      <c r="AN111" s="219"/>
      <c r="AO111" s="219"/>
      <c r="AP111" s="219"/>
      <c r="AR111" s="219"/>
      <c r="AS111" s="219"/>
      <c r="AT111" s="219"/>
      <c r="AU111" s="219"/>
      <c r="AW111" s="219"/>
      <c r="AX111" s="219"/>
      <c r="AY111" s="219"/>
      <c r="AZ111" s="219"/>
      <c r="BA111" s="219"/>
      <c r="BC111" s="219"/>
      <c r="BD111" s="219"/>
      <c r="BE111" s="219"/>
      <c r="BF111" s="219"/>
      <c r="BG111" s="219"/>
      <c r="BH111" s="219"/>
      <c r="BI111" s="219"/>
    </row>
    <row r="112" spans="1:61" ht="38.25" x14ac:dyDescent="0.25">
      <c r="A112" s="14" t="s">
        <v>20</v>
      </c>
      <c r="B112" s="15">
        <v>509907</v>
      </c>
      <c r="C112" s="165">
        <v>990701</v>
      </c>
      <c r="D112" s="166" t="s">
        <v>162</v>
      </c>
      <c r="E112" s="165">
        <v>3</v>
      </c>
      <c r="F112" s="167" t="s">
        <v>278</v>
      </c>
      <c r="G112" s="194">
        <f t="shared" si="13"/>
        <v>391</v>
      </c>
      <c r="H112" s="195">
        <f t="shared" si="14"/>
        <v>99</v>
      </c>
      <c r="I112" s="195">
        <f t="shared" si="14"/>
        <v>120</v>
      </c>
      <c r="J112" s="195">
        <f t="shared" si="14"/>
        <v>4</v>
      </c>
      <c r="K112" s="195">
        <f t="shared" si="14"/>
        <v>167</v>
      </c>
      <c r="L112" s="195">
        <f t="shared" si="14"/>
        <v>1</v>
      </c>
      <c r="M112" s="196">
        <f t="shared" si="11"/>
        <v>149</v>
      </c>
      <c r="N112" s="189">
        <v>39</v>
      </c>
      <c r="O112" s="189">
        <v>35</v>
      </c>
      <c r="P112" s="189">
        <v>3</v>
      </c>
      <c r="Q112" s="189">
        <v>71</v>
      </c>
      <c r="R112" s="189">
        <v>1</v>
      </c>
      <c r="S112" s="196">
        <f t="shared" si="12"/>
        <v>142</v>
      </c>
      <c r="T112" s="189">
        <v>40</v>
      </c>
      <c r="U112" s="189">
        <v>41</v>
      </c>
      <c r="V112" s="189">
        <v>1</v>
      </c>
      <c r="W112" s="189">
        <v>60</v>
      </c>
      <c r="X112" s="189">
        <v>0</v>
      </c>
      <c r="Y112" s="196">
        <f t="shared" si="9"/>
        <v>50</v>
      </c>
      <c r="Z112" s="189">
        <v>10</v>
      </c>
      <c r="AA112" s="189">
        <v>22</v>
      </c>
      <c r="AB112" s="189">
        <v>0</v>
      </c>
      <c r="AC112" s="189">
        <v>18</v>
      </c>
      <c r="AD112" s="189">
        <v>0</v>
      </c>
      <c r="AE112" s="196">
        <f t="shared" si="10"/>
        <v>50</v>
      </c>
      <c r="AF112" s="189">
        <v>10</v>
      </c>
      <c r="AG112" s="189">
        <v>22</v>
      </c>
      <c r="AH112" s="189">
        <v>0</v>
      </c>
      <c r="AI112" s="189">
        <v>18</v>
      </c>
      <c r="AJ112" s="189">
        <v>0</v>
      </c>
      <c r="AL112" s="219"/>
      <c r="AM112" s="219"/>
      <c r="AN112" s="219"/>
      <c r="AO112" s="219"/>
      <c r="AP112" s="219"/>
      <c r="AR112" s="219"/>
      <c r="AS112" s="219"/>
      <c r="AT112" s="219"/>
      <c r="AU112" s="219"/>
      <c r="AW112" s="219"/>
      <c r="AX112" s="219"/>
      <c r="AY112" s="219"/>
      <c r="AZ112" s="219"/>
      <c r="BA112" s="219"/>
      <c r="BC112" s="219"/>
      <c r="BD112" s="219"/>
      <c r="BE112" s="219"/>
      <c r="BF112" s="219"/>
      <c r="BG112" s="219"/>
      <c r="BH112" s="219"/>
      <c r="BI112" s="219"/>
    </row>
    <row r="113" spans="1:61" ht="39" thickBot="1" x14ac:dyDescent="0.3">
      <c r="A113" s="23" t="s">
        <v>20</v>
      </c>
      <c r="B113" s="23">
        <v>503630</v>
      </c>
      <c r="C113" s="23">
        <v>363001</v>
      </c>
      <c r="D113" s="24" t="s">
        <v>169</v>
      </c>
      <c r="E113" s="169">
        <v>3</v>
      </c>
      <c r="F113" s="167" t="s">
        <v>278</v>
      </c>
      <c r="G113" s="194">
        <f t="shared" si="13"/>
        <v>12656</v>
      </c>
      <c r="H113" s="195">
        <f t="shared" si="14"/>
        <v>116</v>
      </c>
      <c r="I113" s="195">
        <f t="shared" si="14"/>
        <v>3143</v>
      </c>
      <c r="J113" s="195">
        <f t="shared" si="14"/>
        <v>25</v>
      </c>
      <c r="K113" s="195">
        <f t="shared" si="14"/>
        <v>9361</v>
      </c>
      <c r="L113" s="195">
        <f t="shared" si="14"/>
        <v>11</v>
      </c>
      <c r="M113" s="196">
        <f t="shared" si="11"/>
        <v>1098</v>
      </c>
      <c r="N113" s="191">
        <v>11</v>
      </c>
      <c r="O113" s="191">
        <v>376</v>
      </c>
      <c r="P113" s="191">
        <v>4</v>
      </c>
      <c r="Q113" s="191">
        <v>706</v>
      </c>
      <c r="R113" s="191">
        <v>1</v>
      </c>
      <c r="S113" s="196">
        <f t="shared" si="12"/>
        <v>1340</v>
      </c>
      <c r="T113" s="191">
        <v>13</v>
      </c>
      <c r="U113" s="191">
        <v>471</v>
      </c>
      <c r="V113" s="191">
        <v>1</v>
      </c>
      <c r="W113" s="191">
        <v>855</v>
      </c>
      <c r="X113" s="191">
        <v>0</v>
      </c>
      <c r="Y113" s="196">
        <f t="shared" si="9"/>
        <v>5113</v>
      </c>
      <c r="Z113" s="191">
        <v>46</v>
      </c>
      <c r="AA113" s="191">
        <v>1152</v>
      </c>
      <c r="AB113" s="191">
        <v>10</v>
      </c>
      <c r="AC113" s="191">
        <v>3900</v>
      </c>
      <c r="AD113" s="191">
        <v>5</v>
      </c>
      <c r="AE113" s="196">
        <f t="shared" si="10"/>
        <v>5105</v>
      </c>
      <c r="AF113" s="191">
        <v>46</v>
      </c>
      <c r="AG113" s="191">
        <v>1144</v>
      </c>
      <c r="AH113" s="191">
        <v>10</v>
      </c>
      <c r="AI113" s="191">
        <v>3900</v>
      </c>
      <c r="AJ113" s="191">
        <v>5</v>
      </c>
      <c r="AL113" s="219"/>
      <c r="AM113" s="219"/>
      <c r="AN113" s="219"/>
      <c r="AO113" s="219"/>
      <c r="AP113" s="219"/>
      <c r="AR113" s="219"/>
      <c r="AS113" s="219"/>
      <c r="AT113" s="219"/>
      <c r="AU113" s="219"/>
      <c r="AW113" s="219"/>
      <c r="AX113" s="219"/>
      <c r="AY113" s="219"/>
      <c r="AZ113" s="219"/>
      <c r="BA113" s="219"/>
      <c r="BC113" s="219"/>
      <c r="BD113" s="219"/>
      <c r="BE113" s="219"/>
      <c r="BF113" s="219"/>
      <c r="BG113" s="219"/>
      <c r="BH113" s="219"/>
      <c r="BI113" s="219"/>
    </row>
    <row r="114" spans="1:61" ht="15.75" thickBot="1" x14ac:dyDescent="0.3">
      <c r="A114" s="236"/>
      <c r="B114" s="237"/>
      <c r="C114" s="238"/>
      <c r="D114" s="239" t="s">
        <v>172</v>
      </c>
      <c r="E114" s="240"/>
      <c r="F114" s="244"/>
      <c r="G114" s="174">
        <v>296630</v>
      </c>
      <c r="H114" s="174">
        <v>74374</v>
      </c>
      <c r="I114" s="174">
        <v>119474</v>
      </c>
      <c r="J114" s="174">
        <v>4358</v>
      </c>
      <c r="K114" s="174">
        <v>95800</v>
      </c>
      <c r="L114" s="174">
        <v>2624</v>
      </c>
      <c r="M114" s="174">
        <v>37509</v>
      </c>
      <c r="N114" s="174">
        <v>9003</v>
      </c>
      <c r="O114" s="174">
        <v>15006</v>
      </c>
      <c r="P114" s="174">
        <v>421</v>
      </c>
      <c r="Q114" s="174">
        <v>12975</v>
      </c>
      <c r="R114" s="174">
        <v>104</v>
      </c>
      <c r="S114" s="174">
        <v>40329</v>
      </c>
      <c r="T114" s="174">
        <v>9929</v>
      </c>
      <c r="U114" s="174">
        <v>15676</v>
      </c>
      <c r="V114" s="174">
        <v>470</v>
      </c>
      <c r="W114" s="174">
        <v>14115</v>
      </c>
      <c r="X114" s="174">
        <v>139</v>
      </c>
      <c r="Y114" s="174">
        <v>110343</v>
      </c>
      <c r="Z114" s="174">
        <v>27892</v>
      </c>
      <c r="AA114" s="174">
        <v>44632</v>
      </c>
      <c r="AB114" s="174">
        <v>1748</v>
      </c>
      <c r="AC114" s="174">
        <v>34886</v>
      </c>
      <c r="AD114" s="174">
        <v>1185</v>
      </c>
      <c r="AE114" s="174">
        <v>108449</v>
      </c>
      <c r="AF114" s="174">
        <v>27550</v>
      </c>
      <c r="AG114" s="174">
        <v>44160</v>
      </c>
      <c r="AH114" s="174">
        <v>1719</v>
      </c>
      <c r="AI114" s="174">
        <v>33824</v>
      </c>
      <c r="AJ114" s="174">
        <v>1196</v>
      </c>
    </row>
    <row r="116" spans="1:61" ht="15.75" thickBot="1" x14ac:dyDescent="0.3">
      <c r="D116" s="3" t="s">
        <v>446</v>
      </c>
      <c r="E116" s="318"/>
      <c r="F116" s="318"/>
    </row>
    <row r="117" spans="1:61" ht="39" thickBot="1" x14ac:dyDescent="0.3">
      <c r="D117" s="311" t="s">
        <v>447</v>
      </c>
      <c r="E117" s="312">
        <v>3</v>
      </c>
      <c r="F117" s="313" t="s">
        <v>278</v>
      </c>
      <c r="G117" s="315">
        <f>SUM(H117:L117)</f>
        <v>3554</v>
      </c>
      <c r="H117" s="315">
        <f>SUMIFS(H:H,$C:$C,520101)+SUMIFS(H:H,$C:$C,520201)</f>
        <v>19</v>
      </c>
      <c r="I117" s="315">
        <f>SUMIFS(I:I,$C:$C,520101)+SUMIFS(I:I,$C:$C,520201)</f>
        <v>405</v>
      </c>
      <c r="J117" s="315">
        <f>SUMIFS(J:J,$C:$C,520101)+SUMIFS(J:J,$C:$C,520201)</f>
        <v>43</v>
      </c>
      <c r="K117" s="315">
        <f>SUMIFS(K:K,$C:$C,520101)+SUMIFS(K:K,$C:$C,520201)</f>
        <v>3085</v>
      </c>
      <c r="L117" s="315">
        <f>SUMIFS(L:L,$C:$C,520101)+SUMIFS(L:L,$C:$C,520201)</f>
        <v>2</v>
      </c>
      <c r="M117" s="316">
        <f>SUM(N117:R117)</f>
        <v>584</v>
      </c>
      <c r="N117" s="316">
        <f>SUMIFS(N:N,$C:$C,520101)+SUMIFS(N:N,$C:$C,520201)</f>
        <v>2</v>
      </c>
      <c r="O117" s="316">
        <f>SUMIFS(O:O,$C:$C,520101)+SUMIFS(O:O,$C:$C,520201)</f>
        <v>93</v>
      </c>
      <c r="P117" s="316">
        <f>SUMIFS(P:P,$C:$C,520101)+SUMIFS(P:P,$C:$C,520201)</f>
        <v>10</v>
      </c>
      <c r="Q117" s="316">
        <f>SUMIFS(Q:Q,$C:$C,520101)+SUMIFS(Q:Q,$C:$C,520201)</f>
        <v>479</v>
      </c>
      <c r="R117" s="316">
        <f>SUMIFS(R:R,$C:$C,520101)+SUMIFS(R:R,$C:$C,520201)</f>
        <v>0</v>
      </c>
      <c r="S117" s="316">
        <f>SUM(T117:X117)</f>
        <v>1194</v>
      </c>
      <c r="T117" s="316">
        <f>SUMIFS(T:T,$C:$C,520101)+SUMIFS(T:T,$C:$C,520201)</f>
        <v>5</v>
      </c>
      <c r="U117" s="316">
        <f>SUMIFS(U:U,$C:$C,520101)+SUMIFS(U:U,$C:$C,520201)</f>
        <v>101</v>
      </c>
      <c r="V117" s="316">
        <f>SUMIFS(V:V,$C:$C,520101)+SUMIFS(V:V,$C:$C,520201)</f>
        <v>15</v>
      </c>
      <c r="W117" s="316">
        <f>SUMIFS(W:W,$C:$C,520101)+SUMIFS(W:W,$C:$C,520201)</f>
        <v>1072</v>
      </c>
      <c r="X117" s="316">
        <f>SUMIFS(X:X,$C:$C,520101)+SUMIFS(X:X,$C:$C,520201)</f>
        <v>1</v>
      </c>
      <c r="Y117" s="316">
        <f>SUM(Z117:AD117)</f>
        <v>1235</v>
      </c>
      <c r="Z117" s="316">
        <f>SUMIFS(Z:Z,$C:$C,520101)+SUMIFS(Z:Z,$C:$C,520201)</f>
        <v>5</v>
      </c>
      <c r="AA117" s="316">
        <f>SUMIFS(AA:AA,$C:$C,520101)+SUMIFS(AA:AA,$C:$C,520201)</f>
        <v>115</v>
      </c>
      <c r="AB117" s="316">
        <f>SUMIFS(AB:AB,$C:$C,520101)+SUMIFS(AB:AB,$C:$C,520201)</f>
        <v>9</v>
      </c>
      <c r="AC117" s="316">
        <f>SUMIFS(AC:AC,$C:$C,520101)+SUMIFS(AC:AC,$C:$C,520201)</f>
        <v>1105</v>
      </c>
      <c r="AD117" s="316">
        <f>SUMIFS(AD:AD,$C:$C,520101)+SUMIFS(AD:AD,$C:$C,520201)</f>
        <v>1</v>
      </c>
      <c r="AE117" s="316">
        <f>SUM(AF117:AJ117)</f>
        <v>541</v>
      </c>
      <c r="AF117" s="316">
        <f>SUMIFS(AF:AF,$C:$C,520101)+SUMIFS(AF:AF,$C:$C,520201)</f>
        <v>7</v>
      </c>
      <c r="AG117" s="316">
        <f>SUMIFS(AG:AG,$C:$C,520101)+SUMIFS(AG:AG,$C:$C,520201)</f>
        <v>96</v>
      </c>
      <c r="AH117" s="316">
        <f>SUMIFS(AH:AH,$C:$C,520101)+SUMIFS(AH:AH,$C:$C,520201)</f>
        <v>9</v>
      </c>
      <c r="AI117" s="316">
        <f>SUMIFS(AI:AI,$C:$C,520101)+SUMIFS(AI:AI,$C:$C,520201)</f>
        <v>429</v>
      </c>
      <c r="AJ117" s="317">
        <f>SUMIFS(AJ:AJ,$C:$C,520101)+SUMIFS(AJ:AJ,$C:$C,520201)</f>
        <v>0</v>
      </c>
    </row>
    <row r="118" spans="1:61" ht="39" thickBot="1" x14ac:dyDescent="0.3">
      <c r="D118" s="311" t="s">
        <v>449</v>
      </c>
      <c r="E118" s="312">
        <v>3</v>
      </c>
      <c r="F118" s="313" t="s">
        <v>278</v>
      </c>
      <c r="G118" s="315">
        <f>SUM(H118:L118)</f>
        <v>2380</v>
      </c>
      <c r="H118" s="315">
        <f>SUMIFS(H:H,$C:$C,140101)+SUMIFS(H:H,$C:$C,140201)</f>
        <v>304</v>
      </c>
      <c r="I118" s="315">
        <f t="shared" ref="I118:L118" si="15">SUMIFS(I:I,$C:$C,140101)+SUMIFS(I:I,$C:$C,140201)</f>
        <v>1818</v>
      </c>
      <c r="J118" s="315">
        <f t="shared" si="15"/>
        <v>7</v>
      </c>
      <c r="K118" s="315">
        <f t="shared" si="15"/>
        <v>240</v>
      </c>
      <c r="L118" s="315">
        <f t="shared" si="15"/>
        <v>11</v>
      </c>
      <c r="M118" s="316">
        <f>SUM(N118:R118)</f>
        <v>513</v>
      </c>
      <c r="N118" s="316">
        <f>SUMIFS(N:N,$C:$C,140101)+SUMIFS(N:N,$C:$C,140201)</f>
        <v>90</v>
      </c>
      <c r="O118" s="316">
        <f t="shared" ref="O118:R118" si="16">SUMIFS(O:O,$C:$C,140101)+SUMIFS(O:O,$C:$C,140201)</f>
        <v>361</v>
      </c>
      <c r="P118" s="316">
        <f t="shared" si="16"/>
        <v>1</v>
      </c>
      <c r="Q118" s="316">
        <f t="shared" si="16"/>
        <v>61</v>
      </c>
      <c r="R118" s="316">
        <f t="shared" si="16"/>
        <v>0</v>
      </c>
      <c r="S118" s="316">
        <f>SUM(T118:X118)</f>
        <v>531</v>
      </c>
      <c r="T118" s="316">
        <f>SUMIFS(T:T,$C:$C,140101)+SUMIFS(T:T,$C:$C,140201)</f>
        <v>86</v>
      </c>
      <c r="U118" s="316">
        <f t="shared" ref="U118:X118" si="17">SUMIFS(U:U,$C:$C,140101)+SUMIFS(U:U,$C:$C,140201)</f>
        <v>381</v>
      </c>
      <c r="V118" s="316">
        <f t="shared" si="17"/>
        <v>2</v>
      </c>
      <c r="W118" s="316">
        <f t="shared" si="17"/>
        <v>61</v>
      </c>
      <c r="X118" s="316">
        <f t="shared" si="17"/>
        <v>1</v>
      </c>
      <c r="Y118" s="316">
        <f>SUM(Z118:AD118)</f>
        <v>668</v>
      </c>
      <c r="Z118" s="316">
        <f>SUMIFS(Z:Z,$C:$C,140101)+SUMIFS(Z:Z,$C:$C,140201)</f>
        <v>64</v>
      </c>
      <c r="AA118" s="316">
        <f t="shared" ref="AA118:AD118" si="18">SUMIFS(AA:AA,$C:$C,140101)+SUMIFS(AA:AA,$C:$C,140201)</f>
        <v>538</v>
      </c>
      <c r="AB118" s="316">
        <f t="shared" si="18"/>
        <v>2</v>
      </c>
      <c r="AC118" s="316">
        <f t="shared" si="18"/>
        <v>59</v>
      </c>
      <c r="AD118" s="316">
        <f t="shared" si="18"/>
        <v>5</v>
      </c>
      <c r="AE118" s="316">
        <f>SUM(AF118:AJ118)</f>
        <v>668</v>
      </c>
      <c r="AF118" s="316">
        <f>SUMIFS(AF:AF,$C:$C,140101)+SUMIFS(AF:AF,$C:$C,140201)</f>
        <v>64</v>
      </c>
      <c r="AG118" s="316">
        <f t="shared" ref="AG118:AJ118" si="19">SUMIFS(AG:AG,$C:$C,140101)+SUMIFS(AG:AG,$C:$C,140201)</f>
        <v>538</v>
      </c>
      <c r="AH118" s="316">
        <f t="shared" si="19"/>
        <v>2</v>
      </c>
      <c r="AI118" s="316">
        <f t="shared" si="19"/>
        <v>59</v>
      </c>
      <c r="AJ118" s="317">
        <f t="shared" si="19"/>
        <v>5</v>
      </c>
    </row>
    <row r="119" spans="1:61" ht="39" thickBot="1" x14ac:dyDescent="0.3">
      <c r="D119" s="311" t="s">
        <v>451</v>
      </c>
      <c r="E119" s="312">
        <v>3</v>
      </c>
      <c r="F119" s="313" t="s">
        <v>278</v>
      </c>
      <c r="G119" s="315">
        <v>6813</v>
      </c>
      <c r="H119" s="315">
        <v>4793</v>
      </c>
      <c r="I119" s="315">
        <v>708</v>
      </c>
      <c r="J119" s="315">
        <v>6</v>
      </c>
      <c r="K119" s="315">
        <v>1296</v>
      </c>
      <c r="L119" s="315">
        <v>10</v>
      </c>
      <c r="M119" s="354">
        <v>871</v>
      </c>
      <c r="N119" s="354">
        <v>663</v>
      </c>
      <c r="O119" s="354">
        <v>70</v>
      </c>
      <c r="P119" s="354">
        <v>0</v>
      </c>
      <c r="Q119" s="354">
        <v>137</v>
      </c>
      <c r="R119" s="354">
        <v>1</v>
      </c>
      <c r="S119" s="354">
        <v>865</v>
      </c>
      <c r="T119" s="354">
        <v>635</v>
      </c>
      <c r="U119" s="354">
        <v>82</v>
      </c>
      <c r="V119" s="354">
        <v>2</v>
      </c>
      <c r="W119" s="354">
        <v>145</v>
      </c>
      <c r="X119" s="354">
        <v>1</v>
      </c>
      <c r="Y119" s="354">
        <v>2540</v>
      </c>
      <c r="Z119" s="354">
        <v>1748</v>
      </c>
      <c r="AA119" s="354">
        <v>278</v>
      </c>
      <c r="AB119" s="354">
        <v>2</v>
      </c>
      <c r="AC119" s="354">
        <v>508</v>
      </c>
      <c r="AD119" s="354">
        <v>4</v>
      </c>
      <c r="AE119" s="354">
        <v>2537</v>
      </c>
      <c r="AF119" s="354">
        <v>1747</v>
      </c>
      <c r="AG119" s="354">
        <v>278</v>
      </c>
      <c r="AH119" s="354">
        <v>2</v>
      </c>
      <c r="AI119" s="354">
        <v>506</v>
      </c>
      <c r="AJ119" s="354">
        <v>4</v>
      </c>
    </row>
    <row r="120" spans="1:61" ht="25.5" x14ac:dyDescent="0.25">
      <c r="D120" s="3" t="s">
        <v>448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G1:AK1 A3:AK6 B2:AK2 AP1:AQ5 AV1:XFD5 AV6 BH6:XFD6">
    <cfRule type="cellIs" dxfId="148" priority="59" operator="lessThan">
      <formula>0</formula>
    </cfRule>
  </conditionalFormatting>
  <conditionalFormatting sqref="C1:C3">
    <cfRule type="duplicateValues" dxfId="147" priority="60"/>
  </conditionalFormatting>
  <conditionalFormatting sqref="C4:C6">
    <cfRule type="duplicateValues" dxfId="146" priority="61"/>
  </conditionalFormatting>
  <conditionalFormatting sqref="A1">
    <cfRule type="cellIs" dxfId="145" priority="58" operator="lessThan">
      <formula>0</formula>
    </cfRule>
  </conditionalFormatting>
  <conditionalFormatting sqref="A114:F114">
    <cfRule type="cellIs" dxfId="144" priority="57" operator="lessThan">
      <formula>0</formula>
    </cfRule>
  </conditionalFormatting>
  <conditionalFormatting sqref="AL7:AP113">
    <cfRule type="cellIs" dxfId="143" priority="55" operator="greaterThan">
      <formula>0</formula>
    </cfRule>
    <cfRule type="cellIs" dxfId="142" priority="56" operator="lessThan">
      <formula>0</formula>
    </cfRule>
  </conditionalFormatting>
  <conditionalFormatting sqref="AW7:BA113">
    <cfRule type="cellIs" dxfId="141" priority="53" operator="lessThan">
      <formula>0</formula>
    </cfRule>
    <cfRule type="cellIs" dxfId="140" priority="54" operator="greaterThan">
      <formula>0</formula>
    </cfRule>
  </conditionalFormatting>
  <conditionalFormatting sqref="AR7:AU113">
    <cfRule type="cellIs" dxfId="139" priority="50" operator="lessThan">
      <formula>0</formula>
    </cfRule>
    <cfRule type="cellIs" dxfId="138" priority="51" operator="greaterThan">
      <formula>0</formula>
    </cfRule>
  </conditionalFormatting>
  <conditionalFormatting sqref="AQ6">
    <cfRule type="cellIs" dxfId="137" priority="33" operator="lessThan">
      <formula>0</formula>
    </cfRule>
  </conditionalFormatting>
  <conditionalFormatting sqref="AR6:AU6">
    <cfRule type="cellIs" dxfId="136" priority="32" operator="lessThan">
      <formula>0</formula>
    </cfRule>
  </conditionalFormatting>
  <conditionalFormatting sqref="BB6">
    <cfRule type="cellIs" dxfId="135" priority="31" operator="lessThan">
      <formula>0</formula>
    </cfRule>
  </conditionalFormatting>
  <conditionalFormatting sqref="BC7:BG113">
    <cfRule type="cellIs" dxfId="134" priority="29" operator="lessThan">
      <formula>0</formula>
    </cfRule>
    <cfRule type="cellIs" dxfId="133" priority="30" operator="greaterThan">
      <formula>0</formula>
    </cfRule>
  </conditionalFormatting>
  <conditionalFormatting sqref="A2">
    <cfRule type="cellIs" dxfId="132" priority="28" operator="lessThan">
      <formula>0</formula>
    </cfRule>
  </conditionalFormatting>
  <conditionalFormatting sqref="E7:F112">
    <cfRule type="cellIs" dxfId="131" priority="27" operator="lessThan">
      <formula>0</formula>
    </cfRule>
  </conditionalFormatting>
  <conditionalFormatting sqref="A112:D112 A111:C111 A106:D110 A105:B105 A8:D104">
    <cfRule type="cellIs" dxfId="130" priority="25" operator="lessThan">
      <formula>0</formula>
    </cfRule>
  </conditionalFormatting>
  <conditionalFormatting sqref="A7:B112">
    <cfRule type="cellIs" dxfId="129" priority="22" operator="lessThan">
      <formula>0</formula>
    </cfRule>
  </conditionalFormatting>
  <conditionalFormatting sqref="A7:B112">
    <cfRule type="cellIs" dxfId="128" priority="21" operator="lessThan">
      <formula>0</formula>
    </cfRule>
  </conditionalFormatting>
  <conditionalFormatting sqref="A7:B112">
    <cfRule type="cellIs" dxfId="127" priority="20" operator="lessThan">
      <formula>0</formula>
    </cfRule>
  </conditionalFormatting>
  <conditionalFormatting sqref="C105">
    <cfRule type="cellIs" dxfId="126" priority="17" operator="lessThan">
      <formula>0</formula>
    </cfRule>
  </conditionalFormatting>
  <conditionalFormatting sqref="C7:D7">
    <cfRule type="cellIs" dxfId="125" priority="24" operator="lessThan">
      <formula>0</formula>
    </cfRule>
  </conditionalFormatting>
  <conditionalFormatting sqref="A7:B112">
    <cfRule type="cellIs" dxfId="124" priority="23" operator="lessThan">
      <formula>0</formula>
    </cfRule>
  </conditionalFormatting>
  <conditionalFormatting sqref="C106:C112 C7:C104">
    <cfRule type="duplicateValues" dxfId="123" priority="26"/>
  </conditionalFormatting>
  <conditionalFormatting sqref="C7:C112">
    <cfRule type="duplicateValues" dxfId="122" priority="18"/>
    <cfRule type="duplicateValues" dxfId="121" priority="19"/>
  </conditionalFormatting>
  <conditionalFormatting sqref="D105">
    <cfRule type="cellIs" dxfId="120" priority="16" operator="lessThan">
      <formula>0</formula>
    </cfRule>
  </conditionalFormatting>
  <conditionalFormatting sqref="D111">
    <cfRule type="cellIs" dxfId="119" priority="15" operator="lessThan">
      <formula>0</formula>
    </cfRule>
  </conditionalFormatting>
  <conditionalFormatting sqref="E113:F113">
    <cfRule type="cellIs" dxfId="118" priority="14" operator="lessThan">
      <formula>0</formula>
    </cfRule>
  </conditionalFormatting>
  <conditionalFormatting sqref="A113">
    <cfRule type="cellIs" dxfId="117" priority="12" operator="lessThan">
      <formula>0</formula>
    </cfRule>
  </conditionalFormatting>
  <conditionalFormatting sqref="B113:D113">
    <cfRule type="cellIs" dxfId="116" priority="13" operator="lessThan">
      <formula>0</formula>
    </cfRule>
  </conditionalFormatting>
  <conditionalFormatting sqref="E116:F116">
    <cfRule type="cellIs" dxfId="115" priority="11" operator="lessThan">
      <formula>0</formula>
    </cfRule>
  </conditionalFormatting>
  <conditionalFormatting sqref="E117:F117">
    <cfRule type="cellIs" dxfId="114" priority="10" operator="lessThan">
      <formula>0</formula>
    </cfRule>
  </conditionalFormatting>
  <conditionalFormatting sqref="D117">
    <cfRule type="cellIs" dxfId="113" priority="9" operator="lessThan">
      <formula>0</formula>
    </cfRule>
  </conditionalFormatting>
  <conditionalFormatting sqref="M117:AJ117">
    <cfRule type="cellIs" dxfId="112" priority="8" operator="lessThan">
      <formula>0</formula>
    </cfRule>
  </conditionalFormatting>
  <conditionalFormatting sqref="E118:F118">
    <cfRule type="cellIs" dxfId="111" priority="7" operator="lessThan">
      <formula>0</formula>
    </cfRule>
  </conditionalFormatting>
  <conditionalFormatting sqref="D118">
    <cfRule type="cellIs" dxfId="110" priority="6" operator="lessThan">
      <formula>0</formula>
    </cfRule>
  </conditionalFormatting>
  <conditionalFormatting sqref="M118:AJ118">
    <cfRule type="cellIs" dxfId="109" priority="5" operator="lessThan">
      <formula>0</formula>
    </cfRule>
  </conditionalFormatting>
  <conditionalFormatting sqref="E119">
    <cfRule type="cellIs" dxfId="108" priority="4" operator="lessThan">
      <formula>0</formula>
    </cfRule>
  </conditionalFormatting>
  <conditionalFormatting sqref="D119">
    <cfRule type="cellIs" dxfId="107" priority="3" operator="lessThan">
      <formula>0</formula>
    </cfRule>
  </conditionalFormatting>
  <conditionalFormatting sqref="F119">
    <cfRule type="cellIs" dxfId="10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</sheetPr>
  <dimension ref="A1:BI73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U16" sqref="U16"/>
    </sheetView>
  </sheetViews>
  <sheetFormatPr defaultColWidth="8.7109375" defaultRowHeight="15" x14ac:dyDescent="0.25"/>
  <cols>
    <col min="1" max="3" width="8.7109375" style="155"/>
    <col min="4" max="4" width="36.140625" style="155" customWidth="1"/>
    <col min="5" max="5" width="9.85546875" style="186" hidden="1" customWidth="1"/>
    <col min="6" max="6" width="14.7109375" style="155" customWidth="1"/>
    <col min="7" max="7" width="11" style="155" bestFit="1" customWidth="1"/>
    <col min="8" max="12" width="8.7109375" style="155"/>
    <col min="13" max="13" width="9.140625" style="155" customWidth="1"/>
    <col min="14" max="18" width="8.7109375" style="155"/>
    <col min="19" max="19" width="8.42578125" style="155" customWidth="1"/>
    <col min="20" max="24" width="8.7109375" style="155"/>
    <col min="25" max="25" width="8.5703125" style="155" customWidth="1"/>
    <col min="26" max="30" width="8.7109375" style="155" customWidth="1"/>
    <col min="31" max="31" width="8.85546875" style="155" customWidth="1"/>
    <col min="32" max="36" width="8.7109375" style="155" customWidth="1"/>
    <col min="37" max="61" width="8.7109375" style="187"/>
    <col min="62" max="16384" width="8.7109375" style="155"/>
  </cols>
  <sheetData>
    <row r="1" spans="1:61" ht="15.75" x14ac:dyDescent="0.25">
      <c r="A1" s="152" t="s">
        <v>444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61" x14ac:dyDescent="0.25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61" ht="15.75" thickBot="1" x14ac:dyDescent="0.3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61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64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61" ht="15" customHeight="1" x14ac:dyDescent="0.25">
      <c r="A5" s="431"/>
      <c r="B5" s="454"/>
      <c r="C5" s="451"/>
      <c r="D5" s="454"/>
      <c r="E5" s="454"/>
      <c r="F5" s="447"/>
      <c r="G5" s="466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61" ht="64.5" thickBot="1" x14ac:dyDescent="0.3">
      <c r="A6" s="432"/>
      <c r="B6" s="458"/>
      <c r="C6" s="459"/>
      <c r="D6" s="458"/>
      <c r="E6" s="458"/>
      <c r="F6" s="457"/>
      <c r="G6" s="467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  <c r="AL6" s="100"/>
      <c r="AM6" s="100"/>
      <c r="AN6" s="100"/>
      <c r="AO6" s="100"/>
      <c r="AP6" s="100"/>
      <c r="AW6" s="100"/>
      <c r="AX6" s="100"/>
      <c r="AY6" s="100"/>
      <c r="AZ6" s="100"/>
      <c r="BA6" s="100"/>
      <c r="BC6" s="100"/>
      <c r="BD6" s="100"/>
      <c r="BE6" s="100"/>
      <c r="BF6" s="100"/>
      <c r="BG6" s="100"/>
    </row>
    <row r="7" spans="1:61" ht="38.25" x14ac:dyDescent="0.25">
      <c r="A7" s="14" t="s">
        <v>20</v>
      </c>
      <c r="B7" s="15">
        <v>500101</v>
      </c>
      <c r="C7" s="33">
        <v>10101</v>
      </c>
      <c r="D7" s="159" t="s">
        <v>21</v>
      </c>
      <c r="E7" s="33">
        <v>3</v>
      </c>
      <c r="F7" s="160" t="s">
        <v>278</v>
      </c>
      <c r="G7" s="194">
        <f t="shared" ref="G7:G38" si="0">SUM(H7:L7)</f>
        <v>1998</v>
      </c>
      <c r="H7" s="195">
        <f t="shared" ref="H7:L55" si="1">N7+T7+Z7+AF7</f>
        <v>45</v>
      </c>
      <c r="I7" s="195">
        <f t="shared" si="1"/>
        <v>1376</v>
      </c>
      <c r="J7" s="195">
        <f t="shared" si="1"/>
        <v>4</v>
      </c>
      <c r="K7" s="195">
        <f t="shared" si="1"/>
        <v>481</v>
      </c>
      <c r="L7" s="195">
        <f t="shared" si="1"/>
        <v>92</v>
      </c>
      <c r="M7" s="196">
        <f>SUM(N7:R7)</f>
        <v>59</v>
      </c>
      <c r="N7" s="189">
        <v>0</v>
      </c>
      <c r="O7" s="189">
        <v>38</v>
      </c>
      <c r="P7" s="189">
        <v>0</v>
      </c>
      <c r="Q7" s="189">
        <v>20</v>
      </c>
      <c r="R7" s="189">
        <v>1</v>
      </c>
      <c r="S7" s="196">
        <f t="shared" ref="S7:S66" si="2">SUM(T7:X7)</f>
        <v>83</v>
      </c>
      <c r="T7" s="189">
        <v>1</v>
      </c>
      <c r="U7" s="189">
        <v>64</v>
      </c>
      <c r="V7" s="189">
        <v>0</v>
      </c>
      <c r="W7" s="189">
        <v>15</v>
      </c>
      <c r="X7" s="189">
        <v>3</v>
      </c>
      <c r="Y7" s="196">
        <f t="shared" ref="Y7:Y66" si="3">SUM(Z7:AD7)</f>
        <v>928</v>
      </c>
      <c r="Z7" s="189">
        <v>22</v>
      </c>
      <c r="AA7" s="189">
        <v>637</v>
      </c>
      <c r="AB7" s="189">
        <v>2</v>
      </c>
      <c r="AC7" s="189">
        <v>223</v>
      </c>
      <c r="AD7" s="189">
        <v>44</v>
      </c>
      <c r="AE7" s="196">
        <f t="shared" ref="AE7:AE66" si="4">SUM(AF7:AJ7)</f>
        <v>928</v>
      </c>
      <c r="AF7" s="189">
        <v>22</v>
      </c>
      <c r="AG7" s="189">
        <v>637</v>
      </c>
      <c r="AH7" s="189">
        <v>2</v>
      </c>
      <c r="AI7" s="189">
        <v>223</v>
      </c>
      <c r="AJ7" s="189">
        <v>44</v>
      </c>
      <c r="AL7" s="219"/>
      <c r="AM7" s="219"/>
      <c r="AN7" s="219"/>
      <c r="AO7" s="219"/>
      <c r="AP7" s="219"/>
      <c r="AR7" s="219"/>
      <c r="AS7" s="219"/>
      <c r="AT7" s="219"/>
      <c r="AU7" s="219"/>
      <c r="AW7" s="219"/>
      <c r="AX7" s="219"/>
      <c r="AY7" s="219"/>
      <c r="AZ7" s="219"/>
      <c r="BA7" s="219"/>
      <c r="BC7" s="219"/>
      <c r="BD7" s="219"/>
      <c r="BE7" s="219"/>
      <c r="BF7" s="219"/>
      <c r="BG7" s="219"/>
      <c r="BH7" s="219"/>
      <c r="BI7" s="219"/>
    </row>
    <row r="8" spans="1:61" ht="38.25" x14ac:dyDescent="0.25">
      <c r="A8" s="14" t="s">
        <v>20</v>
      </c>
      <c r="B8" s="15">
        <v>500301</v>
      </c>
      <c r="C8" s="165">
        <v>30101</v>
      </c>
      <c r="D8" s="166" t="s">
        <v>30</v>
      </c>
      <c r="E8" s="165">
        <v>3</v>
      </c>
      <c r="F8" s="167" t="s">
        <v>278</v>
      </c>
      <c r="G8" s="194">
        <f t="shared" si="0"/>
        <v>899</v>
      </c>
      <c r="H8" s="195">
        <f t="shared" si="1"/>
        <v>23</v>
      </c>
      <c r="I8" s="195">
        <f t="shared" si="1"/>
        <v>435</v>
      </c>
      <c r="J8" s="195">
        <f t="shared" si="1"/>
        <v>0</v>
      </c>
      <c r="K8" s="195">
        <f t="shared" si="1"/>
        <v>439</v>
      </c>
      <c r="L8" s="195">
        <f t="shared" si="1"/>
        <v>2</v>
      </c>
      <c r="M8" s="196">
        <f t="shared" ref="M8:M66" si="5">SUM(N8:R8)</f>
        <v>48</v>
      </c>
      <c r="N8" s="189">
        <v>0</v>
      </c>
      <c r="O8" s="189">
        <v>25</v>
      </c>
      <c r="P8" s="189">
        <v>0</v>
      </c>
      <c r="Q8" s="189">
        <v>23</v>
      </c>
      <c r="R8" s="189">
        <v>0</v>
      </c>
      <c r="S8" s="196">
        <f t="shared" si="2"/>
        <v>76</v>
      </c>
      <c r="T8" s="189">
        <v>0</v>
      </c>
      <c r="U8" s="189">
        <v>43</v>
      </c>
      <c r="V8" s="189">
        <v>0</v>
      </c>
      <c r="W8" s="189">
        <v>33</v>
      </c>
      <c r="X8" s="189">
        <v>0</v>
      </c>
      <c r="Y8" s="196">
        <f t="shared" si="3"/>
        <v>387</v>
      </c>
      <c r="Z8" s="189">
        <v>12</v>
      </c>
      <c r="AA8" s="189">
        <v>179</v>
      </c>
      <c r="AB8" s="189">
        <v>0</v>
      </c>
      <c r="AC8" s="189">
        <v>195</v>
      </c>
      <c r="AD8" s="189">
        <v>1</v>
      </c>
      <c r="AE8" s="196">
        <f t="shared" si="4"/>
        <v>388</v>
      </c>
      <c r="AF8" s="189">
        <v>11</v>
      </c>
      <c r="AG8" s="189">
        <v>188</v>
      </c>
      <c r="AH8" s="189">
        <v>0</v>
      </c>
      <c r="AI8" s="189">
        <v>188</v>
      </c>
      <c r="AJ8" s="189">
        <v>1</v>
      </c>
      <c r="AL8" s="219"/>
      <c r="AM8" s="219"/>
      <c r="AN8" s="219"/>
      <c r="AO8" s="219"/>
      <c r="AP8" s="219"/>
      <c r="AR8" s="219"/>
      <c r="AS8" s="219"/>
      <c r="AT8" s="219"/>
      <c r="AU8" s="219"/>
      <c r="AW8" s="219"/>
      <c r="AX8" s="219"/>
      <c r="AY8" s="219"/>
      <c r="AZ8" s="219"/>
      <c r="BA8" s="219"/>
      <c r="BC8" s="219"/>
      <c r="BD8" s="219"/>
      <c r="BE8" s="219"/>
      <c r="BF8" s="219"/>
      <c r="BG8" s="219"/>
      <c r="BH8" s="219"/>
      <c r="BI8" s="219"/>
    </row>
    <row r="9" spans="1:61" ht="38.25" x14ac:dyDescent="0.25">
      <c r="A9" s="14" t="s">
        <v>20</v>
      </c>
      <c r="B9" s="15">
        <v>500302</v>
      </c>
      <c r="C9" s="165">
        <v>30201</v>
      </c>
      <c r="D9" s="166" t="s">
        <v>31</v>
      </c>
      <c r="E9" s="165">
        <v>3</v>
      </c>
      <c r="F9" s="167" t="s">
        <v>278</v>
      </c>
      <c r="G9" s="194">
        <f t="shared" si="0"/>
        <v>398</v>
      </c>
      <c r="H9" s="195">
        <f t="shared" si="1"/>
        <v>5</v>
      </c>
      <c r="I9" s="195">
        <f t="shared" si="1"/>
        <v>184</v>
      </c>
      <c r="J9" s="195">
        <f t="shared" si="1"/>
        <v>0</v>
      </c>
      <c r="K9" s="195">
        <f t="shared" si="1"/>
        <v>209</v>
      </c>
      <c r="L9" s="195">
        <f t="shared" si="1"/>
        <v>0</v>
      </c>
      <c r="M9" s="196">
        <f t="shared" si="5"/>
        <v>57</v>
      </c>
      <c r="N9" s="189">
        <v>1</v>
      </c>
      <c r="O9" s="189">
        <v>26</v>
      </c>
      <c r="P9" s="189">
        <v>0</v>
      </c>
      <c r="Q9" s="189">
        <v>30</v>
      </c>
      <c r="R9" s="189">
        <v>0</v>
      </c>
      <c r="S9" s="196">
        <f t="shared" si="2"/>
        <v>51</v>
      </c>
      <c r="T9" s="189">
        <v>0</v>
      </c>
      <c r="U9" s="189">
        <v>28</v>
      </c>
      <c r="V9" s="189">
        <v>0</v>
      </c>
      <c r="W9" s="189">
        <v>23</v>
      </c>
      <c r="X9" s="189">
        <v>0</v>
      </c>
      <c r="Y9" s="196">
        <f t="shared" si="3"/>
        <v>145</v>
      </c>
      <c r="Z9" s="189">
        <v>2</v>
      </c>
      <c r="AA9" s="189">
        <v>65</v>
      </c>
      <c r="AB9" s="189">
        <v>0</v>
      </c>
      <c r="AC9" s="189">
        <v>78</v>
      </c>
      <c r="AD9" s="189">
        <v>0</v>
      </c>
      <c r="AE9" s="196">
        <f t="shared" si="4"/>
        <v>145</v>
      </c>
      <c r="AF9" s="189">
        <v>2</v>
      </c>
      <c r="AG9" s="189">
        <v>65</v>
      </c>
      <c r="AH9" s="189">
        <v>0</v>
      </c>
      <c r="AI9" s="189">
        <v>78</v>
      </c>
      <c r="AJ9" s="189">
        <v>0</v>
      </c>
      <c r="AL9" s="219"/>
      <c r="AM9" s="219"/>
      <c r="AN9" s="219"/>
      <c r="AO9" s="219"/>
      <c r="AP9" s="219"/>
      <c r="AR9" s="219"/>
      <c r="AS9" s="219"/>
      <c r="AT9" s="219"/>
      <c r="AU9" s="219"/>
      <c r="AW9" s="219"/>
      <c r="AX9" s="219"/>
      <c r="AY9" s="219"/>
      <c r="AZ9" s="219"/>
      <c r="BA9" s="219"/>
      <c r="BC9" s="219"/>
      <c r="BD9" s="219"/>
      <c r="BE9" s="219"/>
      <c r="BF9" s="219"/>
      <c r="BG9" s="219"/>
      <c r="BH9" s="219"/>
      <c r="BI9" s="219"/>
    </row>
    <row r="10" spans="1:61" ht="38.25" x14ac:dyDescent="0.25">
      <c r="A10" s="14" t="s">
        <v>20</v>
      </c>
      <c r="B10" s="15">
        <v>500501</v>
      </c>
      <c r="C10" s="165">
        <v>50101</v>
      </c>
      <c r="D10" s="166" t="s">
        <v>33</v>
      </c>
      <c r="E10" s="165">
        <v>3</v>
      </c>
      <c r="F10" s="167" t="s">
        <v>278</v>
      </c>
      <c r="G10" s="194">
        <f t="shared" si="0"/>
        <v>699</v>
      </c>
      <c r="H10" s="195">
        <f t="shared" si="1"/>
        <v>616</v>
      </c>
      <c r="I10" s="195">
        <f t="shared" si="1"/>
        <v>34</v>
      </c>
      <c r="J10" s="195">
        <f t="shared" si="1"/>
        <v>2</v>
      </c>
      <c r="K10" s="195">
        <f t="shared" si="1"/>
        <v>46</v>
      </c>
      <c r="L10" s="195">
        <f t="shared" si="1"/>
        <v>1</v>
      </c>
      <c r="M10" s="196">
        <f t="shared" si="5"/>
        <v>86</v>
      </c>
      <c r="N10" s="189">
        <v>77</v>
      </c>
      <c r="O10" s="189">
        <v>4</v>
      </c>
      <c r="P10" s="189">
        <v>0</v>
      </c>
      <c r="Q10" s="189">
        <v>5</v>
      </c>
      <c r="R10" s="189">
        <v>0</v>
      </c>
      <c r="S10" s="196">
        <f t="shared" si="2"/>
        <v>14</v>
      </c>
      <c r="T10" s="189">
        <v>13</v>
      </c>
      <c r="U10" s="189">
        <v>0</v>
      </c>
      <c r="V10" s="189">
        <v>0</v>
      </c>
      <c r="W10" s="189">
        <v>1</v>
      </c>
      <c r="X10" s="189">
        <v>0</v>
      </c>
      <c r="Y10" s="196">
        <f t="shared" si="3"/>
        <v>299</v>
      </c>
      <c r="Z10" s="189">
        <v>263</v>
      </c>
      <c r="AA10" s="189">
        <v>15</v>
      </c>
      <c r="AB10" s="189">
        <v>1</v>
      </c>
      <c r="AC10" s="189">
        <v>20</v>
      </c>
      <c r="AD10" s="189">
        <v>0</v>
      </c>
      <c r="AE10" s="196">
        <f t="shared" si="4"/>
        <v>300</v>
      </c>
      <c r="AF10" s="189">
        <v>263</v>
      </c>
      <c r="AG10" s="189">
        <v>15</v>
      </c>
      <c r="AH10" s="189">
        <v>1</v>
      </c>
      <c r="AI10" s="189">
        <v>20</v>
      </c>
      <c r="AJ10" s="189">
        <v>1</v>
      </c>
      <c r="AL10" s="219"/>
      <c r="AM10" s="219"/>
      <c r="AN10" s="219"/>
      <c r="AO10" s="219"/>
      <c r="AP10" s="219"/>
      <c r="AR10" s="219"/>
      <c r="AS10" s="219"/>
      <c r="AT10" s="219"/>
      <c r="AU10" s="219"/>
      <c r="AW10" s="219"/>
      <c r="AX10" s="219"/>
      <c r="AY10" s="219"/>
      <c r="AZ10" s="219"/>
      <c r="BA10" s="219"/>
      <c r="BC10" s="219"/>
      <c r="BD10" s="219"/>
      <c r="BE10" s="219"/>
      <c r="BF10" s="219"/>
      <c r="BG10" s="219"/>
      <c r="BH10" s="219"/>
      <c r="BI10" s="219"/>
    </row>
    <row r="11" spans="1:61" ht="38.25" x14ac:dyDescent="0.25">
      <c r="A11" s="14" t="s">
        <v>20</v>
      </c>
      <c r="B11" s="15">
        <v>500601</v>
      </c>
      <c r="C11" s="165">
        <v>60101</v>
      </c>
      <c r="D11" s="166" t="s">
        <v>34</v>
      </c>
      <c r="E11" s="165">
        <v>3</v>
      </c>
      <c r="F11" s="167" t="s">
        <v>278</v>
      </c>
      <c r="G11" s="194">
        <f t="shared" si="0"/>
        <v>1427</v>
      </c>
      <c r="H11" s="195">
        <f t="shared" si="1"/>
        <v>4</v>
      </c>
      <c r="I11" s="195">
        <f t="shared" si="1"/>
        <v>719</v>
      </c>
      <c r="J11" s="195">
        <f t="shared" si="1"/>
        <v>0</v>
      </c>
      <c r="K11" s="195">
        <f t="shared" si="1"/>
        <v>704</v>
      </c>
      <c r="L11" s="195">
        <f t="shared" si="1"/>
        <v>0</v>
      </c>
      <c r="M11" s="196">
        <f t="shared" si="5"/>
        <v>80</v>
      </c>
      <c r="N11" s="189">
        <v>1</v>
      </c>
      <c r="O11" s="189">
        <v>41</v>
      </c>
      <c r="P11" s="189">
        <v>0</v>
      </c>
      <c r="Q11" s="189">
        <v>38</v>
      </c>
      <c r="R11" s="189">
        <v>0</v>
      </c>
      <c r="S11" s="196">
        <f t="shared" si="2"/>
        <v>88</v>
      </c>
      <c r="T11" s="189">
        <v>0</v>
      </c>
      <c r="U11" s="189">
        <v>51</v>
      </c>
      <c r="V11" s="189">
        <v>0</v>
      </c>
      <c r="W11" s="189">
        <v>37</v>
      </c>
      <c r="X11" s="189">
        <v>0</v>
      </c>
      <c r="Y11" s="196">
        <f t="shared" si="3"/>
        <v>630</v>
      </c>
      <c r="Z11" s="189">
        <v>1</v>
      </c>
      <c r="AA11" s="189">
        <v>314</v>
      </c>
      <c r="AB11" s="189">
        <v>0</v>
      </c>
      <c r="AC11" s="189">
        <v>315</v>
      </c>
      <c r="AD11" s="189">
        <v>0</v>
      </c>
      <c r="AE11" s="196">
        <f t="shared" si="4"/>
        <v>629</v>
      </c>
      <c r="AF11" s="189">
        <v>2</v>
      </c>
      <c r="AG11" s="189">
        <v>313</v>
      </c>
      <c r="AH11" s="189">
        <v>0</v>
      </c>
      <c r="AI11" s="189">
        <v>314</v>
      </c>
      <c r="AJ11" s="189">
        <v>0</v>
      </c>
      <c r="AL11" s="219"/>
      <c r="AM11" s="219"/>
      <c r="AN11" s="219"/>
      <c r="AO11" s="219"/>
      <c r="AP11" s="219"/>
      <c r="AR11" s="219"/>
      <c r="AS11" s="219"/>
      <c r="AT11" s="219"/>
      <c r="AU11" s="219"/>
      <c r="AW11" s="219"/>
      <c r="AX11" s="219"/>
      <c r="AY11" s="219"/>
      <c r="AZ11" s="219"/>
      <c r="BA11" s="219"/>
      <c r="BC11" s="219"/>
      <c r="BD11" s="219"/>
      <c r="BE11" s="219"/>
      <c r="BF11" s="219"/>
      <c r="BG11" s="219"/>
      <c r="BH11" s="219"/>
      <c r="BI11" s="219"/>
    </row>
    <row r="12" spans="1:61" ht="38.25" x14ac:dyDescent="0.25">
      <c r="A12" s="14" t="s">
        <v>20</v>
      </c>
      <c r="B12" s="15">
        <v>500701</v>
      </c>
      <c r="C12" s="165">
        <v>70101</v>
      </c>
      <c r="D12" s="166" t="s">
        <v>35</v>
      </c>
      <c r="E12" s="165">
        <v>3</v>
      </c>
      <c r="F12" s="167" t="s">
        <v>278</v>
      </c>
      <c r="G12" s="194">
        <f t="shared" si="0"/>
        <v>487</v>
      </c>
      <c r="H12" s="195">
        <f t="shared" si="1"/>
        <v>465</v>
      </c>
      <c r="I12" s="195">
        <f t="shared" si="1"/>
        <v>15</v>
      </c>
      <c r="J12" s="195">
        <f t="shared" si="1"/>
        <v>0</v>
      </c>
      <c r="K12" s="195">
        <f t="shared" si="1"/>
        <v>7</v>
      </c>
      <c r="L12" s="195">
        <f t="shared" si="1"/>
        <v>0</v>
      </c>
      <c r="M12" s="196">
        <f t="shared" si="5"/>
        <v>51</v>
      </c>
      <c r="N12" s="189">
        <v>48</v>
      </c>
      <c r="O12" s="189">
        <v>2</v>
      </c>
      <c r="P12" s="189">
        <v>0</v>
      </c>
      <c r="Q12" s="189">
        <v>1</v>
      </c>
      <c r="R12" s="189">
        <v>0</v>
      </c>
      <c r="S12" s="196">
        <f t="shared" si="2"/>
        <v>42</v>
      </c>
      <c r="T12" s="189">
        <v>41</v>
      </c>
      <c r="U12" s="189">
        <v>1</v>
      </c>
      <c r="V12" s="189">
        <v>0</v>
      </c>
      <c r="W12" s="189">
        <v>0</v>
      </c>
      <c r="X12" s="189">
        <v>0</v>
      </c>
      <c r="Y12" s="196">
        <f t="shared" si="3"/>
        <v>197</v>
      </c>
      <c r="Z12" s="189">
        <v>188</v>
      </c>
      <c r="AA12" s="189">
        <v>6</v>
      </c>
      <c r="AB12" s="189">
        <v>0</v>
      </c>
      <c r="AC12" s="189">
        <v>3</v>
      </c>
      <c r="AD12" s="189">
        <v>0</v>
      </c>
      <c r="AE12" s="196">
        <f t="shared" si="4"/>
        <v>197</v>
      </c>
      <c r="AF12" s="189">
        <v>188</v>
      </c>
      <c r="AG12" s="189">
        <v>6</v>
      </c>
      <c r="AH12" s="189">
        <v>0</v>
      </c>
      <c r="AI12" s="189">
        <v>3</v>
      </c>
      <c r="AJ12" s="189">
        <v>0</v>
      </c>
      <c r="AL12" s="219"/>
      <c r="AM12" s="219"/>
      <c r="AN12" s="219"/>
      <c r="AO12" s="219"/>
      <c r="AP12" s="219"/>
      <c r="AR12" s="219"/>
      <c r="AS12" s="219"/>
      <c r="AT12" s="219"/>
      <c r="AU12" s="219"/>
      <c r="AW12" s="219"/>
      <c r="AX12" s="219"/>
      <c r="AY12" s="219"/>
      <c r="AZ12" s="219"/>
      <c r="BA12" s="219"/>
      <c r="BC12" s="219"/>
      <c r="BD12" s="219"/>
      <c r="BE12" s="219"/>
      <c r="BF12" s="219"/>
      <c r="BG12" s="219"/>
      <c r="BH12" s="219"/>
      <c r="BI12" s="219"/>
    </row>
    <row r="13" spans="1:61" ht="38.25" x14ac:dyDescent="0.25">
      <c r="A13" s="14" t="s">
        <v>36</v>
      </c>
      <c r="B13" s="15">
        <v>500702</v>
      </c>
      <c r="C13" s="165">
        <v>70301</v>
      </c>
      <c r="D13" s="166" t="s">
        <v>37</v>
      </c>
      <c r="E13" s="165">
        <v>3</v>
      </c>
      <c r="F13" s="167" t="s">
        <v>278</v>
      </c>
      <c r="G13" s="194">
        <f t="shared" si="0"/>
        <v>600</v>
      </c>
      <c r="H13" s="195">
        <f t="shared" si="1"/>
        <v>534</v>
      </c>
      <c r="I13" s="195">
        <f t="shared" si="1"/>
        <v>24</v>
      </c>
      <c r="J13" s="195">
        <f t="shared" si="1"/>
        <v>10</v>
      </c>
      <c r="K13" s="195">
        <f t="shared" si="1"/>
        <v>22</v>
      </c>
      <c r="L13" s="195">
        <f t="shared" si="1"/>
        <v>10</v>
      </c>
      <c r="M13" s="196">
        <f t="shared" si="5"/>
        <v>118</v>
      </c>
      <c r="N13" s="189">
        <v>116</v>
      </c>
      <c r="O13" s="189">
        <v>2</v>
      </c>
      <c r="P13" s="189">
        <v>0</v>
      </c>
      <c r="Q13" s="189">
        <v>0</v>
      </c>
      <c r="R13" s="189">
        <v>0</v>
      </c>
      <c r="S13" s="196">
        <f t="shared" si="2"/>
        <v>119</v>
      </c>
      <c r="T13" s="189">
        <v>119</v>
      </c>
      <c r="U13" s="189">
        <v>0</v>
      </c>
      <c r="V13" s="189">
        <v>0</v>
      </c>
      <c r="W13" s="189">
        <v>0</v>
      </c>
      <c r="X13" s="189">
        <v>0</v>
      </c>
      <c r="Y13" s="196">
        <f t="shared" si="3"/>
        <v>182</v>
      </c>
      <c r="Z13" s="189">
        <v>150</v>
      </c>
      <c r="AA13" s="189">
        <v>11</v>
      </c>
      <c r="AB13" s="189">
        <v>5</v>
      </c>
      <c r="AC13" s="189">
        <v>11</v>
      </c>
      <c r="AD13" s="189">
        <v>5</v>
      </c>
      <c r="AE13" s="196">
        <f t="shared" si="4"/>
        <v>181</v>
      </c>
      <c r="AF13" s="189">
        <v>149</v>
      </c>
      <c r="AG13" s="189">
        <v>11</v>
      </c>
      <c r="AH13" s="189">
        <v>5</v>
      </c>
      <c r="AI13" s="189">
        <v>11</v>
      </c>
      <c r="AJ13" s="189">
        <v>5</v>
      </c>
      <c r="AL13" s="219"/>
      <c r="AM13" s="219"/>
      <c r="AN13" s="219"/>
      <c r="AO13" s="219"/>
      <c r="AP13" s="219"/>
      <c r="AR13" s="219"/>
      <c r="AS13" s="219"/>
      <c r="AT13" s="219"/>
      <c r="AU13" s="219"/>
      <c r="AW13" s="219"/>
      <c r="AX13" s="219"/>
      <c r="AY13" s="219"/>
      <c r="AZ13" s="219"/>
      <c r="BA13" s="219"/>
      <c r="BC13" s="219"/>
      <c r="BD13" s="219"/>
      <c r="BE13" s="219"/>
      <c r="BF13" s="219"/>
      <c r="BG13" s="219"/>
      <c r="BH13" s="219"/>
      <c r="BI13" s="219"/>
    </row>
    <row r="14" spans="1:61" ht="38.25" x14ac:dyDescent="0.25">
      <c r="A14" s="14" t="s">
        <v>20</v>
      </c>
      <c r="B14" s="15">
        <v>501001</v>
      </c>
      <c r="C14" s="165">
        <v>100101</v>
      </c>
      <c r="D14" s="166" t="s">
        <v>41</v>
      </c>
      <c r="E14" s="165">
        <v>3</v>
      </c>
      <c r="F14" s="167" t="s">
        <v>278</v>
      </c>
      <c r="G14" s="194">
        <f t="shared" si="0"/>
        <v>647</v>
      </c>
      <c r="H14" s="195">
        <f t="shared" si="1"/>
        <v>78</v>
      </c>
      <c r="I14" s="195">
        <f t="shared" si="1"/>
        <v>134</v>
      </c>
      <c r="J14" s="195">
        <f t="shared" si="1"/>
        <v>0</v>
      </c>
      <c r="K14" s="195">
        <f t="shared" si="1"/>
        <v>433</v>
      </c>
      <c r="L14" s="195">
        <f t="shared" si="1"/>
        <v>2</v>
      </c>
      <c r="M14" s="196">
        <f t="shared" si="5"/>
        <v>0</v>
      </c>
      <c r="N14" s="189">
        <v>0</v>
      </c>
      <c r="O14" s="189">
        <v>0</v>
      </c>
      <c r="P14" s="189">
        <v>0</v>
      </c>
      <c r="Q14" s="189">
        <v>0</v>
      </c>
      <c r="R14" s="189">
        <v>0</v>
      </c>
      <c r="S14" s="196">
        <f t="shared" si="2"/>
        <v>0</v>
      </c>
      <c r="T14" s="189">
        <v>0</v>
      </c>
      <c r="U14" s="189">
        <v>0</v>
      </c>
      <c r="V14" s="189">
        <v>0</v>
      </c>
      <c r="W14" s="189">
        <v>0</v>
      </c>
      <c r="X14" s="189">
        <v>0</v>
      </c>
      <c r="Y14" s="196">
        <f t="shared" si="3"/>
        <v>324</v>
      </c>
      <c r="Z14" s="189">
        <v>39</v>
      </c>
      <c r="AA14" s="189">
        <v>67</v>
      </c>
      <c r="AB14" s="189">
        <v>0</v>
      </c>
      <c r="AC14" s="189">
        <v>217</v>
      </c>
      <c r="AD14" s="189">
        <v>1</v>
      </c>
      <c r="AE14" s="196">
        <f t="shared" si="4"/>
        <v>323</v>
      </c>
      <c r="AF14" s="189">
        <v>39</v>
      </c>
      <c r="AG14" s="189">
        <v>67</v>
      </c>
      <c r="AH14" s="189">
        <v>0</v>
      </c>
      <c r="AI14" s="189">
        <v>216</v>
      </c>
      <c r="AJ14" s="189">
        <v>1</v>
      </c>
      <c r="AL14" s="219"/>
      <c r="AM14" s="219"/>
      <c r="AN14" s="219"/>
      <c r="AO14" s="219"/>
      <c r="AP14" s="219"/>
      <c r="AR14" s="219"/>
      <c r="AS14" s="219"/>
      <c r="AT14" s="219"/>
      <c r="AU14" s="219"/>
      <c r="AW14" s="219"/>
      <c r="AX14" s="219"/>
      <c r="AY14" s="219"/>
      <c r="AZ14" s="219"/>
      <c r="BA14" s="219"/>
      <c r="BC14" s="219"/>
      <c r="BD14" s="219"/>
      <c r="BE14" s="219"/>
      <c r="BF14" s="219"/>
      <c r="BG14" s="219"/>
      <c r="BH14" s="219"/>
      <c r="BI14" s="219"/>
    </row>
    <row r="15" spans="1:61" ht="38.25" x14ac:dyDescent="0.25">
      <c r="A15" s="14" t="s">
        <v>20</v>
      </c>
      <c r="B15" s="15">
        <v>501301</v>
      </c>
      <c r="C15" s="165">
        <v>130101</v>
      </c>
      <c r="D15" s="166" t="s">
        <v>44</v>
      </c>
      <c r="E15" s="165">
        <v>3</v>
      </c>
      <c r="F15" s="167" t="s">
        <v>278</v>
      </c>
      <c r="G15" s="194">
        <f t="shared" si="0"/>
        <v>189</v>
      </c>
      <c r="H15" s="195">
        <f t="shared" si="1"/>
        <v>11</v>
      </c>
      <c r="I15" s="195">
        <f t="shared" si="1"/>
        <v>6</v>
      </c>
      <c r="J15" s="195">
        <f t="shared" si="1"/>
        <v>0</v>
      </c>
      <c r="K15" s="195">
        <f t="shared" si="1"/>
        <v>172</v>
      </c>
      <c r="L15" s="195">
        <f t="shared" si="1"/>
        <v>0</v>
      </c>
      <c r="M15" s="196">
        <f t="shared" si="5"/>
        <v>34</v>
      </c>
      <c r="N15" s="189">
        <v>2</v>
      </c>
      <c r="O15" s="189">
        <v>2</v>
      </c>
      <c r="P15" s="189">
        <v>0</v>
      </c>
      <c r="Q15" s="189">
        <v>30</v>
      </c>
      <c r="R15" s="189">
        <v>0</v>
      </c>
      <c r="S15" s="196">
        <f t="shared" si="2"/>
        <v>42</v>
      </c>
      <c r="T15" s="189">
        <v>4</v>
      </c>
      <c r="U15" s="189">
        <v>0</v>
      </c>
      <c r="V15" s="189">
        <v>0</v>
      </c>
      <c r="W15" s="189">
        <v>38</v>
      </c>
      <c r="X15" s="189">
        <v>0</v>
      </c>
      <c r="Y15" s="196">
        <f t="shared" si="3"/>
        <v>56</v>
      </c>
      <c r="Z15" s="189">
        <v>3</v>
      </c>
      <c r="AA15" s="189">
        <v>2</v>
      </c>
      <c r="AB15" s="189">
        <v>0</v>
      </c>
      <c r="AC15" s="189">
        <v>51</v>
      </c>
      <c r="AD15" s="189">
        <v>0</v>
      </c>
      <c r="AE15" s="196">
        <f t="shared" si="4"/>
        <v>57</v>
      </c>
      <c r="AF15" s="189">
        <v>2</v>
      </c>
      <c r="AG15" s="189">
        <v>2</v>
      </c>
      <c r="AH15" s="189">
        <v>0</v>
      </c>
      <c r="AI15" s="189">
        <v>53</v>
      </c>
      <c r="AJ15" s="189">
        <v>0</v>
      </c>
      <c r="AL15" s="219"/>
      <c r="AM15" s="219"/>
      <c r="AN15" s="219"/>
      <c r="AO15" s="219"/>
      <c r="AP15" s="219"/>
      <c r="AR15" s="219"/>
      <c r="AS15" s="219"/>
      <c r="AT15" s="219"/>
      <c r="AU15" s="219"/>
      <c r="AW15" s="219"/>
      <c r="AX15" s="219"/>
      <c r="AY15" s="219"/>
      <c r="AZ15" s="219"/>
      <c r="BA15" s="219"/>
      <c r="BC15" s="219"/>
      <c r="BD15" s="219"/>
      <c r="BE15" s="219"/>
      <c r="BF15" s="219"/>
      <c r="BG15" s="219"/>
      <c r="BH15" s="219"/>
      <c r="BI15" s="219"/>
    </row>
    <row r="16" spans="1:61" ht="38.25" x14ac:dyDescent="0.25">
      <c r="A16" s="14" t="s">
        <v>20</v>
      </c>
      <c r="B16" s="15">
        <v>501401</v>
      </c>
      <c r="C16" s="165">
        <v>140101</v>
      </c>
      <c r="D16" s="166" t="s">
        <v>45</v>
      </c>
      <c r="E16" s="165">
        <v>3</v>
      </c>
      <c r="F16" s="167" t="s">
        <v>278</v>
      </c>
      <c r="G16" s="194">
        <f t="shared" si="0"/>
        <v>732</v>
      </c>
      <c r="H16" s="195">
        <f t="shared" si="1"/>
        <v>145</v>
      </c>
      <c r="I16" s="195">
        <f t="shared" si="1"/>
        <v>504</v>
      </c>
      <c r="J16" s="195">
        <f t="shared" si="1"/>
        <v>4</v>
      </c>
      <c r="K16" s="195">
        <f t="shared" si="1"/>
        <v>74</v>
      </c>
      <c r="L16" s="195">
        <f t="shared" si="1"/>
        <v>5</v>
      </c>
      <c r="M16" s="196">
        <f t="shared" si="5"/>
        <v>24</v>
      </c>
      <c r="N16" s="189">
        <v>4</v>
      </c>
      <c r="O16" s="189">
        <v>17</v>
      </c>
      <c r="P16" s="189">
        <v>0</v>
      </c>
      <c r="Q16" s="189">
        <v>3</v>
      </c>
      <c r="R16" s="189">
        <v>0</v>
      </c>
      <c r="S16" s="196">
        <f t="shared" si="2"/>
        <v>53</v>
      </c>
      <c r="T16" s="189">
        <v>17</v>
      </c>
      <c r="U16" s="189">
        <v>30</v>
      </c>
      <c r="V16" s="189">
        <v>0</v>
      </c>
      <c r="W16" s="189">
        <v>5</v>
      </c>
      <c r="X16" s="189">
        <v>1</v>
      </c>
      <c r="Y16" s="196">
        <f t="shared" si="3"/>
        <v>328</v>
      </c>
      <c r="Z16" s="189">
        <v>62</v>
      </c>
      <c r="AA16" s="189">
        <v>229</v>
      </c>
      <c r="AB16" s="189">
        <v>2</v>
      </c>
      <c r="AC16" s="189">
        <v>33</v>
      </c>
      <c r="AD16" s="189">
        <v>2</v>
      </c>
      <c r="AE16" s="196">
        <f t="shared" si="4"/>
        <v>327</v>
      </c>
      <c r="AF16" s="189">
        <v>62</v>
      </c>
      <c r="AG16" s="189">
        <v>228</v>
      </c>
      <c r="AH16" s="189">
        <v>2</v>
      </c>
      <c r="AI16" s="189">
        <v>33</v>
      </c>
      <c r="AJ16" s="189">
        <v>2</v>
      </c>
      <c r="AL16" s="219"/>
      <c r="AM16" s="219"/>
      <c r="AN16" s="219"/>
      <c r="AO16" s="219"/>
      <c r="AP16" s="219"/>
      <c r="AR16" s="219"/>
      <c r="AS16" s="219"/>
      <c r="AT16" s="219"/>
      <c r="AU16" s="219"/>
      <c r="AW16" s="219"/>
      <c r="AX16" s="219"/>
      <c r="AY16" s="219"/>
      <c r="AZ16" s="219"/>
      <c r="BA16" s="219"/>
      <c r="BC16" s="219"/>
      <c r="BD16" s="219"/>
      <c r="BE16" s="219"/>
      <c r="BF16" s="219"/>
      <c r="BG16" s="219"/>
      <c r="BH16" s="219"/>
      <c r="BI16" s="219"/>
    </row>
    <row r="17" spans="1:61" ht="38.25" x14ac:dyDescent="0.25">
      <c r="A17" s="14" t="s">
        <v>20</v>
      </c>
      <c r="B17" s="15">
        <v>501402</v>
      </c>
      <c r="C17" s="165">
        <v>140201</v>
      </c>
      <c r="D17" s="166" t="s">
        <v>46</v>
      </c>
      <c r="E17" s="165">
        <v>3</v>
      </c>
      <c r="F17" s="167" t="s">
        <v>278</v>
      </c>
      <c r="G17" s="194">
        <f t="shared" si="0"/>
        <v>309</v>
      </c>
      <c r="H17" s="195">
        <f t="shared" si="1"/>
        <v>6</v>
      </c>
      <c r="I17" s="195">
        <f t="shared" si="1"/>
        <v>273</v>
      </c>
      <c r="J17" s="195">
        <f t="shared" si="1"/>
        <v>0</v>
      </c>
      <c r="K17" s="195">
        <f t="shared" si="1"/>
        <v>28</v>
      </c>
      <c r="L17" s="195">
        <f t="shared" si="1"/>
        <v>2</v>
      </c>
      <c r="M17" s="196">
        <f t="shared" si="5"/>
        <v>31</v>
      </c>
      <c r="N17" s="189">
        <v>0</v>
      </c>
      <c r="O17" s="189">
        <v>28</v>
      </c>
      <c r="P17" s="189">
        <v>0</v>
      </c>
      <c r="Q17" s="189">
        <v>3</v>
      </c>
      <c r="R17" s="189">
        <v>0</v>
      </c>
      <c r="S17" s="196">
        <f t="shared" si="2"/>
        <v>28</v>
      </c>
      <c r="T17" s="189">
        <v>2</v>
      </c>
      <c r="U17" s="189">
        <v>25</v>
      </c>
      <c r="V17" s="189">
        <v>0</v>
      </c>
      <c r="W17" s="189">
        <v>1</v>
      </c>
      <c r="X17" s="189">
        <v>0</v>
      </c>
      <c r="Y17" s="196">
        <f t="shared" si="3"/>
        <v>125</v>
      </c>
      <c r="Z17" s="189">
        <v>2</v>
      </c>
      <c r="AA17" s="189">
        <v>110</v>
      </c>
      <c r="AB17" s="189">
        <v>0</v>
      </c>
      <c r="AC17" s="189">
        <v>12</v>
      </c>
      <c r="AD17" s="189">
        <v>1</v>
      </c>
      <c r="AE17" s="196">
        <f t="shared" si="4"/>
        <v>125</v>
      </c>
      <c r="AF17" s="189">
        <v>2</v>
      </c>
      <c r="AG17" s="189">
        <v>110</v>
      </c>
      <c r="AH17" s="189">
        <v>0</v>
      </c>
      <c r="AI17" s="189">
        <v>12</v>
      </c>
      <c r="AJ17" s="189">
        <v>1</v>
      </c>
      <c r="AL17" s="219"/>
      <c r="AM17" s="219"/>
      <c r="AN17" s="219"/>
      <c r="AO17" s="219"/>
      <c r="AP17" s="219"/>
      <c r="AR17" s="219"/>
      <c r="AS17" s="219"/>
      <c r="AT17" s="219"/>
      <c r="AU17" s="219"/>
      <c r="AW17" s="219"/>
      <c r="AX17" s="219"/>
      <c r="AY17" s="219"/>
      <c r="AZ17" s="219"/>
      <c r="BA17" s="219"/>
      <c r="BC17" s="219"/>
      <c r="BD17" s="219"/>
      <c r="BE17" s="219"/>
      <c r="BF17" s="219"/>
      <c r="BG17" s="219"/>
      <c r="BH17" s="219"/>
      <c r="BI17" s="219"/>
    </row>
    <row r="18" spans="1:61" ht="38.25" x14ac:dyDescent="0.25">
      <c r="A18" s="14" t="s">
        <v>20</v>
      </c>
      <c r="B18" s="15">
        <v>501501</v>
      </c>
      <c r="C18" s="165">
        <v>150101</v>
      </c>
      <c r="D18" s="166" t="s">
        <v>47</v>
      </c>
      <c r="E18" s="165">
        <v>3</v>
      </c>
      <c r="F18" s="167" t="s">
        <v>278</v>
      </c>
      <c r="G18" s="194">
        <f t="shared" si="0"/>
        <v>2355</v>
      </c>
      <c r="H18" s="195">
        <f t="shared" si="1"/>
        <v>1856</v>
      </c>
      <c r="I18" s="195">
        <f t="shared" si="1"/>
        <v>188</v>
      </c>
      <c r="J18" s="195">
        <f t="shared" si="1"/>
        <v>12</v>
      </c>
      <c r="K18" s="195">
        <f t="shared" si="1"/>
        <v>295</v>
      </c>
      <c r="L18" s="195">
        <f t="shared" si="1"/>
        <v>4</v>
      </c>
      <c r="M18" s="196">
        <f t="shared" si="5"/>
        <v>225</v>
      </c>
      <c r="N18" s="189">
        <v>201</v>
      </c>
      <c r="O18" s="189">
        <v>9</v>
      </c>
      <c r="P18" s="189">
        <v>1</v>
      </c>
      <c r="Q18" s="189">
        <v>14</v>
      </c>
      <c r="R18" s="189">
        <v>0</v>
      </c>
      <c r="S18" s="196">
        <f t="shared" si="2"/>
        <v>274</v>
      </c>
      <c r="T18" s="189">
        <v>237</v>
      </c>
      <c r="U18" s="189">
        <v>15</v>
      </c>
      <c r="V18" s="189">
        <v>3</v>
      </c>
      <c r="W18" s="189">
        <v>19</v>
      </c>
      <c r="X18" s="189">
        <v>0</v>
      </c>
      <c r="Y18" s="196">
        <f t="shared" si="3"/>
        <v>929</v>
      </c>
      <c r="Z18" s="189">
        <v>710</v>
      </c>
      <c r="AA18" s="189">
        <v>82</v>
      </c>
      <c r="AB18" s="189">
        <v>4</v>
      </c>
      <c r="AC18" s="189">
        <v>131</v>
      </c>
      <c r="AD18" s="189">
        <v>2</v>
      </c>
      <c r="AE18" s="196">
        <f t="shared" si="4"/>
        <v>927</v>
      </c>
      <c r="AF18" s="189">
        <v>708</v>
      </c>
      <c r="AG18" s="189">
        <v>82</v>
      </c>
      <c r="AH18" s="189">
        <v>4</v>
      </c>
      <c r="AI18" s="189">
        <v>131</v>
      </c>
      <c r="AJ18" s="189">
        <v>2</v>
      </c>
      <c r="AL18" s="219"/>
      <c r="AM18" s="219"/>
      <c r="AN18" s="219"/>
      <c r="AO18" s="219"/>
      <c r="AP18" s="219"/>
      <c r="AR18" s="219"/>
      <c r="AS18" s="219"/>
      <c r="AT18" s="219"/>
      <c r="AU18" s="219"/>
      <c r="AW18" s="219"/>
      <c r="AX18" s="219"/>
      <c r="AY18" s="219"/>
      <c r="AZ18" s="219"/>
      <c r="BA18" s="219"/>
      <c r="BC18" s="219"/>
      <c r="BD18" s="219"/>
      <c r="BE18" s="219"/>
      <c r="BF18" s="219"/>
      <c r="BG18" s="219"/>
      <c r="BH18" s="219"/>
      <c r="BI18" s="219"/>
    </row>
    <row r="19" spans="1:61" ht="38.25" x14ac:dyDescent="0.25">
      <c r="A19" s="14" t="s">
        <v>20</v>
      </c>
      <c r="B19" s="15">
        <v>501701</v>
      </c>
      <c r="C19" s="165">
        <v>170101</v>
      </c>
      <c r="D19" s="166" t="s">
        <v>51</v>
      </c>
      <c r="E19" s="165">
        <v>3</v>
      </c>
      <c r="F19" s="167" t="s">
        <v>278</v>
      </c>
      <c r="G19" s="194">
        <f t="shared" si="0"/>
        <v>4138</v>
      </c>
      <c r="H19" s="195">
        <f t="shared" si="1"/>
        <v>270</v>
      </c>
      <c r="I19" s="195">
        <f t="shared" si="1"/>
        <v>3305</v>
      </c>
      <c r="J19" s="195">
        <f t="shared" si="1"/>
        <v>1</v>
      </c>
      <c r="K19" s="195">
        <f t="shared" si="1"/>
        <v>560</v>
      </c>
      <c r="L19" s="195">
        <f t="shared" si="1"/>
        <v>2</v>
      </c>
      <c r="M19" s="196">
        <f t="shared" si="5"/>
        <v>118</v>
      </c>
      <c r="N19" s="189">
        <v>13</v>
      </c>
      <c r="O19" s="189">
        <v>89</v>
      </c>
      <c r="P19" s="189">
        <v>0</v>
      </c>
      <c r="Q19" s="189">
        <v>16</v>
      </c>
      <c r="R19" s="189">
        <v>0</v>
      </c>
      <c r="S19" s="196">
        <f t="shared" si="2"/>
        <v>139</v>
      </c>
      <c r="T19" s="189">
        <v>11</v>
      </c>
      <c r="U19" s="189">
        <v>116</v>
      </c>
      <c r="V19" s="189">
        <v>0</v>
      </c>
      <c r="W19" s="189">
        <v>12</v>
      </c>
      <c r="X19" s="189">
        <v>0</v>
      </c>
      <c r="Y19" s="196">
        <f t="shared" si="3"/>
        <v>1942</v>
      </c>
      <c r="Z19" s="189">
        <v>123</v>
      </c>
      <c r="AA19" s="189">
        <v>1551</v>
      </c>
      <c r="AB19" s="189">
        <v>1</v>
      </c>
      <c r="AC19" s="189">
        <v>266</v>
      </c>
      <c r="AD19" s="189">
        <v>1</v>
      </c>
      <c r="AE19" s="196">
        <f t="shared" si="4"/>
        <v>1939</v>
      </c>
      <c r="AF19" s="189">
        <v>123</v>
      </c>
      <c r="AG19" s="189">
        <v>1549</v>
      </c>
      <c r="AH19" s="189">
        <v>0</v>
      </c>
      <c r="AI19" s="189">
        <v>266</v>
      </c>
      <c r="AJ19" s="189">
        <v>1</v>
      </c>
      <c r="AL19" s="219"/>
      <c r="AM19" s="219"/>
      <c r="AN19" s="219"/>
      <c r="AO19" s="219"/>
      <c r="AP19" s="219"/>
      <c r="AR19" s="219"/>
      <c r="AS19" s="219"/>
      <c r="AT19" s="219"/>
      <c r="AU19" s="219"/>
      <c r="AW19" s="219"/>
      <c r="AX19" s="219"/>
      <c r="AY19" s="219"/>
      <c r="AZ19" s="219"/>
      <c r="BA19" s="219"/>
      <c r="BC19" s="219"/>
      <c r="BD19" s="219"/>
      <c r="BE19" s="219"/>
      <c r="BF19" s="219"/>
      <c r="BG19" s="219"/>
      <c r="BH19" s="219"/>
      <c r="BI19" s="219"/>
    </row>
    <row r="20" spans="1:61" ht="38.25" x14ac:dyDescent="0.25">
      <c r="A20" s="14" t="s">
        <v>20</v>
      </c>
      <c r="B20" s="15">
        <v>502003</v>
      </c>
      <c r="C20" s="165">
        <v>200301</v>
      </c>
      <c r="D20" s="166" t="s">
        <v>61</v>
      </c>
      <c r="E20" s="165">
        <v>3</v>
      </c>
      <c r="F20" s="167" t="s">
        <v>278</v>
      </c>
      <c r="G20" s="194">
        <f t="shared" si="0"/>
        <v>967</v>
      </c>
      <c r="H20" s="195">
        <f t="shared" si="1"/>
        <v>58</v>
      </c>
      <c r="I20" s="195">
        <f t="shared" si="1"/>
        <v>628</v>
      </c>
      <c r="J20" s="195">
        <f t="shared" si="1"/>
        <v>20</v>
      </c>
      <c r="K20" s="195">
        <f t="shared" si="1"/>
        <v>242</v>
      </c>
      <c r="L20" s="195">
        <f t="shared" si="1"/>
        <v>19</v>
      </c>
      <c r="M20" s="196">
        <f t="shared" si="5"/>
        <v>0</v>
      </c>
      <c r="N20" s="189">
        <v>0</v>
      </c>
      <c r="O20" s="189">
        <v>0</v>
      </c>
      <c r="P20" s="189">
        <v>0</v>
      </c>
      <c r="Q20" s="189">
        <v>0</v>
      </c>
      <c r="R20" s="189">
        <v>0</v>
      </c>
      <c r="S20" s="196">
        <f t="shared" si="2"/>
        <v>0</v>
      </c>
      <c r="T20" s="189">
        <v>0</v>
      </c>
      <c r="U20" s="189">
        <v>0</v>
      </c>
      <c r="V20" s="189">
        <v>0</v>
      </c>
      <c r="W20" s="189">
        <v>0</v>
      </c>
      <c r="X20" s="189">
        <v>0</v>
      </c>
      <c r="Y20" s="196">
        <f t="shared" si="3"/>
        <v>484</v>
      </c>
      <c r="Z20" s="189">
        <v>29</v>
      </c>
      <c r="AA20" s="189">
        <v>314</v>
      </c>
      <c r="AB20" s="189">
        <v>10</v>
      </c>
      <c r="AC20" s="189">
        <v>121</v>
      </c>
      <c r="AD20" s="189">
        <v>10</v>
      </c>
      <c r="AE20" s="196">
        <f t="shared" si="4"/>
        <v>483</v>
      </c>
      <c r="AF20" s="189">
        <v>29</v>
      </c>
      <c r="AG20" s="189">
        <v>314</v>
      </c>
      <c r="AH20" s="189">
        <v>10</v>
      </c>
      <c r="AI20" s="189">
        <v>121</v>
      </c>
      <c r="AJ20" s="189">
        <v>9</v>
      </c>
      <c r="AL20" s="219"/>
      <c r="AM20" s="219"/>
      <c r="AN20" s="219"/>
      <c r="AO20" s="219"/>
      <c r="AP20" s="219"/>
      <c r="AR20" s="219"/>
      <c r="AS20" s="219"/>
      <c r="AT20" s="219"/>
      <c r="AU20" s="219"/>
      <c r="AW20" s="219"/>
      <c r="AX20" s="219"/>
      <c r="AY20" s="219"/>
      <c r="AZ20" s="219"/>
      <c r="BA20" s="219"/>
      <c r="BC20" s="219"/>
      <c r="BD20" s="219"/>
      <c r="BE20" s="219"/>
      <c r="BF20" s="219"/>
      <c r="BG20" s="219"/>
      <c r="BH20" s="219"/>
      <c r="BI20" s="219"/>
    </row>
    <row r="21" spans="1:61" ht="38.25" x14ac:dyDescent="0.25">
      <c r="A21" s="14" t="s">
        <v>20</v>
      </c>
      <c r="B21" s="15">
        <v>502101</v>
      </c>
      <c r="C21" s="165">
        <v>210101</v>
      </c>
      <c r="D21" s="166" t="s">
        <v>63</v>
      </c>
      <c r="E21" s="165">
        <v>3</v>
      </c>
      <c r="F21" s="167" t="s">
        <v>278</v>
      </c>
      <c r="G21" s="194">
        <f t="shared" si="0"/>
        <v>1275</v>
      </c>
      <c r="H21" s="195">
        <f t="shared" si="1"/>
        <v>298</v>
      </c>
      <c r="I21" s="195">
        <f t="shared" si="1"/>
        <v>883</v>
      </c>
      <c r="J21" s="195">
        <f t="shared" si="1"/>
        <v>2</v>
      </c>
      <c r="K21" s="195">
        <f t="shared" si="1"/>
        <v>91</v>
      </c>
      <c r="L21" s="195">
        <f t="shared" si="1"/>
        <v>1</v>
      </c>
      <c r="M21" s="196">
        <f t="shared" si="5"/>
        <v>77</v>
      </c>
      <c r="N21" s="189">
        <v>32</v>
      </c>
      <c r="O21" s="189">
        <v>45</v>
      </c>
      <c r="P21" s="189">
        <v>0</v>
      </c>
      <c r="Q21" s="189">
        <v>0</v>
      </c>
      <c r="R21" s="189">
        <v>0</v>
      </c>
      <c r="S21" s="196">
        <f t="shared" si="2"/>
        <v>170</v>
      </c>
      <c r="T21" s="189">
        <v>37</v>
      </c>
      <c r="U21" s="189">
        <v>131</v>
      </c>
      <c r="V21" s="189">
        <v>0</v>
      </c>
      <c r="W21" s="189">
        <v>2</v>
      </c>
      <c r="X21" s="189">
        <v>0</v>
      </c>
      <c r="Y21" s="196">
        <f t="shared" si="3"/>
        <v>515</v>
      </c>
      <c r="Z21" s="189">
        <v>115</v>
      </c>
      <c r="AA21" s="189">
        <v>329</v>
      </c>
      <c r="AB21" s="189">
        <v>1</v>
      </c>
      <c r="AC21" s="189">
        <v>70</v>
      </c>
      <c r="AD21" s="189">
        <v>0</v>
      </c>
      <c r="AE21" s="196">
        <f t="shared" si="4"/>
        <v>513</v>
      </c>
      <c r="AF21" s="189">
        <v>114</v>
      </c>
      <c r="AG21" s="189">
        <v>378</v>
      </c>
      <c r="AH21" s="189">
        <v>1</v>
      </c>
      <c r="AI21" s="189">
        <v>19</v>
      </c>
      <c r="AJ21" s="189">
        <v>1</v>
      </c>
      <c r="AL21" s="219"/>
      <c r="AM21" s="219"/>
      <c r="AN21" s="219"/>
      <c r="AO21" s="219"/>
      <c r="AP21" s="219"/>
      <c r="AR21" s="219"/>
      <c r="AS21" s="219"/>
      <c r="AT21" s="219"/>
      <c r="AU21" s="219"/>
      <c r="AW21" s="219"/>
      <c r="AX21" s="219"/>
      <c r="AY21" s="219"/>
      <c r="AZ21" s="219"/>
      <c r="BA21" s="219"/>
      <c r="BC21" s="219"/>
      <c r="BD21" s="219"/>
      <c r="BE21" s="219"/>
      <c r="BF21" s="219"/>
      <c r="BG21" s="219"/>
      <c r="BH21" s="219"/>
      <c r="BI21" s="219"/>
    </row>
    <row r="22" spans="1:61" ht="38.25" x14ac:dyDescent="0.25">
      <c r="A22" s="14" t="s">
        <v>20</v>
      </c>
      <c r="B22" s="15">
        <v>502401</v>
      </c>
      <c r="C22" s="165">
        <v>240101</v>
      </c>
      <c r="D22" s="166" t="s">
        <v>68</v>
      </c>
      <c r="E22" s="165">
        <v>3</v>
      </c>
      <c r="F22" s="167" t="s">
        <v>278</v>
      </c>
      <c r="G22" s="194">
        <f t="shared" si="0"/>
        <v>922</v>
      </c>
      <c r="H22" s="195">
        <f t="shared" si="1"/>
        <v>98</v>
      </c>
      <c r="I22" s="195">
        <f t="shared" si="1"/>
        <v>679</v>
      </c>
      <c r="J22" s="195">
        <f t="shared" si="1"/>
        <v>2</v>
      </c>
      <c r="K22" s="195">
        <f t="shared" si="1"/>
        <v>143</v>
      </c>
      <c r="L22" s="195">
        <f t="shared" si="1"/>
        <v>0</v>
      </c>
      <c r="M22" s="196">
        <f t="shared" si="5"/>
        <v>216</v>
      </c>
      <c r="N22" s="189">
        <v>0</v>
      </c>
      <c r="O22" s="189">
        <v>168</v>
      </c>
      <c r="P22" s="189">
        <v>0</v>
      </c>
      <c r="Q22" s="189">
        <v>48</v>
      </c>
      <c r="R22" s="189">
        <v>0</v>
      </c>
      <c r="S22" s="196">
        <f t="shared" si="2"/>
        <v>216</v>
      </c>
      <c r="T22" s="189">
        <v>0</v>
      </c>
      <c r="U22" s="189">
        <v>180</v>
      </c>
      <c r="V22" s="189">
        <v>0</v>
      </c>
      <c r="W22" s="189">
        <v>36</v>
      </c>
      <c r="X22" s="189">
        <v>0</v>
      </c>
      <c r="Y22" s="196">
        <f t="shared" si="3"/>
        <v>273</v>
      </c>
      <c r="Z22" s="189">
        <v>49</v>
      </c>
      <c r="AA22" s="189">
        <v>165</v>
      </c>
      <c r="AB22" s="189">
        <v>2</v>
      </c>
      <c r="AC22" s="189">
        <v>57</v>
      </c>
      <c r="AD22" s="189">
        <v>0</v>
      </c>
      <c r="AE22" s="196">
        <f t="shared" si="4"/>
        <v>217</v>
      </c>
      <c r="AF22" s="189">
        <v>49</v>
      </c>
      <c r="AG22" s="189">
        <v>166</v>
      </c>
      <c r="AH22" s="189">
        <v>0</v>
      </c>
      <c r="AI22" s="189">
        <v>2</v>
      </c>
      <c r="AJ22" s="189">
        <v>0</v>
      </c>
      <c r="AL22" s="219"/>
      <c r="AM22" s="219"/>
      <c r="AN22" s="219"/>
      <c r="AO22" s="219"/>
      <c r="AP22" s="219"/>
      <c r="AR22" s="219"/>
      <c r="AS22" s="219"/>
      <c r="AT22" s="219"/>
      <c r="AU22" s="219"/>
      <c r="AW22" s="219"/>
      <c r="AX22" s="219"/>
      <c r="AY22" s="219"/>
      <c r="AZ22" s="219"/>
      <c r="BA22" s="219"/>
      <c r="BC22" s="219"/>
      <c r="BD22" s="219"/>
      <c r="BE22" s="219"/>
      <c r="BF22" s="219"/>
      <c r="BG22" s="219"/>
      <c r="BH22" s="219"/>
      <c r="BI22" s="219"/>
    </row>
    <row r="23" spans="1:61" ht="38.25" x14ac:dyDescent="0.25">
      <c r="A23" s="14" t="s">
        <v>20</v>
      </c>
      <c r="B23" s="15">
        <v>502501</v>
      </c>
      <c r="C23" s="165">
        <v>250101</v>
      </c>
      <c r="D23" s="166" t="s">
        <v>69</v>
      </c>
      <c r="E23" s="165">
        <v>3</v>
      </c>
      <c r="F23" s="167" t="s">
        <v>278</v>
      </c>
      <c r="G23" s="194">
        <f t="shared" si="0"/>
        <v>372</v>
      </c>
      <c r="H23" s="195">
        <f t="shared" si="1"/>
        <v>362</v>
      </c>
      <c r="I23" s="195">
        <f t="shared" si="1"/>
        <v>6</v>
      </c>
      <c r="J23" s="195">
        <f t="shared" si="1"/>
        <v>0</v>
      </c>
      <c r="K23" s="195">
        <f t="shared" si="1"/>
        <v>2</v>
      </c>
      <c r="L23" s="195">
        <f t="shared" si="1"/>
        <v>2</v>
      </c>
      <c r="M23" s="196">
        <f t="shared" si="5"/>
        <v>0</v>
      </c>
      <c r="N23" s="189">
        <v>0</v>
      </c>
      <c r="O23" s="189">
        <v>0</v>
      </c>
      <c r="P23" s="189">
        <v>0</v>
      </c>
      <c r="Q23" s="189">
        <v>0</v>
      </c>
      <c r="R23" s="189">
        <v>0</v>
      </c>
      <c r="S23" s="196">
        <f t="shared" si="2"/>
        <v>18</v>
      </c>
      <c r="T23" s="189">
        <v>18</v>
      </c>
      <c r="U23" s="189">
        <v>0</v>
      </c>
      <c r="V23" s="189">
        <v>0</v>
      </c>
      <c r="W23" s="189">
        <v>0</v>
      </c>
      <c r="X23" s="189">
        <v>0</v>
      </c>
      <c r="Y23" s="196">
        <f t="shared" si="3"/>
        <v>177</v>
      </c>
      <c r="Z23" s="189">
        <v>172</v>
      </c>
      <c r="AA23" s="189">
        <v>3</v>
      </c>
      <c r="AB23" s="189">
        <v>0</v>
      </c>
      <c r="AC23" s="189">
        <v>1</v>
      </c>
      <c r="AD23" s="189">
        <v>1</v>
      </c>
      <c r="AE23" s="196">
        <f t="shared" si="4"/>
        <v>177</v>
      </c>
      <c r="AF23" s="189">
        <v>172</v>
      </c>
      <c r="AG23" s="189">
        <v>3</v>
      </c>
      <c r="AH23" s="189">
        <v>0</v>
      </c>
      <c r="AI23" s="189">
        <v>1</v>
      </c>
      <c r="AJ23" s="189">
        <v>1</v>
      </c>
      <c r="AL23" s="219"/>
      <c r="AM23" s="219"/>
      <c r="AN23" s="219"/>
      <c r="AO23" s="219"/>
      <c r="AP23" s="219"/>
      <c r="AR23" s="219"/>
      <c r="AS23" s="219"/>
      <c r="AT23" s="219"/>
      <c r="AU23" s="219"/>
      <c r="AW23" s="219"/>
      <c r="AX23" s="219"/>
      <c r="AY23" s="219"/>
      <c r="AZ23" s="219"/>
      <c r="BA23" s="219"/>
      <c r="BC23" s="219"/>
      <c r="BD23" s="219"/>
      <c r="BE23" s="219"/>
      <c r="BF23" s="219"/>
      <c r="BG23" s="219"/>
      <c r="BH23" s="219"/>
      <c r="BI23" s="219"/>
    </row>
    <row r="24" spans="1:61" ht="38.25" x14ac:dyDescent="0.25">
      <c r="A24" s="14" t="s">
        <v>20</v>
      </c>
      <c r="B24" s="15">
        <v>506201</v>
      </c>
      <c r="C24" s="165">
        <v>260301</v>
      </c>
      <c r="D24" s="166" t="s">
        <v>70</v>
      </c>
      <c r="E24" s="165">
        <v>3</v>
      </c>
      <c r="F24" s="167" t="s">
        <v>278</v>
      </c>
      <c r="G24" s="194">
        <f t="shared" si="0"/>
        <v>318</v>
      </c>
      <c r="H24" s="195">
        <f t="shared" si="1"/>
        <v>294</v>
      </c>
      <c r="I24" s="195">
        <f t="shared" si="1"/>
        <v>12</v>
      </c>
      <c r="J24" s="195">
        <f t="shared" si="1"/>
        <v>2</v>
      </c>
      <c r="K24" s="195">
        <f t="shared" si="1"/>
        <v>6</v>
      </c>
      <c r="L24" s="195">
        <f t="shared" si="1"/>
        <v>4</v>
      </c>
      <c r="M24" s="196">
        <f t="shared" si="5"/>
        <v>0</v>
      </c>
      <c r="N24" s="189">
        <v>0</v>
      </c>
      <c r="O24" s="189">
        <v>0</v>
      </c>
      <c r="P24" s="189">
        <v>0</v>
      </c>
      <c r="Q24" s="189">
        <v>0</v>
      </c>
      <c r="R24" s="189">
        <v>0</v>
      </c>
      <c r="S24" s="196">
        <f t="shared" si="2"/>
        <v>0</v>
      </c>
      <c r="T24" s="189">
        <v>0</v>
      </c>
      <c r="U24" s="189">
        <v>0</v>
      </c>
      <c r="V24" s="189">
        <v>0</v>
      </c>
      <c r="W24" s="189">
        <v>0</v>
      </c>
      <c r="X24" s="189">
        <v>0</v>
      </c>
      <c r="Y24" s="196">
        <f t="shared" si="3"/>
        <v>159</v>
      </c>
      <c r="Z24" s="189">
        <v>147</v>
      </c>
      <c r="AA24" s="189">
        <v>6</v>
      </c>
      <c r="AB24" s="189">
        <v>1</v>
      </c>
      <c r="AC24" s="189">
        <v>3</v>
      </c>
      <c r="AD24" s="189">
        <v>2</v>
      </c>
      <c r="AE24" s="196">
        <f t="shared" si="4"/>
        <v>159</v>
      </c>
      <c r="AF24" s="189">
        <v>147</v>
      </c>
      <c r="AG24" s="189">
        <v>6</v>
      </c>
      <c r="AH24" s="189">
        <v>1</v>
      </c>
      <c r="AI24" s="189">
        <v>3</v>
      </c>
      <c r="AJ24" s="189">
        <v>2</v>
      </c>
      <c r="AL24" s="219"/>
      <c r="AM24" s="219"/>
      <c r="AN24" s="219"/>
      <c r="AO24" s="219"/>
      <c r="AP24" s="219"/>
      <c r="AR24" s="219"/>
      <c r="AS24" s="219"/>
      <c r="AT24" s="219"/>
      <c r="AU24" s="219"/>
      <c r="AW24" s="219"/>
      <c r="AX24" s="219"/>
      <c r="AY24" s="219"/>
      <c r="AZ24" s="219"/>
      <c r="BA24" s="219"/>
      <c r="BC24" s="219"/>
      <c r="BD24" s="219"/>
      <c r="BE24" s="219"/>
      <c r="BF24" s="219"/>
      <c r="BG24" s="219"/>
      <c r="BH24" s="219"/>
      <c r="BI24" s="219"/>
    </row>
    <row r="25" spans="1:61" ht="38.25" x14ac:dyDescent="0.25">
      <c r="A25" s="14" t="s">
        <v>20</v>
      </c>
      <c r="B25" s="15">
        <v>502604</v>
      </c>
      <c r="C25" s="165">
        <v>261701</v>
      </c>
      <c r="D25" s="166" t="s">
        <v>188</v>
      </c>
      <c r="E25" s="165">
        <v>3</v>
      </c>
      <c r="F25" s="167" t="s">
        <v>278</v>
      </c>
      <c r="G25" s="194">
        <f t="shared" si="0"/>
        <v>3430</v>
      </c>
      <c r="H25" s="195">
        <f t="shared" si="1"/>
        <v>2508</v>
      </c>
      <c r="I25" s="195">
        <f t="shared" si="1"/>
        <v>486</v>
      </c>
      <c r="J25" s="195">
        <f t="shared" si="1"/>
        <v>4</v>
      </c>
      <c r="K25" s="195">
        <f t="shared" si="1"/>
        <v>426</v>
      </c>
      <c r="L25" s="195">
        <f t="shared" si="1"/>
        <v>6</v>
      </c>
      <c r="M25" s="196">
        <f t="shared" si="5"/>
        <v>0</v>
      </c>
      <c r="N25" s="189">
        <v>0</v>
      </c>
      <c r="O25" s="189">
        <v>0</v>
      </c>
      <c r="P25" s="189">
        <v>0</v>
      </c>
      <c r="Q25" s="189">
        <v>0</v>
      </c>
      <c r="R25" s="189">
        <v>0</v>
      </c>
      <c r="S25" s="196">
        <f t="shared" si="2"/>
        <v>0</v>
      </c>
      <c r="T25" s="189">
        <v>0</v>
      </c>
      <c r="U25" s="189">
        <v>0</v>
      </c>
      <c r="V25" s="189">
        <v>0</v>
      </c>
      <c r="W25" s="189">
        <v>0</v>
      </c>
      <c r="X25" s="189">
        <v>0</v>
      </c>
      <c r="Y25" s="196">
        <f t="shared" si="3"/>
        <v>1716</v>
      </c>
      <c r="Z25" s="189">
        <v>1255</v>
      </c>
      <c r="AA25" s="189">
        <v>243</v>
      </c>
      <c r="AB25" s="189">
        <v>2</v>
      </c>
      <c r="AC25" s="189">
        <v>213</v>
      </c>
      <c r="AD25" s="189">
        <v>3</v>
      </c>
      <c r="AE25" s="196">
        <f t="shared" si="4"/>
        <v>1714</v>
      </c>
      <c r="AF25" s="189">
        <v>1253</v>
      </c>
      <c r="AG25" s="189">
        <v>243</v>
      </c>
      <c r="AH25" s="189">
        <v>2</v>
      </c>
      <c r="AI25" s="189">
        <v>213</v>
      </c>
      <c r="AJ25" s="189">
        <v>3</v>
      </c>
      <c r="AL25" s="219"/>
      <c r="AM25" s="219"/>
      <c r="AN25" s="219"/>
      <c r="AO25" s="219"/>
      <c r="AP25" s="219"/>
      <c r="AR25" s="219"/>
      <c r="AS25" s="219"/>
      <c r="AT25" s="219"/>
      <c r="AU25" s="219"/>
      <c r="AW25" s="219"/>
      <c r="AX25" s="219"/>
      <c r="AY25" s="219"/>
      <c r="AZ25" s="219"/>
      <c r="BA25" s="219"/>
      <c r="BC25" s="219"/>
      <c r="BD25" s="219"/>
      <c r="BE25" s="219"/>
      <c r="BF25" s="219"/>
      <c r="BG25" s="219"/>
      <c r="BH25" s="219"/>
      <c r="BI25" s="219"/>
    </row>
    <row r="26" spans="1:61" ht="38.25" x14ac:dyDescent="0.25">
      <c r="A26" s="14" t="s">
        <v>20</v>
      </c>
      <c r="B26" s="15">
        <v>502630</v>
      </c>
      <c r="C26" s="165">
        <v>263001</v>
      </c>
      <c r="D26" s="166" t="s">
        <v>74</v>
      </c>
      <c r="E26" s="165">
        <v>3</v>
      </c>
      <c r="F26" s="167" t="s">
        <v>278</v>
      </c>
      <c r="G26" s="194">
        <f t="shared" si="0"/>
        <v>2387</v>
      </c>
      <c r="H26" s="195">
        <f t="shared" si="1"/>
        <v>2157</v>
      </c>
      <c r="I26" s="195">
        <f t="shared" si="1"/>
        <v>147</v>
      </c>
      <c r="J26" s="195">
        <f t="shared" si="1"/>
        <v>2</v>
      </c>
      <c r="K26" s="195">
        <f t="shared" si="1"/>
        <v>77</v>
      </c>
      <c r="L26" s="195">
        <f t="shared" si="1"/>
        <v>4</v>
      </c>
      <c r="M26" s="196">
        <f t="shared" si="5"/>
        <v>132</v>
      </c>
      <c r="N26" s="189">
        <v>119</v>
      </c>
      <c r="O26" s="189">
        <v>9</v>
      </c>
      <c r="P26" s="189">
        <v>0</v>
      </c>
      <c r="Q26" s="189">
        <v>4</v>
      </c>
      <c r="R26" s="189">
        <v>0</v>
      </c>
      <c r="S26" s="196">
        <f t="shared" si="2"/>
        <v>310</v>
      </c>
      <c r="T26" s="189">
        <v>287</v>
      </c>
      <c r="U26" s="189">
        <v>12</v>
      </c>
      <c r="V26" s="189">
        <v>0</v>
      </c>
      <c r="W26" s="189">
        <v>11</v>
      </c>
      <c r="X26" s="189">
        <v>0</v>
      </c>
      <c r="Y26" s="196">
        <f t="shared" si="3"/>
        <v>972</v>
      </c>
      <c r="Z26" s="189">
        <v>875</v>
      </c>
      <c r="AA26" s="189">
        <v>63</v>
      </c>
      <c r="AB26" s="189">
        <v>1</v>
      </c>
      <c r="AC26" s="189">
        <v>31</v>
      </c>
      <c r="AD26" s="189">
        <v>2</v>
      </c>
      <c r="AE26" s="196">
        <f t="shared" si="4"/>
        <v>973</v>
      </c>
      <c r="AF26" s="189">
        <v>876</v>
      </c>
      <c r="AG26" s="189">
        <v>63</v>
      </c>
      <c r="AH26" s="189">
        <v>1</v>
      </c>
      <c r="AI26" s="189">
        <v>31</v>
      </c>
      <c r="AJ26" s="189">
        <v>2</v>
      </c>
      <c r="AL26" s="219"/>
      <c r="AM26" s="219"/>
      <c r="AN26" s="219"/>
      <c r="AO26" s="219"/>
      <c r="AP26" s="219"/>
      <c r="AR26" s="219"/>
      <c r="AS26" s="219"/>
      <c r="AT26" s="219"/>
      <c r="AU26" s="219"/>
      <c r="AW26" s="219"/>
      <c r="AX26" s="219"/>
      <c r="AY26" s="219"/>
      <c r="AZ26" s="219"/>
      <c r="BA26" s="219"/>
      <c r="BC26" s="219"/>
      <c r="BD26" s="219"/>
      <c r="BE26" s="219"/>
      <c r="BF26" s="219"/>
      <c r="BG26" s="219"/>
      <c r="BH26" s="219"/>
      <c r="BI26" s="219"/>
    </row>
    <row r="27" spans="1:61" ht="38.25" x14ac:dyDescent="0.25">
      <c r="A27" s="14" t="s">
        <v>20</v>
      </c>
      <c r="B27" s="15">
        <v>502801</v>
      </c>
      <c r="C27" s="165">
        <v>280101</v>
      </c>
      <c r="D27" s="166" t="s">
        <v>76</v>
      </c>
      <c r="E27" s="165">
        <v>3</v>
      </c>
      <c r="F27" s="167" t="s">
        <v>278</v>
      </c>
      <c r="G27" s="194">
        <f t="shared" si="0"/>
        <v>1253</v>
      </c>
      <c r="H27" s="195">
        <f t="shared" si="1"/>
        <v>370</v>
      </c>
      <c r="I27" s="195">
        <f t="shared" si="1"/>
        <v>511</v>
      </c>
      <c r="J27" s="195">
        <f t="shared" si="1"/>
        <v>4</v>
      </c>
      <c r="K27" s="195">
        <f t="shared" si="1"/>
        <v>364</v>
      </c>
      <c r="L27" s="195">
        <f t="shared" si="1"/>
        <v>4</v>
      </c>
      <c r="M27" s="196">
        <f t="shared" si="5"/>
        <v>111</v>
      </c>
      <c r="N27" s="189">
        <v>63</v>
      </c>
      <c r="O27" s="189">
        <v>35</v>
      </c>
      <c r="P27" s="189">
        <v>2</v>
      </c>
      <c r="Q27" s="189">
        <v>11</v>
      </c>
      <c r="R27" s="189">
        <v>0</v>
      </c>
      <c r="S27" s="196">
        <f t="shared" si="2"/>
        <v>186</v>
      </c>
      <c r="T27" s="189">
        <v>109</v>
      </c>
      <c r="U27" s="189">
        <v>60</v>
      </c>
      <c r="V27" s="189">
        <v>0</v>
      </c>
      <c r="W27" s="189">
        <v>15</v>
      </c>
      <c r="X27" s="189">
        <v>2</v>
      </c>
      <c r="Y27" s="196">
        <f t="shared" si="3"/>
        <v>478</v>
      </c>
      <c r="Z27" s="189">
        <v>99</v>
      </c>
      <c r="AA27" s="189">
        <v>208</v>
      </c>
      <c r="AB27" s="189">
        <v>1</v>
      </c>
      <c r="AC27" s="189">
        <v>169</v>
      </c>
      <c r="AD27" s="189">
        <v>1</v>
      </c>
      <c r="AE27" s="196">
        <f t="shared" si="4"/>
        <v>478</v>
      </c>
      <c r="AF27" s="189">
        <v>99</v>
      </c>
      <c r="AG27" s="189">
        <v>208</v>
      </c>
      <c r="AH27" s="189">
        <v>1</v>
      </c>
      <c r="AI27" s="189">
        <v>169</v>
      </c>
      <c r="AJ27" s="189">
        <v>1</v>
      </c>
      <c r="AL27" s="219"/>
      <c r="AM27" s="219"/>
      <c r="AN27" s="219"/>
      <c r="AO27" s="219"/>
      <c r="AP27" s="219"/>
      <c r="AR27" s="219"/>
      <c r="AS27" s="219"/>
      <c r="AT27" s="219"/>
      <c r="AU27" s="219"/>
      <c r="AW27" s="219"/>
      <c r="AX27" s="219"/>
      <c r="AY27" s="219"/>
      <c r="AZ27" s="219"/>
      <c r="BA27" s="219"/>
      <c r="BC27" s="219"/>
      <c r="BD27" s="219"/>
      <c r="BE27" s="219"/>
      <c r="BF27" s="219"/>
      <c r="BG27" s="219"/>
      <c r="BH27" s="219"/>
      <c r="BI27" s="219"/>
    </row>
    <row r="28" spans="1:61" ht="38.25" x14ac:dyDescent="0.25">
      <c r="A28" s="14" t="s">
        <v>20</v>
      </c>
      <c r="B28" s="15">
        <v>502916</v>
      </c>
      <c r="C28" s="165">
        <v>291601</v>
      </c>
      <c r="D28" s="166" t="s">
        <v>78</v>
      </c>
      <c r="E28" s="165">
        <v>3</v>
      </c>
      <c r="F28" s="167" t="s">
        <v>278</v>
      </c>
      <c r="G28" s="194">
        <f t="shared" si="0"/>
        <v>2132</v>
      </c>
      <c r="H28" s="195">
        <f t="shared" si="1"/>
        <v>12</v>
      </c>
      <c r="I28" s="195">
        <f t="shared" si="1"/>
        <v>1155</v>
      </c>
      <c r="J28" s="195">
        <f t="shared" si="1"/>
        <v>7</v>
      </c>
      <c r="K28" s="195">
        <f t="shared" si="1"/>
        <v>902</v>
      </c>
      <c r="L28" s="195">
        <f t="shared" si="1"/>
        <v>56</v>
      </c>
      <c r="M28" s="196">
        <f t="shared" si="5"/>
        <v>145</v>
      </c>
      <c r="N28" s="189">
        <v>0</v>
      </c>
      <c r="O28" s="189">
        <v>76</v>
      </c>
      <c r="P28" s="189">
        <v>0</v>
      </c>
      <c r="Q28" s="189">
        <v>61</v>
      </c>
      <c r="R28" s="189">
        <v>8</v>
      </c>
      <c r="S28" s="196">
        <f t="shared" si="2"/>
        <v>172</v>
      </c>
      <c r="T28" s="189">
        <v>0</v>
      </c>
      <c r="U28" s="189">
        <v>84</v>
      </c>
      <c r="V28" s="189">
        <v>1</v>
      </c>
      <c r="W28" s="189">
        <v>79</v>
      </c>
      <c r="X28" s="189">
        <v>8</v>
      </c>
      <c r="Y28" s="196">
        <f t="shared" si="3"/>
        <v>908</v>
      </c>
      <c r="Z28" s="189">
        <v>6</v>
      </c>
      <c r="AA28" s="189">
        <v>498</v>
      </c>
      <c r="AB28" s="189">
        <v>3</v>
      </c>
      <c r="AC28" s="189">
        <v>381</v>
      </c>
      <c r="AD28" s="189">
        <v>20</v>
      </c>
      <c r="AE28" s="196">
        <f t="shared" si="4"/>
        <v>907</v>
      </c>
      <c r="AF28" s="189">
        <v>6</v>
      </c>
      <c r="AG28" s="189">
        <v>497</v>
      </c>
      <c r="AH28" s="189">
        <v>3</v>
      </c>
      <c r="AI28" s="189">
        <v>381</v>
      </c>
      <c r="AJ28" s="189">
        <v>20</v>
      </c>
      <c r="AL28" s="219"/>
      <c r="AM28" s="219"/>
      <c r="AN28" s="219"/>
      <c r="AO28" s="219"/>
      <c r="AP28" s="219"/>
      <c r="AR28" s="219"/>
      <c r="AS28" s="219"/>
      <c r="AT28" s="219"/>
      <c r="AU28" s="219"/>
      <c r="AW28" s="219"/>
      <c r="AX28" s="219"/>
      <c r="AY28" s="219"/>
      <c r="AZ28" s="219"/>
      <c r="BA28" s="219"/>
      <c r="BC28" s="219"/>
      <c r="BD28" s="219"/>
      <c r="BE28" s="219"/>
      <c r="BF28" s="219"/>
      <c r="BG28" s="219"/>
      <c r="BH28" s="219"/>
      <c r="BI28" s="219"/>
    </row>
    <row r="29" spans="1:61" ht="38.25" x14ac:dyDescent="0.25">
      <c r="A29" s="14" t="s">
        <v>20</v>
      </c>
      <c r="B29" s="15">
        <v>503001</v>
      </c>
      <c r="C29" s="165">
        <v>300101</v>
      </c>
      <c r="D29" s="166" t="s">
        <v>79</v>
      </c>
      <c r="E29" s="165">
        <v>3</v>
      </c>
      <c r="F29" s="167" t="s">
        <v>278</v>
      </c>
      <c r="G29" s="194">
        <f t="shared" si="0"/>
        <v>1000</v>
      </c>
      <c r="H29" s="195">
        <f t="shared" si="1"/>
        <v>282</v>
      </c>
      <c r="I29" s="195">
        <f t="shared" si="1"/>
        <v>514</v>
      </c>
      <c r="J29" s="195">
        <f t="shared" si="1"/>
        <v>4</v>
      </c>
      <c r="K29" s="195">
        <f t="shared" si="1"/>
        <v>196</v>
      </c>
      <c r="L29" s="195">
        <f t="shared" si="1"/>
        <v>4</v>
      </c>
      <c r="M29" s="196">
        <f t="shared" si="5"/>
        <v>0</v>
      </c>
      <c r="N29" s="189">
        <v>0</v>
      </c>
      <c r="O29" s="189">
        <v>0</v>
      </c>
      <c r="P29" s="189">
        <v>0</v>
      </c>
      <c r="Q29" s="189">
        <v>0</v>
      </c>
      <c r="R29" s="189">
        <v>0</v>
      </c>
      <c r="S29" s="196">
        <f t="shared" si="2"/>
        <v>0</v>
      </c>
      <c r="T29" s="189">
        <v>0</v>
      </c>
      <c r="U29" s="189">
        <v>0</v>
      </c>
      <c r="V29" s="189">
        <v>0</v>
      </c>
      <c r="W29" s="189">
        <v>0</v>
      </c>
      <c r="X29" s="189">
        <v>0</v>
      </c>
      <c r="Y29" s="196">
        <f t="shared" si="3"/>
        <v>500</v>
      </c>
      <c r="Z29" s="189">
        <v>141</v>
      </c>
      <c r="AA29" s="189">
        <v>257</v>
      </c>
      <c r="AB29" s="189">
        <v>2</v>
      </c>
      <c r="AC29" s="189">
        <v>98</v>
      </c>
      <c r="AD29" s="189">
        <v>2</v>
      </c>
      <c r="AE29" s="196">
        <f t="shared" si="4"/>
        <v>500</v>
      </c>
      <c r="AF29" s="189">
        <v>141</v>
      </c>
      <c r="AG29" s="189">
        <v>257</v>
      </c>
      <c r="AH29" s="189">
        <v>2</v>
      </c>
      <c r="AI29" s="189">
        <v>98</v>
      </c>
      <c r="AJ29" s="189">
        <v>2</v>
      </c>
      <c r="AL29" s="219"/>
      <c r="AM29" s="219"/>
      <c r="AN29" s="219"/>
      <c r="AO29" s="219"/>
      <c r="AP29" s="219"/>
      <c r="AR29" s="219"/>
      <c r="AS29" s="219"/>
      <c r="AT29" s="219"/>
      <c r="AU29" s="219"/>
      <c r="AW29" s="219"/>
      <c r="AX29" s="219"/>
      <c r="AY29" s="219"/>
      <c r="AZ29" s="219"/>
      <c r="BA29" s="219"/>
      <c r="BC29" s="219"/>
      <c r="BD29" s="219"/>
      <c r="BE29" s="219"/>
      <c r="BF29" s="219"/>
      <c r="BG29" s="219"/>
      <c r="BH29" s="219"/>
      <c r="BI29" s="219"/>
    </row>
    <row r="30" spans="1:61" ht="38.25" x14ac:dyDescent="0.25">
      <c r="A30" s="14" t="s">
        <v>20</v>
      </c>
      <c r="B30" s="15">
        <v>503133</v>
      </c>
      <c r="C30" s="165">
        <v>313301</v>
      </c>
      <c r="D30" s="166" t="s">
        <v>84</v>
      </c>
      <c r="E30" s="165">
        <v>3</v>
      </c>
      <c r="F30" s="167" t="s">
        <v>278</v>
      </c>
      <c r="G30" s="194">
        <f t="shared" si="0"/>
        <v>2194</v>
      </c>
      <c r="H30" s="195">
        <f t="shared" si="1"/>
        <v>325</v>
      </c>
      <c r="I30" s="195">
        <f t="shared" si="1"/>
        <v>1365</v>
      </c>
      <c r="J30" s="195">
        <f t="shared" si="1"/>
        <v>278</v>
      </c>
      <c r="K30" s="195">
        <f t="shared" si="1"/>
        <v>219</v>
      </c>
      <c r="L30" s="195">
        <f t="shared" si="1"/>
        <v>7</v>
      </c>
      <c r="M30" s="196">
        <f t="shared" si="5"/>
        <v>115</v>
      </c>
      <c r="N30" s="189">
        <v>23</v>
      </c>
      <c r="O30" s="189">
        <v>57</v>
      </c>
      <c r="P30" s="189">
        <v>26</v>
      </c>
      <c r="Q30" s="189">
        <v>9</v>
      </c>
      <c r="R30" s="189">
        <v>0</v>
      </c>
      <c r="S30" s="196">
        <f t="shared" si="2"/>
        <v>735</v>
      </c>
      <c r="T30" s="189">
        <v>120</v>
      </c>
      <c r="U30" s="189">
        <v>420</v>
      </c>
      <c r="V30" s="189">
        <v>110</v>
      </c>
      <c r="W30" s="189">
        <v>82</v>
      </c>
      <c r="X30" s="189">
        <v>3</v>
      </c>
      <c r="Y30" s="196">
        <f t="shared" si="3"/>
        <v>672</v>
      </c>
      <c r="Z30" s="189">
        <v>91</v>
      </c>
      <c r="AA30" s="189">
        <v>444</v>
      </c>
      <c r="AB30" s="189">
        <v>71</v>
      </c>
      <c r="AC30" s="189">
        <v>64</v>
      </c>
      <c r="AD30" s="189">
        <v>2</v>
      </c>
      <c r="AE30" s="196">
        <f t="shared" si="4"/>
        <v>672</v>
      </c>
      <c r="AF30" s="189">
        <v>91</v>
      </c>
      <c r="AG30" s="189">
        <v>444</v>
      </c>
      <c r="AH30" s="189">
        <v>71</v>
      </c>
      <c r="AI30" s="189">
        <v>64</v>
      </c>
      <c r="AJ30" s="189">
        <v>2</v>
      </c>
      <c r="AL30" s="219"/>
      <c r="AM30" s="219"/>
      <c r="AN30" s="219"/>
      <c r="AO30" s="219"/>
      <c r="AP30" s="219"/>
      <c r="AR30" s="219"/>
      <c r="AS30" s="219"/>
      <c r="AT30" s="219"/>
      <c r="AU30" s="219"/>
      <c r="AW30" s="219"/>
      <c r="AX30" s="219"/>
      <c r="AY30" s="219"/>
      <c r="AZ30" s="219"/>
      <c r="BA30" s="219"/>
      <c r="BC30" s="219"/>
      <c r="BD30" s="219"/>
      <c r="BE30" s="219"/>
      <c r="BF30" s="219"/>
      <c r="BG30" s="219"/>
      <c r="BH30" s="219"/>
      <c r="BI30" s="219"/>
    </row>
    <row r="31" spans="1:61" ht="38.25" x14ac:dyDescent="0.25">
      <c r="A31" s="14" t="s">
        <v>27</v>
      </c>
      <c r="B31" s="15">
        <v>503134</v>
      </c>
      <c r="C31" s="165">
        <v>313401</v>
      </c>
      <c r="D31" s="166" t="s">
        <v>85</v>
      </c>
      <c r="E31" s="165">
        <v>3</v>
      </c>
      <c r="F31" s="167" t="s">
        <v>278</v>
      </c>
      <c r="G31" s="194">
        <f t="shared" si="0"/>
        <v>4349</v>
      </c>
      <c r="H31" s="195">
        <f t="shared" si="1"/>
        <v>266</v>
      </c>
      <c r="I31" s="195">
        <f t="shared" si="1"/>
        <v>1582</v>
      </c>
      <c r="J31" s="195">
        <f t="shared" si="1"/>
        <v>22</v>
      </c>
      <c r="K31" s="195">
        <f t="shared" si="1"/>
        <v>2457</v>
      </c>
      <c r="L31" s="195">
        <f t="shared" si="1"/>
        <v>22</v>
      </c>
      <c r="M31" s="196">
        <f t="shared" si="5"/>
        <v>0</v>
      </c>
      <c r="N31" s="189">
        <v>0</v>
      </c>
      <c r="O31" s="189">
        <v>0</v>
      </c>
      <c r="P31" s="189">
        <v>0</v>
      </c>
      <c r="Q31" s="189">
        <v>0</v>
      </c>
      <c r="R31" s="189">
        <v>0</v>
      </c>
      <c r="S31" s="196">
        <f t="shared" si="2"/>
        <v>0</v>
      </c>
      <c r="T31" s="189">
        <v>0</v>
      </c>
      <c r="U31" s="189">
        <v>0</v>
      </c>
      <c r="V31" s="189">
        <v>0</v>
      </c>
      <c r="W31" s="189">
        <v>0</v>
      </c>
      <c r="X31" s="189">
        <v>0</v>
      </c>
      <c r="Y31" s="196">
        <f t="shared" si="3"/>
        <v>2174</v>
      </c>
      <c r="Z31" s="189">
        <v>133</v>
      </c>
      <c r="AA31" s="189">
        <v>791</v>
      </c>
      <c r="AB31" s="189">
        <v>11</v>
      </c>
      <c r="AC31" s="189">
        <v>1228</v>
      </c>
      <c r="AD31" s="189">
        <v>11</v>
      </c>
      <c r="AE31" s="196">
        <f t="shared" si="4"/>
        <v>2175</v>
      </c>
      <c r="AF31" s="189">
        <v>133</v>
      </c>
      <c r="AG31" s="189">
        <v>791</v>
      </c>
      <c r="AH31" s="189">
        <v>11</v>
      </c>
      <c r="AI31" s="189">
        <v>1229</v>
      </c>
      <c r="AJ31" s="189">
        <v>11</v>
      </c>
      <c r="AL31" s="219"/>
      <c r="AM31" s="219"/>
      <c r="AN31" s="219"/>
      <c r="AO31" s="219"/>
      <c r="AP31" s="219"/>
      <c r="AR31" s="219"/>
      <c r="AS31" s="219"/>
      <c r="AT31" s="219"/>
      <c r="AU31" s="219"/>
      <c r="AW31" s="219"/>
      <c r="AX31" s="219"/>
      <c r="AY31" s="219"/>
      <c r="AZ31" s="219"/>
      <c r="BA31" s="219"/>
      <c r="BC31" s="219"/>
      <c r="BD31" s="219"/>
      <c r="BE31" s="219"/>
      <c r="BF31" s="219"/>
      <c r="BG31" s="219"/>
      <c r="BH31" s="219"/>
      <c r="BI31" s="219"/>
    </row>
    <row r="32" spans="1:61" ht="38.25" x14ac:dyDescent="0.25">
      <c r="A32" s="14" t="s">
        <v>20</v>
      </c>
      <c r="B32" s="15">
        <v>503201</v>
      </c>
      <c r="C32" s="165">
        <v>320101</v>
      </c>
      <c r="D32" s="166" t="s">
        <v>86</v>
      </c>
      <c r="E32" s="165">
        <v>3</v>
      </c>
      <c r="F32" s="167" t="s">
        <v>278</v>
      </c>
      <c r="G32" s="194">
        <f t="shared" si="0"/>
        <v>264</v>
      </c>
      <c r="H32" s="195">
        <f t="shared" si="1"/>
        <v>0</v>
      </c>
      <c r="I32" s="195">
        <f t="shared" si="1"/>
        <v>127</v>
      </c>
      <c r="J32" s="195">
        <f t="shared" si="1"/>
        <v>0</v>
      </c>
      <c r="K32" s="195">
        <f t="shared" si="1"/>
        <v>137</v>
      </c>
      <c r="L32" s="195">
        <f t="shared" si="1"/>
        <v>0</v>
      </c>
      <c r="M32" s="196">
        <f t="shared" si="5"/>
        <v>17</v>
      </c>
      <c r="N32" s="189">
        <v>0</v>
      </c>
      <c r="O32" s="189">
        <v>5</v>
      </c>
      <c r="P32" s="189">
        <v>0</v>
      </c>
      <c r="Q32" s="189">
        <v>12</v>
      </c>
      <c r="R32" s="189">
        <v>0</v>
      </c>
      <c r="S32" s="196">
        <f t="shared" si="2"/>
        <v>10</v>
      </c>
      <c r="T32" s="189">
        <v>0</v>
      </c>
      <c r="U32" s="189">
        <v>4</v>
      </c>
      <c r="V32" s="189">
        <v>0</v>
      </c>
      <c r="W32" s="189">
        <v>6</v>
      </c>
      <c r="X32" s="189">
        <v>0</v>
      </c>
      <c r="Y32" s="196">
        <f t="shared" si="3"/>
        <v>119</v>
      </c>
      <c r="Z32" s="189">
        <v>0</v>
      </c>
      <c r="AA32" s="189">
        <v>59</v>
      </c>
      <c r="AB32" s="189">
        <v>0</v>
      </c>
      <c r="AC32" s="189">
        <v>60</v>
      </c>
      <c r="AD32" s="189">
        <v>0</v>
      </c>
      <c r="AE32" s="196">
        <f t="shared" si="4"/>
        <v>118</v>
      </c>
      <c r="AF32" s="189">
        <v>0</v>
      </c>
      <c r="AG32" s="189">
        <v>59</v>
      </c>
      <c r="AH32" s="189">
        <v>0</v>
      </c>
      <c r="AI32" s="189">
        <v>59</v>
      </c>
      <c r="AJ32" s="189">
        <v>0</v>
      </c>
      <c r="AL32" s="219"/>
      <c r="AM32" s="219"/>
      <c r="AN32" s="219"/>
      <c r="AO32" s="219"/>
      <c r="AP32" s="219"/>
      <c r="AR32" s="219"/>
      <c r="AS32" s="219"/>
      <c r="AT32" s="219"/>
      <c r="AU32" s="219"/>
      <c r="AW32" s="219"/>
      <c r="AX32" s="219"/>
      <c r="AY32" s="219"/>
      <c r="AZ32" s="219"/>
      <c r="BA32" s="219"/>
      <c r="BC32" s="219"/>
      <c r="BD32" s="219"/>
      <c r="BE32" s="219"/>
      <c r="BF32" s="219"/>
      <c r="BG32" s="219"/>
      <c r="BH32" s="219"/>
      <c r="BI32" s="219"/>
    </row>
    <row r="33" spans="1:61" ht="38.25" x14ac:dyDescent="0.25">
      <c r="A33" s="14" t="s">
        <v>20</v>
      </c>
      <c r="B33" s="15">
        <v>506509</v>
      </c>
      <c r="C33" s="165">
        <v>332801</v>
      </c>
      <c r="D33" s="166" t="s">
        <v>93</v>
      </c>
      <c r="E33" s="165">
        <v>3</v>
      </c>
      <c r="F33" s="167" t="s">
        <v>278</v>
      </c>
      <c r="G33" s="194">
        <f t="shared" si="0"/>
        <v>1263</v>
      </c>
      <c r="H33" s="195">
        <f t="shared" si="1"/>
        <v>11</v>
      </c>
      <c r="I33" s="195">
        <f t="shared" si="1"/>
        <v>1207</v>
      </c>
      <c r="J33" s="195">
        <f t="shared" si="1"/>
        <v>0</v>
      </c>
      <c r="K33" s="195">
        <f t="shared" si="1"/>
        <v>40</v>
      </c>
      <c r="L33" s="195">
        <f t="shared" si="1"/>
        <v>5</v>
      </c>
      <c r="M33" s="196">
        <f t="shared" si="5"/>
        <v>47</v>
      </c>
      <c r="N33" s="189">
        <v>0</v>
      </c>
      <c r="O33" s="189">
        <v>44</v>
      </c>
      <c r="P33" s="189">
        <v>0</v>
      </c>
      <c r="Q33" s="189">
        <v>2</v>
      </c>
      <c r="R33" s="189">
        <v>1</v>
      </c>
      <c r="S33" s="196">
        <f t="shared" si="2"/>
        <v>72</v>
      </c>
      <c r="T33" s="189">
        <v>1</v>
      </c>
      <c r="U33" s="189">
        <v>67</v>
      </c>
      <c r="V33" s="189">
        <v>0</v>
      </c>
      <c r="W33" s="189">
        <v>4</v>
      </c>
      <c r="X33" s="189">
        <v>0</v>
      </c>
      <c r="Y33" s="196">
        <f t="shared" si="3"/>
        <v>573</v>
      </c>
      <c r="Z33" s="189">
        <v>5</v>
      </c>
      <c r="AA33" s="189">
        <v>549</v>
      </c>
      <c r="AB33" s="189">
        <v>0</v>
      </c>
      <c r="AC33" s="189">
        <v>17</v>
      </c>
      <c r="AD33" s="189">
        <v>2</v>
      </c>
      <c r="AE33" s="196">
        <f t="shared" si="4"/>
        <v>571</v>
      </c>
      <c r="AF33" s="189">
        <v>5</v>
      </c>
      <c r="AG33" s="189">
        <v>547</v>
      </c>
      <c r="AH33" s="189">
        <v>0</v>
      </c>
      <c r="AI33" s="189">
        <v>17</v>
      </c>
      <c r="AJ33" s="189">
        <v>2</v>
      </c>
      <c r="AL33" s="219"/>
      <c r="AM33" s="219"/>
      <c r="AN33" s="219"/>
      <c r="AO33" s="219"/>
      <c r="AP33" s="219"/>
      <c r="AR33" s="219"/>
      <c r="AS33" s="219"/>
      <c r="AT33" s="219"/>
      <c r="AU33" s="219"/>
      <c r="AW33" s="219"/>
      <c r="AX33" s="219"/>
      <c r="AY33" s="219"/>
      <c r="AZ33" s="219"/>
      <c r="BA33" s="219"/>
      <c r="BC33" s="219"/>
      <c r="BD33" s="219"/>
      <c r="BE33" s="219"/>
      <c r="BF33" s="219"/>
      <c r="BG33" s="219"/>
      <c r="BH33" s="219"/>
      <c r="BI33" s="219"/>
    </row>
    <row r="34" spans="1:61" ht="38.25" x14ac:dyDescent="0.25">
      <c r="A34" s="14" t="s">
        <v>20</v>
      </c>
      <c r="B34" s="15">
        <v>503401</v>
      </c>
      <c r="C34" s="165">
        <v>340101</v>
      </c>
      <c r="D34" s="166" t="s">
        <v>96</v>
      </c>
      <c r="E34" s="165">
        <v>3</v>
      </c>
      <c r="F34" s="167" t="s">
        <v>278</v>
      </c>
      <c r="G34" s="194">
        <f t="shared" si="0"/>
        <v>954</v>
      </c>
      <c r="H34" s="195">
        <f t="shared" si="1"/>
        <v>11</v>
      </c>
      <c r="I34" s="195">
        <f t="shared" si="1"/>
        <v>18</v>
      </c>
      <c r="J34" s="195">
        <f t="shared" si="1"/>
        <v>71</v>
      </c>
      <c r="K34" s="195">
        <f t="shared" si="1"/>
        <v>854</v>
      </c>
      <c r="L34" s="195">
        <f t="shared" si="1"/>
        <v>0</v>
      </c>
      <c r="M34" s="196">
        <f t="shared" si="5"/>
        <v>158</v>
      </c>
      <c r="N34" s="189">
        <v>0</v>
      </c>
      <c r="O34" s="189">
        <v>0</v>
      </c>
      <c r="P34" s="189">
        <v>9</v>
      </c>
      <c r="Q34" s="189">
        <v>149</v>
      </c>
      <c r="R34" s="189">
        <v>0</v>
      </c>
      <c r="S34" s="196">
        <f t="shared" si="2"/>
        <v>202</v>
      </c>
      <c r="T34" s="189">
        <v>1</v>
      </c>
      <c r="U34" s="189">
        <v>6</v>
      </c>
      <c r="V34" s="189">
        <v>14</v>
      </c>
      <c r="W34" s="189">
        <v>181</v>
      </c>
      <c r="X34" s="189">
        <v>0</v>
      </c>
      <c r="Y34" s="196">
        <f t="shared" si="3"/>
        <v>298</v>
      </c>
      <c r="Z34" s="189">
        <v>5</v>
      </c>
      <c r="AA34" s="189">
        <v>6</v>
      </c>
      <c r="AB34" s="189">
        <v>24</v>
      </c>
      <c r="AC34" s="189">
        <v>263</v>
      </c>
      <c r="AD34" s="189">
        <v>0</v>
      </c>
      <c r="AE34" s="196">
        <f t="shared" si="4"/>
        <v>296</v>
      </c>
      <c r="AF34" s="189">
        <v>5</v>
      </c>
      <c r="AG34" s="189">
        <v>6</v>
      </c>
      <c r="AH34" s="189">
        <v>24</v>
      </c>
      <c r="AI34" s="189">
        <v>261</v>
      </c>
      <c r="AJ34" s="189">
        <v>0</v>
      </c>
      <c r="AL34" s="219"/>
      <c r="AM34" s="219"/>
      <c r="AN34" s="219"/>
      <c r="AO34" s="219"/>
      <c r="AP34" s="219"/>
      <c r="AR34" s="219"/>
      <c r="AS34" s="219"/>
      <c r="AT34" s="219"/>
      <c r="AU34" s="219"/>
      <c r="AW34" s="219"/>
      <c r="AX34" s="219"/>
      <c r="AY34" s="219"/>
      <c r="AZ34" s="219"/>
      <c r="BA34" s="219"/>
      <c r="BC34" s="219"/>
      <c r="BD34" s="219"/>
      <c r="BE34" s="219"/>
      <c r="BF34" s="219"/>
      <c r="BG34" s="219"/>
      <c r="BH34" s="219"/>
      <c r="BI34" s="219"/>
    </row>
    <row r="35" spans="1:61" ht="38.25" x14ac:dyDescent="0.25">
      <c r="A35" s="14" t="s">
        <v>20</v>
      </c>
      <c r="B35" s="15">
        <v>506801</v>
      </c>
      <c r="C35" s="165">
        <v>340201</v>
      </c>
      <c r="D35" s="166" t="s">
        <v>98</v>
      </c>
      <c r="E35" s="165">
        <v>3</v>
      </c>
      <c r="F35" s="167" t="s">
        <v>278</v>
      </c>
      <c r="G35" s="194">
        <f t="shared" si="0"/>
        <v>307</v>
      </c>
      <c r="H35" s="195">
        <f t="shared" si="1"/>
        <v>1</v>
      </c>
      <c r="I35" s="195">
        <f t="shared" si="1"/>
        <v>6</v>
      </c>
      <c r="J35" s="195">
        <f t="shared" si="1"/>
        <v>11</v>
      </c>
      <c r="K35" s="195">
        <f t="shared" si="1"/>
        <v>289</v>
      </c>
      <c r="L35" s="195">
        <f t="shared" si="1"/>
        <v>0</v>
      </c>
      <c r="M35" s="196">
        <f t="shared" si="5"/>
        <v>37</v>
      </c>
      <c r="N35" s="189">
        <v>0</v>
      </c>
      <c r="O35" s="189">
        <v>0</v>
      </c>
      <c r="P35" s="189">
        <v>1</v>
      </c>
      <c r="Q35" s="189">
        <v>36</v>
      </c>
      <c r="R35" s="189">
        <v>0</v>
      </c>
      <c r="S35" s="196">
        <f t="shared" si="2"/>
        <v>51</v>
      </c>
      <c r="T35" s="189">
        <v>0</v>
      </c>
      <c r="U35" s="189">
        <v>0</v>
      </c>
      <c r="V35" s="189">
        <v>2</v>
      </c>
      <c r="W35" s="189">
        <v>49</v>
      </c>
      <c r="X35" s="189">
        <v>0</v>
      </c>
      <c r="Y35" s="196">
        <f t="shared" si="3"/>
        <v>110</v>
      </c>
      <c r="Z35" s="189">
        <v>1</v>
      </c>
      <c r="AA35" s="189">
        <v>3</v>
      </c>
      <c r="AB35" s="189">
        <v>4</v>
      </c>
      <c r="AC35" s="189">
        <v>102</v>
      </c>
      <c r="AD35" s="189">
        <v>0</v>
      </c>
      <c r="AE35" s="196">
        <f t="shared" si="4"/>
        <v>109</v>
      </c>
      <c r="AF35" s="189">
        <v>0</v>
      </c>
      <c r="AG35" s="189">
        <v>3</v>
      </c>
      <c r="AH35" s="189">
        <v>4</v>
      </c>
      <c r="AI35" s="189">
        <v>102</v>
      </c>
      <c r="AJ35" s="189">
        <v>0</v>
      </c>
      <c r="AL35" s="219"/>
      <c r="AM35" s="219"/>
      <c r="AN35" s="219"/>
      <c r="AO35" s="219"/>
      <c r="AP35" s="219"/>
      <c r="AR35" s="219"/>
      <c r="AS35" s="219"/>
      <c r="AT35" s="219"/>
      <c r="AU35" s="219"/>
      <c r="AW35" s="219"/>
      <c r="AX35" s="219"/>
      <c r="AY35" s="219"/>
      <c r="AZ35" s="219"/>
      <c r="BA35" s="219"/>
      <c r="BC35" s="219"/>
      <c r="BD35" s="219"/>
      <c r="BE35" s="219"/>
      <c r="BF35" s="219"/>
      <c r="BG35" s="219"/>
      <c r="BH35" s="219"/>
      <c r="BI35" s="219"/>
    </row>
    <row r="36" spans="1:61" ht="38.25" x14ac:dyDescent="0.25">
      <c r="A36" s="14" t="s">
        <v>20</v>
      </c>
      <c r="B36" s="15">
        <v>503601</v>
      </c>
      <c r="C36" s="165">
        <v>360101</v>
      </c>
      <c r="D36" s="166" t="s">
        <v>101</v>
      </c>
      <c r="E36" s="165">
        <v>3</v>
      </c>
      <c r="F36" s="167" t="s">
        <v>278</v>
      </c>
      <c r="G36" s="194">
        <f t="shared" si="0"/>
        <v>0</v>
      </c>
      <c r="H36" s="195">
        <f t="shared" si="1"/>
        <v>0</v>
      </c>
      <c r="I36" s="195">
        <f t="shared" si="1"/>
        <v>0</v>
      </c>
      <c r="J36" s="195">
        <f t="shared" si="1"/>
        <v>0</v>
      </c>
      <c r="K36" s="195">
        <f t="shared" si="1"/>
        <v>0</v>
      </c>
      <c r="L36" s="195">
        <f t="shared" si="1"/>
        <v>0</v>
      </c>
      <c r="M36" s="196">
        <f t="shared" si="5"/>
        <v>0</v>
      </c>
      <c r="N36" s="189">
        <v>0</v>
      </c>
      <c r="O36" s="189">
        <v>0</v>
      </c>
      <c r="P36" s="189">
        <v>0</v>
      </c>
      <c r="Q36" s="189">
        <v>0</v>
      </c>
      <c r="R36" s="189">
        <v>0</v>
      </c>
      <c r="S36" s="196">
        <f t="shared" si="2"/>
        <v>0</v>
      </c>
      <c r="T36" s="189">
        <v>0</v>
      </c>
      <c r="U36" s="189">
        <v>0</v>
      </c>
      <c r="V36" s="189">
        <v>0</v>
      </c>
      <c r="W36" s="189">
        <v>0</v>
      </c>
      <c r="X36" s="189">
        <v>0</v>
      </c>
      <c r="Y36" s="196">
        <f t="shared" si="3"/>
        <v>0</v>
      </c>
      <c r="Z36" s="189">
        <v>0</v>
      </c>
      <c r="AA36" s="189">
        <v>0</v>
      </c>
      <c r="AB36" s="189">
        <v>0</v>
      </c>
      <c r="AC36" s="189">
        <v>0</v>
      </c>
      <c r="AD36" s="189">
        <v>0</v>
      </c>
      <c r="AE36" s="196">
        <f t="shared" si="4"/>
        <v>0</v>
      </c>
      <c r="AF36" s="189">
        <v>0</v>
      </c>
      <c r="AG36" s="189">
        <v>0</v>
      </c>
      <c r="AH36" s="189">
        <v>0</v>
      </c>
      <c r="AI36" s="189">
        <v>0</v>
      </c>
      <c r="AJ36" s="189">
        <v>0</v>
      </c>
      <c r="AL36" s="219"/>
      <c r="AM36" s="219"/>
      <c r="AN36" s="219"/>
      <c r="AO36" s="219"/>
      <c r="AP36" s="219"/>
      <c r="AR36" s="219"/>
      <c r="AS36" s="219"/>
      <c r="AT36" s="219"/>
      <c r="AU36" s="219"/>
      <c r="AW36" s="219"/>
      <c r="AX36" s="219"/>
      <c r="AY36" s="219"/>
      <c r="AZ36" s="219"/>
      <c r="BA36" s="219"/>
      <c r="BC36" s="219"/>
      <c r="BD36" s="219"/>
      <c r="BE36" s="219"/>
      <c r="BF36" s="219"/>
      <c r="BG36" s="219"/>
      <c r="BH36" s="219"/>
      <c r="BI36" s="219"/>
    </row>
    <row r="37" spans="1:61" ht="38.25" x14ac:dyDescent="0.25">
      <c r="A37" s="14" t="s">
        <v>20</v>
      </c>
      <c r="B37" s="15">
        <v>503701</v>
      </c>
      <c r="C37" s="165">
        <v>370101</v>
      </c>
      <c r="D37" s="166" t="s">
        <v>108</v>
      </c>
      <c r="E37" s="165">
        <v>3</v>
      </c>
      <c r="F37" s="167" t="s">
        <v>278</v>
      </c>
      <c r="G37" s="194">
        <f t="shared" si="0"/>
        <v>140</v>
      </c>
      <c r="H37" s="195">
        <f t="shared" si="1"/>
        <v>2</v>
      </c>
      <c r="I37" s="195">
        <f t="shared" si="1"/>
        <v>27</v>
      </c>
      <c r="J37" s="195">
        <f t="shared" si="1"/>
        <v>0</v>
      </c>
      <c r="K37" s="195">
        <f t="shared" si="1"/>
        <v>111</v>
      </c>
      <c r="L37" s="195">
        <f t="shared" si="1"/>
        <v>0</v>
      </c>
      <c r="M37" s="196">
        <f t="shared" si="5"/>
        <v>30</v>
      </c>
      <c r="N37" s="189">
        <v>0</v>
      </c>
      <c r="O37" s="189">
        <v>3</v>
      </c>
      <c r="P37" s="189">
        <v>0</v>
      </c>
      <c r="Q37" s="189">
        <v>27</v>
      </c>
      <c r="R37" s="189">
        <v>0</v>
      </c>
      <c r="S37" s="196">
        <f t="shared" si="2"/>
        <v>30</v>
      </c>
      <c r="T37" s="189">
        <v>0</v>
      </c>
      <c r="U37" s="189">
        <v>10</v>
      </c>
      <c r="V37" s="189">
        <v>0</v>
      </c>
      <c r="W37" s="189">
        <v>20</v>
      </c>
      <c r="X37" s="189">
        <v>0</v>
      </c>
      <c r="Y37" s="196">
        <f t="shared" si="3"/>
        <v>50</v>
      </c>
      <c r="Z37" s="189">
        <v>1</v>
      </c>
      <c r="AA37" s="189">
        <v>10</v>
      </c>
      <c r="AB37" s="189">
        <v>0</v>
      </c>
      <c r="AC37" s="189">
        <v>39</v>
      </c>
      <c r="AD37" s="189">
        <v>0</v>
      </c>
      <c r="AE37" s="196">
        <f t="shared" si="4"/>
        <v>30</v>
      </c>
      <c r="AF37" s="189">
        <v>1</v>
      </c>
      <c r="AG37" s="189">
        <v>4</v>
      </c>
      <c r="AH37" s="189">
        <v>0</v>
      </c>
      <c r="AI37" s="189">
        <v>25</v>
      </c>
      <c r="AJ37" s="189">
        <v>0</v>
      </c>
      <c r="AL37" s="219"/>
      <c r="AM37" s="219"/>
      <c r="AN37" s="219"/>
      <c r="AO37" s="219"/>
      <c r="AP37" s="219"/>
      <c r="AR37" s="219"/>
      <c r="AS37" s="219"/>
      <c r="AT37" s="219"/>
      <c r="AU37" s="219"/>
      <c r="AW37" s="219"/>
      <c r="AX37" s="219"/>
      <c r="AY37" s="219"/>
      <c r="AZ37" s="219"/>
      <c r="BA37" s="219"/>
      <c r="BC37" s="219"/>
      <c r="BD37" s="219"/>
      <c r="BE37" s="219"/>
      <c r="BF37" s="219"/>
      <c r="BG37" s="219"/>
      <c r="BH37" s="219"/>
      <c r="BI37" s="219"/>
    </row>
    <row r="38" spans="1:61" ht="38.25" x14ac:dyDescent="0.25">
      <c r="A38" s="14" t="s">
        <v>20</v>
      </c>
      <c r="B38" s="15">
        <v>503801</v>
      </c>
      <c r="C38" s="165">
        <v>380101</v>
      </c>
      <c r="D38" s="166" t="s">
        <v>109</v>
      </c>
      <c r="E38" s="165">
        <v>3</v>
      </c>
      <c r="F38" s="167" t="s">
        <v>278</v>
      </c>
      <c r="G38" s="194">
        <f t="shared" si="0"/>
        <v>1684</v>
      </c>
      <c r="H38" s="195">
        <f t="shared" si="1"/>
        <v>1264</v>
      </c>
      <c r="I38" s="195">
        <f t="shared" si="1"/>
        <v>198</v>
      </c>
      <c r="J38" s="195">
        <f t="shared" si="1"/>
        <v>2</v>
      </c>
      <c r="K38" s="195">
        <f t="shared" si="1"/>
        <v>218</v>
      </c>
      <c r="L38" s="195">
        <f t="shared" si="1"/>
        <v>2</v>
      </c>
      <c r="M38" s="196">
        <f t="shared" si="5"/>
        <v>0</v>
      </c>
      <c r="N38" s="189">
        <v>0</v>
      </c>
      <c r="O38" s="189">
        <v>0</v>
      </c>
      <c r="P38" s="189">
        <v>0</v>
      </c>
      <c r="Q38" s="189">
        <v>0</v>
      </c>
      <c r="R38" s="189">
        <v>0</v>
      </c>
      <c r="S38" s="196">
        <f t="shared" si="2"/>
        <v>0</v>
      </c>
      <c r="T38" s="189">
        <v>0</v>
      </c>
      <c r="U38" s="189">
        <v>0</v>
      </c>
      <c r="V38" s="189">
        <v>0</v>
      </c>
      <c r="W38" s="189">
        <v>0</v>
      </c>
      <c r="X38" s="189">
        <v>0</v>
      </c>
      <c r="Y38" s="196">
        <f t="shared" si="3"/>
        <v>842</v>
      </c>
      <c r="Z38" s="189">
        <v>632</v>
      </c>
      <c r="AA38" s="189">
        <v>99</v>
      </c>
      <c r="AB38" s="189">
        <v>1</v>
      </c>
      <c r="AC38" s="189">
        <v>109</v>
      </c>
      <c r="AD38" s="189">
        <v>1</v>
      </c>
      <c r="AE38" s="196">
        <f t="shared" si="4"/>
        <v>842</v>
      </c>
      <c r="AF38" s="189">
        <v>632</v>
      </c>
      <c r="AG38" s="189">
        <v>99</v>
      </c>
      <c r="AH38" s="189">
        <v>1</v>
      </c>
      <c r="AI38" s="189">
        <v>109</v>
      </c>
      <c r="AJ38" s="189">
        <v>1</v>
      </c>
      <c r="AL38" s="219"/>
      <c r="AM38" s="219"/>
      <c r="AN38" s="219"/>
      <c r="AO38" s="219"/>
      <c r="AP38" s="219"/>
      <c r="AR38" s="219"/>
      <c r="AS38" s="219"/>
      <c r="AT38" s="219"/>
      <c r="AU38" s="219"/>
      <c r="AW38" s="219"/>
      <c r="AX38" s="219"/>
      <c r="AY38" s="219"/>
      <c r="AZ38" s="219"/>
      <c r="BA38" s="219"/>
      <c r="BC38" s="219"/>
      <c r="BD38" s="219"/>
      <c r="BE38" s="219"/>
      <c r="BF38" s="219"/>
      <c r="BG38" s="219"/>
      <c r="BH38" s="219"/>
      <c r="BI38" s="219"/>
    </row>
    <row r="39" spans="1:61" ht="38.25" x14ac:dyDescent="0.25">
      <c r="A39" s="14" t="s">
        <v>20</v>
      </c>
      <c r="B39" s="15">
        <v>503901</v>
      </c>
      <c r="C39" s="165">
        <v>390101</v>
      </c>
      <c r="D39" s="166" t="s">
        <v>110</v>
      </c>
      <c r="E39" s="165">
        <v>3</v>
      </c>
      <c r="F39" s="167" t="s">
        <v>278</v>
      </c>
      <c r="G39" s="194">
        <f t="shared" ref="G39:G66" si="6">SUM(H39:L39)</f>
        <v>3757</v>
      </c>
      <c r="H39" s="195">
        <f t="shared" si="1"/>
        <v>1351</v>
      </c>
      <c r="I39" s="195">
        <f t="shared" si="1"/>
        <v>1994</v>
      </c>
      <c r="J39" s="195">
        <f t="shared" si="1"/>
        <v>18</v>
      </c>
      <c r="K39" s="195">
        <f t="shared" si="1"/>
        <v>376</v>
      </c>
      <c r="L39" s="195">
        <f t="shared" si="1"/>
        <v>18</v>
      </c>
      <c r="M39" s="196">
        <f t="shared" si="5"/>
        <v>40</v>
      </c>
      <c r="N39" s="189">
        <v>10</v>
      </c>
      <c r="O39" s="189">
        <v>23</v>
      </c>
      <c r="P39" s="189">
        <v>0</v>
      </c>
      <c r="Q39" s="189">
        <v>7</v>
      </c>
      <c r="R39" s="189">
        <v>0</v>
      </c>
      <c r="S39" s="196">
        <f t="shared" si="2"/>
        <v>60</v>
      </c>
      <c r="T39" s="189">
        <v>15</v>
      </c>
      <c r="U39" s="189">
        <v>43</v>
      </c>
      <c r="V39" s="189">
        <v>0</v>
      </c>
      <c r="W39" s="189">
        <v>2</v>
      </c>
      <c r="X39" s="189">
        <v>0</v>
      </c>
      <c r="Y39" s="196">
        <f t="shared" si="3"/>
        <v>1828</v>
      </c>
      <c r="Z39" s="189">
        <v>663</v>
      </c>
      <c r="AA39" s="189">
        <v>964</v>
      </c>
      <c r="AB39" s="189">
        <v>9</v>
      </c>
      <c r="AC39" s="189">
        <v>183</v>
      </c>
      <c r="AD39" s="189">
        <v>9</v>
      </c>
      <c r="AE39" s="196">
        <f t="shared" si="4"/>
        <v>1829</v>
      </c>
      <c r="AF39" s="189">
        <v>663</v>
      </c>
      <c r="AG39" s="189">
        <v>964</v>
      </c>
      <c r="AH39" s="189">
        <v>9</v>
      </c>
      <c r="AI39" s="189">
        <v>184</v>
      </c>
      <c r="AJ39" s="189">
        <v>9</v>
      </c>
      <c r="AL39" s="219"/>
      <c r="AM39" s="219"/>
      <c r="AN39" s="219"/>
      <c r="AO39" s="219"/>
      <c r="AP39" s="219"/>
      <c r="AR39" s="219"/>
      <c r="AS39" s="219"/>
      <c r="AT39" s="219"/>
      <c r="AU39" s="219"/>
      <c r="AW39" s="219"/>
      <c r="AX39" s="219"/>
      <c r="AY39" s="219"/>
      <c r="AZ39" s="219"/>
      <c r="BA39" s="219"/>
      <c r="BC39" s="219"/>
      <c r="BD39" s="219"/>
      <c r="BE39" s="219"/>
      <c r="BF39" s="219"/>
      <c r="BG39" s="219"/>
      <c r="BH39" s="219"/>
      <c r="BI39" s="219"/>
    </row>
    <row r="40" spans="1:61" ht="38.25" x14ac:dyDescent="0.25">
      <c r="A40" s="14" t="s">
        <v>20</v>
      </c>
      <c r="B40" s="15">
        <v>504006</v>
      </c>
      <c r="C40" s="165">
        <v>400601</v>
      </c>
      <c r="D40" s="166" t="s">
        <v>111</v>
      </c>
      <c r="E40" s="165">
        <v>3</v>
      </c>
      <c r="F40" s="167" t="s">
        <v>278</v>
      </c>
      <c r="G40" s="194">
        <f t="shared" si="6"/>
        <v>448</v>
      </c>
      <c r="H40" s="195">
        <f t="shared" si="1"/>
        <v>4</v>
      </c>
      <c r="I40" s="195">
        <f t="shared" si="1"/>
        <v>435</v>
      </c>
      <c r="J40" s="195">
        <f t="shared" si="1"/>
        <v>2</v>
      </c>
      <c r="K40" s="195">
        <f t="shared" si="1"/>
        <v>7</v>
      </c>
      <c r="L40" s="195">
        <f t="shared" si="1"/>
        <v>0</v>
      </c>
      <c r="M40" s="196">
        <f t="shared" si="5"/>
        <v>74</v>
      </c>
      <c r="N40" s="189">
        <v>0</v>
      </c>
      <c r="O40" s="189">
        <v>73</v>
      </c>
      <c r="P40" s="189">
        <v>0</v>
      </c>
      <c r="Q40" s="189">
        <v>1</v>
      </c>
      <c r="R40" s="189">
        <v>0</v>
      </c>
      <c r="S40" s="196">
        <f t="shared" si="2"/>
        <v>50</v>
      </c>
      <c r="T40" s="189">
        <v>0</v>
      </c>
      <c r="U40" s="189">
        <v>50</v>
      </c>
      <c r="V40" s="189">
        <v>0</v>
      </c>
      <c r="W40" s="189">
        <v>0</v>
      </c>
      <c r="X40" s="189">
        <v>0</v>
      </c>
      <c r="Y40" s="196">
        <f t="shared" si="3"/>
        <v>163</v>
      </c>
      <c r="Z40" s="189">
        <v>2</v>
      </c>
      <c r="AA40" s="189">
        <v>157</v>
      </c>
      <c r="AB40" s="189">
        <v>1</v>
      </c>
      <c r="AC40" s="189">
        <v>3</v>
      </c>
      <c r="AD40" s="189">
        <v>0</v>
      </c>
      <c r="AE40" s="196">
        <f t="shared" si="4"/>
        <v>161</v>
      </c>
      <c r="AF40" s="189">
        <v>2</v>
      </c>
      <c r="AG40" s="189">
        <v>155</v>
      </c>
      <c r="AH40" s="189">
        <v>1</v>
      </c>
      <c r="AI40" s="189">
        <v>3</v>
      </c>
      <c r="AJ40" s="189">
        <v>0</v>
      </c>
      <c r="AL40" s="219"/>
      <c r="AM40" s="219"/>
      <c r="AN40" s="219"/>
      <c r="AO40" s="219"/>
      <c r="AP40" s="219"/>
      <c r="AR40" s="219"/>
      <c r="AS40" s="219"/>
      <c r="AT40" s="219"/>
      <c r="AU40" s="219"/>
      <c r="AW40" s="219"/>
      <c r="AX40" s="219"/>
      <c r="AY40" s="219"/>
      <c r="AZ40" s="219"/>
      <c r="BA40" s="219"/>
      <c r="BC40" s="219"/>
      <c r="BD40" s="219"/>
      <c r="BE40" s="219"/>
      <c r="BF40" s="219"/>
      <c r="BG40" s="219"/>
      <c r="BH40" s="219"/>
      <c r="BI40" s="219"/>
    </row>
    <row r="41" spans="1:61" ht="38.25" x14ac:dyDescent="0.25">
      <c r="A41" s="14" t="s">
        <v>20</v>
      </c>
      <c r="B41" s="15">
        <v>504101</v>
      </c>
      <c r="C41" s="165">
        <v>410101</v>
      </c>
      <c r="D41" s="166" t="s">
        <v>112</v>
      </c>
      <c r="E41" s="165">
        <v>3</v>
      </c>
      <c r="F41" s="167" t="s">
        <v>278</v>
      </c>
      <c r="G41" s="194">
        <f t="shared" si="6"/>
        <v>1755</v>
      </c>
      <c r="H41" s="195">
        <f t="shared" si="1"/>
        <v>25</v>
      </c>
      <c r="I41" s="195">
        <f t="shared" si="1"/>
        <v>495</v>
      </c>
      <c r="J41" s="195">
        <f t="shared" si="1"/>
        <v>2</v>
      </c>
      <c r="K41" s="195">
        <f t="shared" si="1"/>
        <v>1233</v>
      </c>
      <c r="L41" s="195">
        <f t="shared" si="1"/>
        <v>0</v>
      </c>
      <c r="M41" s="196">
        <f t="shared" si="5"/>
        <v>224</v>
      </c>
      <c r="N41" s="189">
        <v>3</v>
      </c>
      <c r="O41" s="189">
        <v>79</v>
      </c>
      <c r="P41" s="189">
        <v>0</v>
      </c>
      <c r="Q41" s="189">
        <v>142</v>
      </c>
      <c r="R41" s="189">
        <v>0</v>
      </c>
      <c r="S41" s="196">
        <f t="shared" si="2"/>
        <v>132</v>
      </c>
      <c r="T41" s="189">
        <v>2</v>
      </c>
      <c r="U41" s="189">
        <v>38</v>
      </c>
      <c r="V41" s="189">
        <v>0</v>
      </c>
      <c r="W41" s="189">
        <v>92</v>
      </c>
      <c r="X41" s="189">
        <v>0</v>
      </c>
      <c r="Y41" s="196">
        <f t="shared" si="3"/>
        <v>699</v>
      </c>
      <c r="Z41" s="189">
        <v>10</v>
      </c>
      <c r="AA41" s="189">
        <v>189</v>
      </c>
      <c r="AB41" s="189">
        <v>1</v>
      </c>
      <c r="AC41" s="189">
        <v>499</v>
      </c>
      <c r="AD41" s="189">
        <v>0</v>
      </c>
      <c r="AE41" s="196">
        <f t="shared" si="4"/>
        <v>700</v>
      </c>
      <c r="AF41" s="189">
        <v>10</v>
      </c>
      <c r="AG41" s="189">
        <v>189</v>
      </c>
      <c r="AH41" s="189">
        <v>1</v>
      </c>
      <c r="AI41" s="189">
        <v>500</v>
      </c>
      <c r="AJ41" s="189">
        <v>0</v>
      </c>
      <c r="AL41" s="219"/>
      <c r="AM41" s="219"/>
      <c r="AN41" s="219"/>
      <c r="AO41" s="219"/>
      <c r="AP41" s="219"/>
      <c r="AR41" s="219"/>
      <c r="AS41" s="219"/>
      <c r="AT41" s="219"/>
      <c r="AU41" s="219"/>
      <c r="AW41" s="219"/>
      <c r="AX41" s="219"/>
      <c r="AY41" s="219"/>
      <c r="AZ41" s="219"/>
      <c r="BA41" s="219"/>
      <c r="BC41" s="219"/>
      <c r="BD41" s="219"/>
      <c r="BE41" s="219"/>
      <c r="BF41" s="219"/>
      <c r="BG41" s="219"/>
      <c r="BH41" s="219"/>
      <c r="BI41" s="219"/>
    </row>
    <row r="42" spans="1:61" ht="38.25" x14ac:dyDescent="0.25">
      <c r="A42" s="14" t="s">
        <v>20</v>
      </c>
      <c r="B42" s="15">
        <v>504201</v>
      </c>
      <c r="C42" s="165">
        <v>420101</v>
      </c>
      <c r="D42" s="166" t="s">
        <v>116</v>
      </c>
      <c r="E42" s="165">
        <v>3</v>
      </c>
      <c r="F42" s="167" t="s">
        <v>278</v>
      </c>
      <c r="G42" s="194">
        <f t="shared" si="6"/>
        <v>186</v>
      </c>
      <c r="H42" s="195">
        <f t="shared" si="1"/>
        <v>1</v>
      </c>
      <c r="I42" s="195">
        <f t="shared" si="1"/>
        <v>92</v>
      </c>
      <c r="J42" s="195">
        <f t="shared" si="1"/>
        <v>0</v>
      </c>
      <c r="K42" s="195">
        <f t="shared" si="1"/>
        <v>93</v>
      </c>
      <c r="L42" s="195">
        <f t="shared" si="1"/>
        <v>0</v>
      </c>
      <c r="M42" s="196">
        <f t="shared" si="5"/>
        <v>15</v>
      </c>
      <c r="N42" s="189">
        <v>0</v>
      </c>
      <c r="O42" s="189">
        <v>7</v>
      </c>
      <c r="P42" s="189">
        <v>0</v>
      </c>
      <c r="Q42" s="189">
        <v>8</v>
      </c>
      <c r="R42" s="189">
        <v>0</v>
      </c>
      <c r="S42" s="196">
        <f t="shared" si="2"/>
        <v>16</v>
      </c>
      <c r="T42" s="189">
        <v>0</v>
      </c>
      <c r="U42" s="189">
        <v>11</v>
      </c>
      <c r="V42" s="189">
        <v>0</v>
      </c>
      <c r="W42" s="189">
        <v>5</v>
      </c>
      <c r="X42" s="189">
        <v>0</v>
      </c>
      <c r="Y42" s="196">
        <f t="shared" si="3"/>
        <v>77</v>
      </c>
      <c r="Z42" s="189">
        <v>0</v>
      </c>
      <c r="AA42" s="189">
        <v>37</v>
      </c>
      <c r="AB42" s="189">
        <v>0</v>
      </c>
      <c r="AC42" s="189">
        <v>40</v>
      </c>
      <c r="AD42" s="189">
        <v>0</v>
      </c>
      <c r="AE42" s="196">
        <f t="shared" si="4"/>
        <v>78</v>
      </c>
      <c r="AF42" s="189">
        <v>1</v>
      </c>
      <c r="AG42" s="189">
        <v>37</v>
      </c>
      <c r="AH42" s="189">
        <v>0</v>
      </c>
      <c r="AI42" s="189">
        <v>40</v>
      </c>
      <c r="AJ42" s="189">
        <v>0</v>
      </c>
      <c r="AL42" s="219"/>
      <c r="AM42" s="219"/>
      <c r="AN42" s="219"/>
      <c r="AO42" s="219"/>
      <c r="AP42" s="219"/>
      <c r="AR42" s="219"/>
      <c r="AS42" s="219"/>
      <c r="AT42" s="219"/>
      <c r="AU42" s="219"/>
      <c r="AW42" s="219"/>
      <c r="AX42" s="219"/>
      <c r="AY42" s="219"/>
      <c r="AZ42" s="219"/>
      <c r="BA42" s="219"/>
      <c r="BC42" s="219"/>
      <c r="BD42" s="219"/>
      <c r="BE42" s="219"/>
      <c r="BF42" s="219"/>
      <c r="BG42" s="219"/>
      <c r="BH42" s="219"/>
      <c r="BI42" s="219"/>
    </row>
    <row r="43" spans="1:61" ht="38.25" x14ac:dyDescent="0.25">
      <c r="A43" s="14" t="s">
        <v>20</v>
      </c>
      <c r="B43" s="15">
        <v>504403</v>
      </c>
      <c r="C43" s="165">
        <v>440101</v>
      </c>
      <c r="D43" s="166" t="s">
        <v>117</v>
      </c>
      <c r="E43" s="165">
        <v>3</v>
      </c>
      <c r="F43" s="167" t="s">
        <v>278</v>
      </c>
      <c r="G43" s="194">
        <f t="shared" si="6"/>
        <v>818</v>
      </c>
      <c r="H43" s="195">
        <f t="shared" si="1"/>
        <v>53</v>
      </c>
      <c r="I43" s="195">
        <f t="shared" si="1"/>
        <v>302</v>
      </c>
      <c r="J43" s="195">
        <f t="shared" si="1"/>
        <v>95</v>
      </c>
      <c r="K43" s="195">
        <f t="shared" si="1"/>
        <v>367</v>
      </c>
      <c r="L43" s="195">
        <f t="shared" si="1"/>
        <v>1</v>
      </c>
      <c r="M43" s="196">
        <f t="shared" si="5"/>
        <v>0</v>
      </c>
      <c r="N43" s="189">
        <v>0</v>
      </c>
      <c r="O43" s="189">
        <v>0</v>
      </c>
      <c r="P43" s="189">
        <v>0</v>
      </c>
      <c r="Q43" s="189">
        <v>0</v>
      </c>
      <c r="R43" s="189">
        <v>0</v>
      </c>
      <c r="S43" s="196">
        <f t="shared" si="2"/>
        <v>0</v>
      </c>
      <c r="T43" s="189">
        <v>0</v>
      </c>
      <c r="U43" s="189">
        <v>0</v>
      </c>
      <c r="V43" s="189">
        <v>0</v>
      </c>
      <c r="W43" s="189">
        <v>0</v>
      </c>
      <c r="X43" s="189">
        <v>0</v>
      </c>
      <c r="Y43" s="196">
        <f t="shared" si="3"/>
        <v>410</v>
      </c>
      <c r="Z43" s="189">
        <v>27</v>
      </c>
      <c r="AA43" s="189">
        <v>151</v>
      </c>
      <c r="AB43" s="189">
        <v>48</v>
      </c>
      <c r="AC43" s="189">
        <v>184</v>
      </c>
      <c r="AD43" s="189">
        <v>0</v>
      </c>
      <c r="AE43" s="196">
        <f t="shared" si="4"/>
        <v>408</v>
      </c>
      <c r="AF43" s="189">
        <v>26</v>
      </c>
      <c r="AG43" s="189">
        <v>151</v>
      </c>
      <c r="AH43" s="189">
        <v>47</v>
      </c>
      <c r="AI43" s="189">
        <v>183</v>
      </c>
      <c r="AJ43" s="189">
        <v>1</v>
      </c>
      <c r="AL43" s="219"/>
      <c r="AM43" s="219"/>
      <c r="AN43" s="219"/>
      <c r="AO43" s="219"/>
      <c r="AP43" s="219"/>
      <c r="AR43" s="219"/>
      <c r="AS43" s="219"/>
      <c r="AT43" s="219"/>
      <c r="AU43" s="219"/>
      <c r="AW43" s="219"/>
      <c r="AX43" s="219"/>
      <c r="AY43" s="219"/>
      <c r="AZ43" s="219"/>
      <c r="BA43" s="219"/>
      <c r="BC43" s="219"/>
      <c r="BD43" s="219"/>
      <c r="BE43" s="219"/>
      <c r="BF43" s="219"/>
      <c r="BG43" s="219"/>
      <c r="BH43" s="219"/>
      <c r="BI43" s="219"/>
    </row>
    <row r="44" spans="1:61" ht="38.25" x14ac:dyDescent="0.25">
      <c r="A44" s="14" t="s">
        <v>20</v>
      </c>
      <c r="B44" s="15">
        <v>504408</v>
      </c>
      <c r="C44" s="165">
        <v>440501</v>
      </c>
      <c r="D44" s="166" t="s">
        <v>119</v>
      </c>
      <c r="E44" s="165">
        <v>3</v>
      </c>
      <c r="F44" s="167" t="s">
        <v>278</v>
      </c>
      <c r="G44" s="194">
        <f t="shared" si="6"/>
        <v>150</v>
      </c>
      <c r="H44" s="195">
        <f t="shared" si="1"/>
        <v>7</v>
      </c>
      <c r="I44" s="195">
        <f t="shared" si="1"/>
        <v>29</v>
      </c>
      <c r="J44" s="195">
        <f t="shared" si="1"/>
        <v>8</v>
      </c>
      <c r="K44" s="195">
        <f t="shared" si="1"/>
        <v>106</v>
      </c>
      <c r="L44" s="195">
        <f t="shared" si="1"/>
        <v>0</v>
      </c>
      <c r="M44" s="196">
        <f t="shared" si="5"/>
        <v>3</v>
      </c>
      <c r="N44" s="189">
        <v>0</v>
      </c>
      <c r="O44" s="189">
        <v>1</v>
      </c>
      <c r="P44" s="189">
        <v>0</v>
      </c>
      <c r="Q44" s="189">
        <v>2</v>
      </c>
      <c r="R44" s="189">
        <v>0</v>
      </c>
      <c r="S44" s="196">
        <f t="shared" si="2"/>
        <v>4</v>
      </c>
      <c r="T44" s="189">
        <v>1</v>
      </c>
      <c r="U44" s="189">
        <v>0</v>
      </c>
      <c r="V44" s="189">
        <v>0</v>
      </c>
      <c r="W44" s="189">
        <v>3</v>
      </c>
      <c r="X44" s="189">
        <v>0</v>
      </c>
      <c r="Y44" s="196">
        <f t="shared" si="3"/>
        <v>73</v>
      </c>
      <c r="Z44" s="189">
        <v>3</v>
      </c>
      <c r="AA44" s="189">
        <v>14</v>
      </c>
      <c r="AB44" s="189">
        <v>4</v>
      </c>
      <c r="AC44" s="189">
        <v>52</v>
      </c>
      <c r="AD44" s="189">
        <v>0</v>
      </c>
      <c r="AE44" s="196">
        <f t="shared" si="4"/>
        <v>70</v>
      </c>
      <c r="AF44" s="189">
        <v>3</v>
      </c>
      <c r="AG44" s="189">
        <v>14</v>
      </c>
      <c r="AH44" s="189">
        <v>4</v>
      </c>
      <c r="AI44" s="189">
        <v>49</v>
      </c>
      <c r="AJ44" s="189">
        <v>0</v>
      </c>
      <c r="AL44" s="219"/>
      <c r="AM44" s="219"/>
      <c r="AN44" s="219"/>
      <c r="AO44" s="219"/>
      <c r="AP44" s="219"/>
      <c r="AR44" s="219"/>
      <c r="AS44" s="219"/>
      <c r="AT44" s="219"/>
      <c r="AU44" s="219"/>
      <c r="AW44" s="219"/>
      <c r="AX44" s="219"/>
      <c r="AY44" s="219"/>
      <c r="AZ44" s="219"/>
      <c r="BA44" s="219"/>
      <c r="BC44" s="219"/>
      <c r="BD44" s="219"/>
      <c r="BE44" s="219"/>
      <c r="BF44" s="219"/>
      <c r="BG44" s="219"/>
      <c r="BH44" s="219"/>
      <c r="BI44" s="219"/>
    </row>
    <row r="45" spans="1:61" ht="38.25" x14ac:dyDescent="0.25">
      <c r="A45" s="14" t="s">
        <v>20</v>
      </c>
      <c r="B45" s="15">
        <v>504507</v>
      </c>
      <c r="C45" s="165">
        <v>450701</v>
      </c>
      <c r="D45" s="166" t="s">
        <v>120</v>
      </c>
      <c r="E45" s="165">
        <v>3</v>
      </c>
      <c r="F45" s="167" t="s">
        <v>278</v>
      </c>
      <c r="G45" s="194">
        <f t="shared" si="6"/>
        <v>1181</v>
      </c>
      <c r="H45" s="195">
        <f t="shared" si="1"/>
        <v>39</v>
      </c>
      <c r="I45" s="195">
        <f t="shared" si="1"/>
        <v>1016</v>
      </c>
      <c r="J45" s="195">
        <f t="shared" si="1"/>
        <v>6</v>
      </c>
      <c r="K45" s="195">
        <f t="shared" si="1"/>
        <v>116</v>
      </c>
      <c r="L45" s="195">
        <f t="shared" si="1"/>
        <v>4</v>
      </c>
      <c r="M45" s="196">
        <f t="shared" si="5"/>
        <v>202</v>
      </c>
      <c r="N45" s="189">
        <v>1</v>
      </c>
      <c r="O45" s="189">
        <v>189</v>
      </c>
      <c r="P45" s="189">
        <v>0</v>
      </c>
      <c r="Q45" s="189">
        <v>12</v>
      </c>
      <c r="R45" s="189">
        <v>0</v>
      </c>
      <c r="S45" s="196">
        <f t="shared" si="2"/>
        <v>151</v>
      </c>
      <c r="T45" s="189">
        <v>0</v>
      </c>
      <c r="U45" s="189">
        <v>141</v>
      </c>
      <c r="V45" s="189">
        <v>0</v>
      </c>
      <c r="W45" s="189">
        <v>10</v>
      </c>
      <c r="X45" s="189">
        <v>0</v>
      </c>
      <c r="Y45" s="196">
        <f t="shared" si="3"/>
        <v>415</v>
      </c>
      <c r="Z45" s="189">
        <v>19</v>
      </c>
      <c r="AA45" s="189">
        <v>344</v>
      </c>
      <c r="AB45" s="189">
        <v>3</v>
      </c>
      <c r="AC45" s="189">
        <v>47</v>
      </c>
      <c r="AD45" s="189">
        <v>2</v>
      </c>
      <c r="AE45" s="196">
        <f t="shared" si="4"/>
        <v>413</v>
      </c>
      <c r="AF45" s="189">
        <v>19</v>
      </c>
      <c r="AG45" s="189">
        <v>342</v>
      </c>
      <c r="AH45" s="189">
        <v>3</v>
      </c>
      <c r="AI45" s="189">
        <v>47</v>
      </c>
      <c r="AJ45" s="189">
        <v>2</v>
      </c>
      <c r="AL45" s="219"/>
      <c r="AM45" s="219"/>
      <c r="AN45" s="219"/>
      <c r="AO45" s="219"/>
      <c r="AP45" s="219"/>
      <c r="AR45" s="219"/>
      <c r="AS45" s="219"/>
      <c r="AT45" s="219"/>
      <c r="AU45" s="219"/>
      <c r="AW45" s="219"/>
      <c r="AX45" s="219"/>
      <c r="AY45" s="219"/>
      <c r="AZ45" s="219"/>
      <c r="BA45" s="219"/>
      <c r="BC45" s="219"/>
      <c r="BD45" s="219"/>
      <c r="BE45" s="219"/>
      <c r="BF45" s="219"/>
      <c r="BG45" s="219"/>
      <c r="BH45" s="219"/>
      <c r="BI45" s="219"/>
    </row>
    <row r="46" spans="1:61" ht="38.25" x14ac:dyDescent="0.25">
      <c r="A46" s="14" t="s">
        <v>20</v>
      </c>
      <c r="B46" s="15">
        <v>504615</v>
      </c>
      <c r="C46" s="165">
        <v>461501</v>
      </c>
      <c r="D46" s="166" t="s">
        <v>121</v>
      </c>
      <c r="E46" s="165">
        <v>3</v>
      </c>
      <c r="F46" s="167" t="s">
        <v>278</v>
      </c>
      <c r="G46" s="194">
        <f t="shared" si="6"/>
        <v>857</v>
      </c>
      <c r="H46" s="195">
        <f t="shared" si="1"/>
        <v>56</v>
      </c>
      <c r="I46" s="195">
        <f t="shared" si="1"/>
        <v>419</v>
      </c>
      <c r="J46" s="195">
        <f t="shared" si="1"/>
        <v>4</v>
      </c>
      <c r="K46" s="195">
        <f t="shared" si="1"/>
        <v>374</v>
      </c>
      <c r="L46" s="195">
        <f t="shared" si="1"/>
        <v>4</v>
      </c>
      <c r="M46" s="196">
        <f t="shared" si="5"/>
        <v>23</v>
      </c>
      <c r="N46" s="189">
        <v>0</v>
      </c>
      <c r="O46" s="189">
        <v>17</v>
      </c>
      <c r="P46" s="189">
        <v>0</v>
      </c>
      <c r="Q46" s="189">
        <v>6</v>
      </c>
      <c r="R46" s="189">
        <v>0</v>
      </c>
      <c r="S46" s="196">
        <f t="shared" si="2"/>
        <v>27</v>
      </c>
      <c r="T46" s="189">
        <v>0</v>
      </c>
      <c r="U46" s="189">
        <v>15</v>
      </c>
      <c r="V46" s="189">
        <v>0</v>
      </c>
      <c r="W46" s="189">
        <v>12</v>
      </c>
      <c r="X46" s="189">
        <v>0</v>
      </c>
      <c r="Y46" s="196">
        <f t="shared" si="3"/>
        <v>404</v>
      </c>
      <c r="Z46" s="189">
        <v>28</v>
      </c>
      <c r="AA46" s="189">
        <v>194</v>
      </c>
      <c r="AB46" s="189">
        <v>2</v>
      </c>
      <c r="AC46" s="189">
        <v>178</v>
      </c>
      <c r="AD46" s="189">
        <v>2</v>
      </c>
      <c r="AE46" s="196">
        <f t="shared" si="4"/>
        <v>403</v>
      </c>
      <c r="AF46" s="189">
        <v>28</v>
      </c>
      <c r="AG46" s="189">
        <v>193</v>
      </c>
      <c r="AH46" s="189">
        <v>2</v>
      </c>
      <c r="AI46" s="189">
        <v>178</v>
      </c>
      <c r="AJ46" s="189">
        <v>2</v>
      </c>
      <c r="AL46" s="219"/>
      <c r="AM46" s="219"/>
      <c r="AN46" s="219"/>
      <c r="AO46" s="219"/>
      <c r="AP46" s="219"/>
      <c r="AR46" s="219"/>
      <c r="AS46" s="219"/>
      <c r="AT46" s="219"/>
      <c r="AU46" s="219"/>
      <c r="AW46" s="219"/>
      <c r="AX46" s="219"/>
      <c r="AY46" s="219"/>
      <c r="AZ46" s="219"/>
      <c r="BA46" s="219"/>
      <c r="BC46" s="219"/>
      <c r="BD46" s="219"/>
      <c r="BE46" s="219"/>
      <c r="BF46" s="219"/>
      <c r="BG46" s="219"/>
      <c r="BH46" s="219"/>
      <c r="BI46" s="219"/>
    </row>
    <row r="47" spans="1:61" ht="38.25" x14ac:dyDescent="0.25">
      <c r="A47" s="14" t="s">
        <v>20</v>
      </c>
      <c r="B47" s="15">
        <v>504701</v>
      </c>
      <c r="C47" s="165">
        <v>470101</v>
      </c>
      <c r="D47" s="166" t="s">
        <v>122</v>
      </c>
      <c r="E47" s="165">
        <v>3</v>
      </c>
      <c r="F47" s="167" t="s">
        <v>278</v>
      </c>
      <c r="G47" s="194">
        <f t="shared" si="6"/>
        <v>310</v>
      </c>
      <c r="H47" s="195">
        <f t="shared" si="1"/>
        <v>274</v>
      </c>
      <c r="I47" s="195">
        <f t="shared" si="1"/>
        <v>18</v>
      </c>
      <c r="J47" s="195">
        <f t="shared" si="1"/>
        <v>0</v>
      </c>
      <c r="K47" s="195">
        <f t="shared" si="1"/>
        <v>18</v>
      </c>
      <c r="L47" s="195">
        <f t="shared" si="1"/>
        <v>0</v>
      </c>
      <c r="M47" s="196">
        <f t="shared" si="5"/>
        <v>0</v>
      </c>
      <c r="N47" s="189">
        <v>0</v>
      </c>
      <c r="O47" s="189">
        <v>0</v>
      </c>
      <c r="P47" s="189">
        <v>0</v>
      </c>
      <c r="Q47" s="189">
        <v>0</v>
      </c>
      <c r="R47" s="189">
        <v>0</v>
      </c>
      <c r="S47" s="196">
        <f t="shared" si="2"/>
        <v>0</v>
      </c>
      <c r="T47" s="189">
        <v>0</v>
      </c>
      <c r="U47" s="189">
        <v>0</v>
      </c>
      <c r="V47" s="189">
        <v>0</v>
      </c>
      <c r="W47" s="189">
        <v>0</v>
      </c>
      <c r="X47" s="189">
        <v>0</v>
      </c>
      <c r="Y47" s="196">
        <f t="shared" si="3"/>
        <v>156</v>
      </c>
      <c r="Z47" s="189">
        <v>138</v>
      </c>
      <c r="AA47" s="189">
        <v>9</v>
      </c>
      <c r="AB47" s="189">
        <v>0</v>
      </c>
      <c r="AC47" s="189">
        <v>9</v>
      </c>
      <c r="AD47" s="189">
        <v>0</v>
      </c>
      <c r="AE47" s="196">
        <f t="shared" si="4"/>
        <v>154</v>
      </c>
      <c r="AF47" s="189">
        <v>136</v>
      </c>
      <c r="AG47" s="189">
        <v>9</v>
      </c>
      <c r="AH47" s="189">
        <v>0</v>
      </c>
      <c r="AI47" s="189">
        <v>9</v>
      </c>
      <c r="AJ47" s="189">
        <v>0</v>
      </c>
      <c r="AL47" s="219"/>
      <c r="AM47" s="219"/>
      <c r="AN47" s="219"/>
      <c r="AO47" s="219"/>
      <c r="AP47" s="219"/>
      <c r="AR47" s="219"/>
      <c r="AS47" s="219"/>
      <c r="AT47" s="219"/>
      <c r="AU47" s="219"/>
      <c r="AW47" s="219"/>
      <c r="AX47" s="219"/>
      <c r="AY47" s="219"/>
      <c r="AZ47" s="219"/>
      <c r="BA47" s="219"/>
      <c r="BC47" s="219"/>
      <c r="BD47" s="219"/>
      <c r="BE47" s="219"/>
      <c r="BF47" s="219"/>
      <c r="BG47" s="219"/>
      <c r="BH47" s="219"/>
      <c r="BI47" s="219"/>
    </row>
    <row r="48" spans="1:61" ht="38.25" x14ac:dyDescent="0.25">
      <c r="A48" s="14" t="s">
        <v>20</v>
      </c>
      <c r="B48" s="15">
        <v>505112</v>
      </c>
      <c r="C48" s="165">
        <v>510112</v>
      </c>
      <c r="D48" s="166" t="s">
        <v>125</v>
      </c>
      <c r="E48" s="165">
        <v>3</v>
      </c>
      <c r="F48" s="167" t="s">
        <v>278</v>
      </c>
      <c r="G48" s="194">
        <f t="shared" si="6"/>
        <v>814</v>
      </c>
      <c r="H48" s="195">
        <f t="shared" si="1"/>
        <v>4</v>
      </c>
      <c r="I48" s="195">
        <f t="shared" si="1"/>
        <v>403</v>
      </c>
      <c r="J48" s="195">
        <f t="shared" si="1"/>
        <v>6</v>
      </c>
      <c r="K48" s="195">
        <f t="shared" si="1"/>
        <v>401</v>
      </c>
      <c r="L48" s="195">
        <f t="shared" si="1"/>
        <v>0</v>
      </c>
      <c r="M48" s="196">
        <f t="shared" si="5"/>
        <v>0</v>
      </c>
      <c r="N48" s="189">
        <v>0</v>
      </c>
      <c r="O48" s="189">
        <v>0</v>
      </c>
      <c r="P48" s="189">
        <v>0</v>
      </c>
      <c r="Q48" s="189">
        <v>0</v>
      </c>
      <c r="R48" s="189">
        <v>0</v>
      </c>
      <c r="S48" s="196">
        <f t="shared" si="2"/>
        <v>0</v>
      </c>
      <c r="T48" s="189">
        <v>0</v>
      </c>
      <c r="U48" s="189">
        <v>0</v>
      </c>
      <c r="V48" s="189">
        <v>0</v>
      </c>
      <c r="W48" s="189">
        <v>0</v>
      </c>
      <c r="X48" s="189">
        <v>0</v>
      </c>
      <c r="Y48" s="196">
        <f t="shared" si="3"/>
        <v>407</v>
      </c>
      <c r="Z48" s="189">
        <v>2</v>
      </c>
      <c r="AA48" s="189">
        <v>198</v>
      </c>
      <c r="AB48" s="189">
        <v>3</v>
      </c>
      <c r="AC48" s="189">
        <v>204</v>
      </c>
      <c r="AD48" s="189">
        <v>0</v>
      </c>
      <c r="AE48" s="196">
        <f t="shared" si="4"/>
        <v>407</v>
      </c>
      <c r="AF48" s="189">
        <v>2</v>
      </c>
      <c r="AG48" s="189">
        <v>205</v>
      </c>
      <c r="AH48" s="189">
        <v>3</v>
      </c>
      <c r="AI48" s="189">
        <v>197</v>
      </c>
      <c r="AJ48" s="189">
        <v>0</v>
      </c>
      <c r="AL48" s="219"/>
      <c r="AM48" s="219"/>
      <c r="AN48" s="219"/>
      <c r="AO48" s="219"/>
      <c r="AP48" s="219"/>
      <c r="AR48" s="219"/>
      <c r="AS48" s="219"/>
      <c r="AT48" s="219"/>
      <c r="AU48" s="219"/>
      <c r="AW48" s="219"/>
      <c r="AX48" s="219"/>
      <c r="AY48" s="219"/>
      <c r="AZ48" s="219"/>
      <c r="BA48" s="219"/>
      <c r="BC48" s="219"/>
      <c r="BD48" s="219"/>
      <c r="BE48" s="219"/>
      <c r="BF48" s="219"/>
      <c r="BG48" s="219"/>
      <c r="BH48" s="219"/>
      <c r="BI48" s="219"/>
    </row>
    <row r="49" spans="1:61" ht="38.25" x14ac:dyDescent="0.25">
      <c r="A49" s="14" t="s">
        <v>20</v>
      </c>
      <c r="B49" s="15">
        <v>505201</v>
      </c>
      <c r="C49" s="165">
        <v>520101</v>
      </c>
      <c r="D49" s="166" t="s">
        <v>128</v>
      </c>
      <c r="E49" s="165">
        <v>3</v>
      </c>
      <c r="F49" s="167" t="s">
        <v>278</v>
      </c>
      <c r="G49" s="194">
        <f t="shared" si="6"/>
        <v>554</v>
      </c>
      <c r="H49" s="195">
        <f t="shared" si="1"/>
        <v>13</v>
      </c>
      <c r="I49" s="195">
        <f t="shared" si="1"/>
        <v>141</v>
      </c>
      <c r="J49" s="195">
        <f t="shared" si="1"/>
        <v>11</v>
      </c>
      <c r="K49" s="195">
        <f t="shared" si="1"/>
        <v>389</v>
      </c>
      <c r="L49" s="195">
        <f t="shared" si="1"/>
        <v>0</v>
      </c>
      <c r="M49" s="196">
        <f t="shared" si="5"/>
        <v>115</v>
      </c>
      <c r="N49" s="189">
        <v>0</v>
      </c>
      <c r="O49" s="189">
        <v>28</v>
      </c>
      <c r="P49" s="189">
        <v>3</v>
      </c>
      <c r="Q49" s="189">
        <v>84</v>
      </c>
      <c r="R49" s="189">
        <v>0</v>
      </c>
      <c r="S49" s="196">
        <f t="shared" si="2"/>
        <v>99</v>
      </c>
      <c r="T49" s="189">
        <v>7</v>
      </c>
      <c r="U49" s="189">
        <v>29</v>
      </c>
      <c r="V49" s="189">
        <v>0</v>
      </c>
      <c r="W49" s="189">
        <v>63</v>
      </c>
      <c r="X49" s="189">
        <v>0</v>
      </c>
      <c r="Y49" s="196">
        <f t="shared" si="3"/>
        <v>170</v>
      </c>
      <c r="Z49" s="189">
        <v>3</v>
      </c>
      <c r="AA49" s="189">
        <v>42</v>
      </c>
      <c r="AB49" s="189">
        <v>4</v>
      </c>
      <c r="AC49" s="189">
        <v>121</v>
      </c>
      <c r="AD49" s="189">
        <v>0</v>
      </c>
      <c r="AE49" s="196">
        <f t="shared" si="4"/>
        <v>170</v>
      </c>
      <c r="AF49" s="189">
        <v>3</v>
      </c>
      <c r="AG49" s="189">
        <v>42</v>
      </c>
      <c r="AH49" s="189">
        <v>4</v>
      </c>
      <c r="AI49" s="189">
        <v>121</v>
      </c>
      <c r="AJ49" s="189">
        <v>0</v>
      </c>
      <c r="AL49" s="219"/>
      <c r="AM49" s="219"/>
      <c r="AN49" s="219"/>
      <c r="AO49" s="219"/>
      <c r="AP49" s="219"/>
      <c r="AR49" s="219"/>
      <c r="AS49" s="219"/>
      <c r="AT49" s="219"/>
      <c r="AU49" s="219"/>
      <c r="AW49" s="219"/>
      <c r="AX49" s="219"/>
      <c r="AY49" s="219"/>
      <c r="AZ49" s="219"/>
      <c r="BA49" s="219"/>
      <c r="BC49" s="219"/>
      <c r="BD49" s="219"/>
      <c r="BE49" s="219"/>
      <c r="BF49" s="219"/>
      <c r="BG49" s="219"/>
      <c r="BH49" s="219"/>
      <c r="BI49" s="219"/>
    </row>
    <row r="50" spans="1:61" ht="38.25" x14ac:dyDescent="0.25">
      <c r="A50" s="14" t="s">
        <v>20</v>
      </c>
      <c r="B50" s="15">
        <v>505301</v>
      </c>
      <c r="C50" s="165">
        <v>530101</v>
      </c>
      <c r="D50" s="166" t="s">
        <v>130</v>
      </c>
      <c r="E50" s="165">
        <v>3</v>
      </c>
      <c r="F50" s="167" t="s">
        <v>278</v>
      </c>
      <c r="G50" s="194">
        <f t="shared" si="6"/>
        <v>333</v>
      </c>
      <c r="H50" s="195">
        <f t="shared" si="1"/>
        <v>4</v>
      </c>
      <c r="I50" s="195">
        <f t="shared" si="1"/>
        <v>316</v>
      </c>
      <c r="J50" s="195">
        <f t="shared" si="1"/>
        <v>1</v>
      </c>
      <c r="K50" s="195">
        <f t="shared" si="1"/>
        <v>12</v>
      </c>
      <c r="L50" s="195">
        <f t="shared" si="1"/>
        <v>0</v>
      </c>
      <c r="M50" s="196">
        <f t="shared" si="5"/>
        <v>71</v>
      </c>
      <c r="N50" s="189">
        <v>1</v>
      </c>
      <c r="O50" s="189">
        <v>67</v>
      </c>
      <c r="P50" s="189">
        <v>1</v>
      </c>
      <c r="Q50" s="189">
        <v>2</v>
      </c>
      <c r="R50" s="189">
        <v>0</v>
      </c>
      <c r="S50" s="196">
        <f t="shared" si="2"/>
        <v>104</v>
      </c>
      <c r="T50" s="189">
        <v>1</v>
      </c>
      <c r="U50" s="189">
        <v>100</v>
      </c>
      <c r="V50" s="189">
        <v>0</v>
      </c>
      <c r="W50" s="189">
        <v>3</v>
      </c>
      <c r="X50" s="189">
        <v>0</v>
      </c>
      <c r="Y50" s="196">
        <f t="shared" si="3"/>
        <v>80</v>
      </c>
      <c r="Z50" s="189">
        <v>1</v>
      </c>
      <c r="AA50" s="189">
        <v>75</v>
      </c>
      <c r="AB50" s="189">
        <v>0</v>
      </c>
      <c r="AC50" s="189">
        <v>4</v>
      </c>
      <c r="AD50" s="189">
        <v>0</v>
      </c>
      <c r="AE50" s="196">
        <f t="shared" si="4"/>
        <v>78</v>
      </c>
      <c r="AF50" s="189">
        <v>1</v>
      </c>
      <c r="AG50" s="189">
        <v>74</v>
      </c>
      <c r="AH50" s="189">
        <v>0</v>
      </c>
      <c r="AI50" s="189">
        <v>3</v>
      </c>
      <c r="AJ50" s="189">
        <v>0</v>
      </c>
      <c r="AL50" s="219"/>
      <c r="AM50" s="219"/>
      <c r="AN50" s="219"/>
      <c r="AO50" s="219"/>
      <c r="AP50" s="219"/>
      <c r="AR50" s="219"/>
      <c r="AS50" s="219"/>
      <c r="AT50" s="219"/>
      <c r="AU50" s="219"/>
      <c r="AW50" s="219"/>
      <c r="AX50" s="219"/>
      <c r="AY50" s="219"/>
      <c r="AZ50" s="219"/>
      <c r="BA50" s="219"/>
      <c r="BC50" s="219"/>
      <c r="BD50" s="219"/>
      <c r="BE50" s="219"/>
      <c r="BF50" s="219"/>
      <c r="BG50" s="219"/>
      <c r="BH50" s="219"/>
      <c r="BI50" s="219"/>
    </row>
    <row r="51" spans="1:61" ht="38.25" x14ac:dyDescent="0.25">
      <c r="A51" s="14" t="s">
        <v>20</v>
      </c>
      <c r="B51" s="15">
        <v>505429</v>
      </c>
      <c r="C51" s="168">
        <v>542901</v>
      </c>
      <c r="D51" s="190" t="s">
        <v>133</v>
      </c>
      <c r="E51" s="165">
        <v>3</v>
      </c>
      <c r="F51" s="167" t="s">
        <v>278</v>
      </c>
      <c r="G51" s="194">
        <f t="shared" si="6"/>
        <v>1336</v>
      </c>
      <c r="H51" s="195">
        <f t="shared" si="1"/>
        <v>103</v>
      </c>
      <c r="I51" s="195">
        <f t="shared" si="1"/>
        <v>125</v>
      </c>
      <c r="J51" s="195">
        <f t="shared" si="1"/>
        <v>16</v>
      </c>
      <c r="K51" s="195">
        <f t="shared" si="1"/>
        <v>1083</v>
      </c>
      <c r="L51" s="195">
        <f t="shared" si="1"/>
        <v>9</v>
      </c>
      <c r="M51" s="196">
        <f t="shared" si="5"/>
        <v>55</v>
      </c>
      <c r="N51" s="189">
        <v>3</v>
      </c>
      <c r="O51" s="189">
        <v>1</v>
      </c>
      <c r="P51" s="189">
        <v>0</v>
      </c>
      <c r="Q51" s="189">
        <v>51</v>
      </c>
      <c r="R51" s="189">
        <v>0</v>
      </c>
      <c r="S51" s="196">
        <f t="shared" si="2"/>
        <v>101</v>
      </c>
      <c r="T51" s="189">
        <v>12</v>
      </c>
      <c r="U51" s="189">
        <v>0</v>
      </c>
      <c r="V51" s="189">
        <v>0</v>
      </c>
      <c r="W51" s="189">
        <v>88</v>
      </c>
      <c r="X51" s="189">
        <v>1</v>
      </c>
      <c r="Y51" s="196">
        <f t="shared" si="3"/>
        <v>590</v>
      </c>
      <c r="Z51" s="189">
        <v>44</v>
      </c>
      <c r="AA51" s="189">
        <v>12</v>
      </c>
      <c r="AB51" s="189">
        <v>8</v>
      </c>
      <c r="AC51" s="189">
        <v>522</v>
      </c>
      <c r="AD51" s="189">
        <v>4</v>
      </c>
      <c r="AE51" s="196">
        <f t="shared" si="4"/>
        <v>590</v>
      </c>
      <c r="AF51" s="189">
        <v>44</v>
      </c>
      <c r="AG51" s="189">
        <v>112</v>
      </c>
      <c r="AH51" s="189">
        <v>8</v>
      </c>
      <c r="AI51" s="189">
        <v>422</v>
      </c>
      <c r="AJ51" s="189">
        <v>4</v>
      </c>
      <c r="AL51" s="219"/>
      <c r="AM51" s="219"/>
      <c r="AN51" s="219"/>
      <c r="AO51" s="219"/>
      <c r="AP51" s="219"/>
      <c r="AR51" s="219"/>
      <c r="AS51" s="219"/>
      <c r="AT51" s="219"/>
      <c r="AU51" s="219"/>
      <c r="AW51" s="219"/>
      <c r="AX51" s="219"/>
      <c r="AY51" s="219"/>
      <c r="AZ51" s="219"/>
      <c r="BA51" s="219"/>
      <c r="BC51" s="219"/>
      <c r="BD51" s="219"/>
      <c r="BE51" s="219"/>
      <c r="BF51" s="219"/>
      <c r="BG51" s="219"/>
      <c r="BH51" s="219"/>
      <c r="BI51" s="219"/>
    </row>
    <row r="52" spans="1:61" ht="38.25" x14ac:dyDescent="0.25">
      <c r="A52" s="14" t="s">
        <v>20</v>
      </c>
      <c r="B52" s="15">
        <v>505501</v>
      </c>
      <c r="C52" s="165">
        <v>550101</v>
      </c>
      <c r="D52" s="166" t="s">
        <v>134</v>
      </c>
      <c r="E52" s="165">
        <v>3</v>
      </c>
      <c r="F52" s="167" t="s">
        <v>278</v>
      </c>
      <c r="G52" s="194">
        <f t="shared" si="6"/>
        <v>361</v>
      </c>
      <c r="H52" s="195">
        <f t="shared" si="1"/>
        <v>120</v>
      </c>
      <c r="I52" s="195">
        <f t="shared" si="1"/>
        <v>6</v>
      </c>
      <c r="J52" s="195">
        <f t="shared" si="1"/>
        <v>0</v>
      </c>
      <c r="K52" s="195">
        <f t="shared" si="1"/>
        <v>235</v>
      </c>
      <c r="L52" s="195">
        <f t="shared" si="1"/>
        <v>0</v>
      </c>
      <c r="M52" s="196">
        <f t="shared" si="5"/>
        <v>85</v>
      </c>
      <c r="N52" s="189">
        <v>28</v>
      </c>
      <c r="O52" s="189">
        <v>3</v>
      </c>
      <c r="P52" s="189">
        <v>0</v>
      </c>
      <c r="Q52" s="189">
        <v>54</v>
      </c>
      <c r="R52" s="189">
        <v>0</v>
      </c>
      <c r="S52" s="196">
        <f t="shared" si="2"/>
        <v>66</v>
      </c>
      <c r="T52" s="189">
        <v>22</v>
      </c>
      <c r="U52" s="189">
        <v>1</v>
      </c>
      <c r="V52" s="189">
        <v>0</v>
      </c>
      <c r="W52" s="189">
        <v>43</v>
      </c>
      <c r="X52" s="189">
        <v>0</v>
      </c>
      <c r="Y52" s="196">
        <f t="shared" si="3"/>
        <v>105</v>
      </c>
      <c r="Z52" s="189">
        <v>35</v>
      </c>
      <c r="AA52" s="189">
        <v>1</v>
      </c>
      <c r="AB52" s="189">
        <v>0</v>
      </c>
      <c r="AC52" s="189">
        <v>69</v>
      </c>
      <c r="AD52" s="189">
        <v>0</v>
      </c>
      <c r="AE52" s="196">
        <f t="shared" si="4"/>
        <v>105</v>
      </c>
      <c r="AF52" s="189">
        <v>35</v>
      </c>
      <c r="AG52" s="189">
        <v>1</v>
      </c>
      <c r="AH52" s="189">
        <v>0</v>
      </c>
      <c r="AI52" s="189">
        <v>69</v>
      </c>
      <c r="AJ52" s="189">
        <v>0</v>
      </c>
      <c r="AL52" s="219"/>
      <c r="AM52" s="219"/>
      <c r="AN52" s="219"/>
      <c r="AO52" s="219"/>
      <c r="AP52" s="219"/>
      <c r="AR52" s="219"/>
      <c r="AS52" s="219"/>
      <c r="AT52" s="219"/>
      <c r="AU52" s="219"/>
      <c r="AW52" s="219"/>
      <c r="AX52" s="219"/>
      <c r="AY52" s="219"/>
      <c r="AZ52" s="219"/>
      <c r="BA52" s="219"/>
      <c r="BC52" s="219"/>
      <c r="BD52" s="219"/>
      <c r="BE52" s="219"/>
      <c r="BF52" s="219"/>
      <c r="BG52" s="219"/>
      <c r="BH52" s="219"/>
      <c r="BI52" s="219"/>
    </row>
    <row r="53" spans="1:61" ht="38.25" x14ac:dyDescent="0.25">
      <c r="A53" s="14" t="s">
        <v>36</v>
      </c>
      <c r="B53" s="15">
        <v>505601</v>
      </c>
      <c r="C53" s="165">
        <v>560101</v>
      </c>
      <c r="D53" s="166" t="s">
        <v>137</v>
      </c>
      <c r="E53" s="165">
        <v>3</v>
      </c>
      <c r="F53" s="167" t="s">
        <v>278</v>
      </c>
      <c r="G53" s="194">
        <f t="shared" si="6"/>
        <v>416</v>
      </c>
      <c r="H53" s="195">
        <f t="shared" si="1"/>
        <v>3</v>
      </c>
      <c r="I53" s="195">
        <f t="shared" si="1"/>
        <v>4</v>
      </c>
      <c r="J53" s="195">
        <f t="shared" si="1"/>
        <v>0</v>
      </c>
      <c r="K53" s="195">
        <f t="shared" si="1"/>
        <v>409</v>
      </c>
      <c r="L53" s="195">
        <f t="shared" si="1"/>
        <v>0</v>
      </c>
      <c r="M53" s="196">
        <f t="shared" si="5"/>
        <v>46</v>
      </c>
      <c r="N53" s="189">
        <v>1</v>
      </c>
      <c r="O53" s="189">
        <v>0</v>
      </c>
      <c r="P53" s="189">
        <v>0</v>
      </c>
      <c r="Q53" s="189">
        <v>45</v>
      </c>
      <c r="R53" s="189">
        <v>0</v>
      </c>
      <c r="S53" s="196">
        <f t="shared" si="2"/>
        <v>87</v>
      </c>
      <c r="T53" s="189">
        <v>0</v>
      </c>
      <c r="U53" s="189">
        <v>2</v>
      </c>
      <c r="V53" s="189">
        <v>0</v>
      </c>
      <c r="W53" s="189">
        <v>85</v>
      </c>
      <c r="X53" s="189">
        <v>0</v>
      </c>
      <c r="Y53" s="196">
        <f t="shared" si="3"/>
        <v>142</v>
      </c>
      <c r="Z53" s="189">
        <v>1</v>
      </c>
      <c r="AA53" s="189">
        <v>1</v>
      </c>
      <c r="AB53" s="189">
        <v>0</v>
      </c>
      <c r="AC53" s="189">
        <v>140</v>
      </c>
      <c r="AD53" s="189">
        <v>0</v>
      </c>
      <c r="AE53" s="196">
        <f t="shared" si="4"/>
        <v>141</v>
      </c>
      <c r="AF53" s="189">
        <v>1</v>
      </c>
      <c r="AG53" s="189">
        <v>1</v>
      </c>
      <c r="AH53" s="189">
        <v>0</v>
      </c>
      <c r="AI53" s="189">
        <v>139</v>
      </c>
      <c r="AJ53" s="189">
        <v>0</v>
      </c>
      <c r="AL53" s="219"/>
      <c r="AM53" s="219"/>
      <c r="AN53" s="219"/>
      <c r="AO53" s="219"/>
      <c r="AP53" s="219"/>
      <c r="AR53" s="219"/>
      <c r="AS53" s="219"/>
      <c r="AT53" s="219"/>
      <c r="AU53" s="219"/>
      <c r="AW53" s="219"/>
      <c r="AX53" s="219"/>
      <c r="AY53" s="219"/>
      <c r="AZ53" s="219"/>
      <c r="BA53" s="219"/>
      <c r="BC53" s="219"/>
      <c r="BD53" s="219"/>
      <c r="BE53" s="219"/>
      <c r="BF53" s="219"/>
      <c r="BG53" s="219"/>
      <c r="BH53" s="219"/>
      <c r="BI53" s="219"/>
    </row>
    <row r="54" spans="1:61" ht="38.25" x14ac:dyDescent="0.25">
      <c r="A54" s="14" t="s">
        <v>20</v>
      </c>
      <c r="B54" s="15">
        <v>505801</v>
      </c>
      <c r="C54" s="165">
        <v>580201</v>
      </c>
      <c r="D54" s="166" t="s">
        <v>226</v>
      </c>
      <c r="E54" s="165">
        <v>3</v>
      </c>
      <c r="F54" s="167" t="s">
        <v>278</v>
      </c>
      <c r="G54" s="194">
        <f t="shared" si="6"/>
        <v>494</v>
      </c>
      <c r="H54" s="195">
        <f t="shared" si="1"/>
        <v>9</v>
      </c>
      <c r="I54" s="195">
        <f t="shared" si="1"/>
        <v>430</v>
      </c>
      <c r="J54" s="195">
        <f t="shared" si="1"/>
        <v>44</v>
      </c>
      <c r="K54" s="195">
        <f t="shared" si="1"/>
        <v>11</v>
      </c>
      <c r="L54" s="195">
        <f t="shared" si="1"/>
        <v>0</v>
      </c>
      <c r="M54" s="196">
        <f t="shared" si="5"/>
        <v>108</v>
      </c>
      <c r="N54" s="189">
        <v>0</v>
      </c>
      <c r="O54" s="189">
        <v>83</v>
      </c>
      <c r="P54" s="189">
        <v>25</v>
      </c>
      <c r="Q54" s="189">
        <v>0</v>
      </c>
      <c r="R54" s="189">
        <v>0</v>
      </c>
      <c r="S54" s="196">
        <f t="shared" si="2"/>
        <v>170</v>
      </c>
      <c r="T54" s="189">
        <v>5</v>
      </c>
      <c r="U54" s="189">
        <v>145</v>
      </c>
      <c r="V54" s="189">
        <v>15</v>
      </c>
      <c r="W54" s="189">
        <v>5</v>
      </c>
      <c r="X54" s="189">
        <v>0</v>
      </c>
      <c r="Y54" s="196">
        <f t="shared" si="3"/>
        <v>108</v>
      </c>
      <c r="Z54" s="189">
        <v>2</v>
      </c>
      <c r="AA54" s="189">
        <v>101</v>
      </c>
      <c r="AB54" s="189">
        <v>2</v>
      </c>
      <c r="AC54" s="189">
        <v>3</v>
      </c>
      <c r="AD54" s="189">
        <v>0</v>
      </c>
      <c r="AE54" s="196">
        <f t="shared" si="4"/>
        <v>108</v>
      </c>
      <c r="AF54" s="189">
        <v>2</v>
      </c>
      <c r="AG54" s="189">
        <v>101</v>
      </c>
      <c r="AH54" s="189">
        <v>2</v>
      </c>
      <c r="AI54" s="189">
        <v>3</v>
      </c>
      <c r="AJ54" s="189">
        <v>0</v>
      </c>
      <c r="AL54" s="219"/>
      <c r="AM54" s="219"/>
      <c r="AN54" s="219"/>
      <c r="AO54" s="219"/>
      <c r="AP54" s="219"/>
      <c r="AR54" s="219"/>
      <c r="AS54" s="219"/>
      <c r="AT54" s="219"/>
      <c r="AU54" s="219"/>
      <c r="AW54" s="219"/>
      <c r="AX54" s="219"/>
      <c r="AY54" s="219"/>
      <c r="AZ54" s="219"/>
      <c r="BA54" s="219"/>
      <c r="BC54" s="219"/>
      <c r="BD54" s="219"/>
      <c r="BE54" s="219"/>
      <c r="BF54" s="219"/>
      <c r="BG54" s="219"/>
      <c r="BH54" s="219"/>
      <c r="BI54" s="219"/>
    </row>
    <row r="55" spans="1:61" ht="38.25" x14ac:dyDescent="0.25">
      <c r="A55" s="14" t="s">
        <v>20</v>
      </c>
      <c r="B55" s="15">
        <v>506001</v>
      </c>
      <c r="C55" s="165">
        <v>600101</v>
      </c>
      <c r="D55" s="166" t="s">
        <v>139</v>
      </c>
      <c r="E55" s="165">
        <v>3</v>
      </c>
      <c r="F55" s="167" t="s">
        <v>278</v>
      </c>
      <c r="G55" s="194">
        <f t="shared" si="6"/>
        <v>456</v>
      </c>
      <c r="H55" s="195">
        <f t="shared" si="1"/>
        <v>314</v>
      </c>
      <c r="I55" s="195">
        <f t="shared" si="1"/>
        <v>43</v>
      </c>
      <c r="J55" s="195">
        <f t="shared" si="1"/>
        <v>2</v>
      </c>
      <c r="K55" s="195">
        <f t="shared" si="1"/>
        <v>97</v>
      </c>
      <c r="L55" s="195">
        <f t="shared" si="1"/>
        <v>0</v>
      </c>
      <c r="M55" s="196">
        <f t="shared" si="5"/>
        <v>15</v>
      </c>
      <c r="N55" s="189">
        <v>12</v>
      </c>
      <c r="O55" s="189">
        <v>2</v>
      </c>
      <c r="P55" s="189">
        <v>0</v>
      </c>
      <c r="Q55" s="189">
        <v>1</v>
      </c>
      <c r="R55" s="189">
        <v>0</v>
      </c>
      <c r="S55" s="196">
        <f t="shared" si="2"/>
        <v>19</v>
      </c>
      <c r="T55" s="189">
        <v>10</v>
      </c>
      <c r="U55" s="189">
        <v>5</v>
      </c>
      <c r="V55" s="189">
        <v>0</v>
      </c>
      <c r="W55" s="189">
        <v>4</v>
      </c>
      <c r="X55" s="189">
        <v>0</v>
      </c>
      <c r="Y55" s="196">
        <f t="shared" si="3"/>
        <v>211</v>
      </c>
      <c r="Z55" s="189">
        <v>146</v>
      </c>
      <c r="AA55" s="189">
        <v>18</v>
      </c>
      <c r="AB55" s="189">
        <v>1</v>
      </c>
      <c r="AC55" s="189">
        <v>46</v>
      </c>
      <c r="AD55" s="189">
        <v>0</v>
      </c>
      <c r="AE55" s="196">
        <f t="shared" si="4"/>
        <v>211</v>
      </c>
      <c r="AF55" s="189">
        <v>146</v>
      </c>
      <c r="AG55" s="189">
        <v>18</v>
      </c>
      <c r="AH55" s="189">
        <v>1</v>
      </c>
      <c r="AI55" s="189">
        <v>46</v>
      </c>
      <c r="AJ55" s="189">
        <v>0</v>
      </c>
      <c r="AL55" s="219"/>
      <c r="AM55" s="219"/>
      <c r="AN55" s="219"/>
      <c r="AO55" s="219"/>
      <c r="AP55" s="219"/>
      <c r="AR55" s="219"/>
      <c r="AS55" s="219"/>
      <c r="AT55" s="219"/>
      <c r="AU55" s="219"/>
      <c r="AW55" s="219"/>
      <c r="AX55" s="219"/>
      <c r="AY55" s="219"/>
      <c r="AZ55" s="219"/>
      <c r="BA55" s="219"/>
      <c r="BC55" s="219"/>
      <c r="BD55" s="219"/>
      <c r="BE55" s="219"/>
      <c r="BF55" s="219"/>
      <c r="BG55" s="219"/>
      <c r="BH55" s="219"/>
      <c r="BI55" s="219"/>
    </row>
    <row r="56" spans="1:61" ht="38.25" x14ac:dyDescent="0.25">
      <c r="A56" s="14" t="s">
        <v>36</v>
      </c>
      <c r="B56" s="15">
        <v>506101</v>
      </c>
      <c r="C56" s="165">
        <v>610101</v>
      </c>
      <c r="D56" s="166" t="s">
        <v>140</v>
      </c>
      <c r="E56" s="165">
        <v>3</v>
      </c>
      <c r="F56" s="167" t="s">
        <v>278</v>
      </c>
      <c r="G56" s="194">
        <f t="shared" si="6"/>
        <v>481</v>
      </c>
      <c r="H56" s="195">
        <f t="shared" ref="H56:L66" si="7">N56+T56+Z56+AF56</f>
        <v>187</v>
      </c>
      <c r="I56" s="195">
        <f t="shared" si="7"/>
        <v>131</v>
      </c>
      <c r="J56" s="195">
        <f t="shared" si="7"/>
        <v>19</v>
      </c>
      <c r="K56" s="195">
        <f t="shared" si="7"/>
        <v>144</v>
      </c>
      <c r="L56" s="195">
        <f t="shared" si="7"/>
        <v>0</v>
      </c>
      <c r="M56" s="196">
        <f t="shared" si="5"/>
        <v>149</v>
      </c>
      <c r="N56" s="189">
        <v>50</v>
      </c>
      <c r="O56" s="189">
        <v>49</v>
      </c>
      <c r="P56" s="189">
        <v>6</v>
      </c>
      <c r="Q56" s="189">
        <v>44</v>
      </c>
      <c r="R56" s="189">
        <v>0</v>
      </c>
      <c r="S56" s="196">
        <f t="shared" si="2"/>
        <v>84</v>
      </c>
      <c r="T56" s="189">
        <v>34</v>
      </c>
      <c r="U56" s="189">
        <v>23</v>
      </c>
      <c r="V56" s="189">
        <v>4</v>
      </c>
      <c r="W56" s="189">
        <v>23</v>
      </c>
      <c r="X56" s="189">
        <v>0</v>
      </c>
      <c r="Y56" s="196">
        <f t="shared" si="3"/>
        <v>165</v>
      </c>
      <c r="Z56" s="189">
        <v>63</v>
      </c>
      <c r="AA56" s="189">
        <v>44</v>
      </c>
      <c r="AB56" s="189">
        <v>8</v>
      </c>
      <c r="AC56" s="189">
        <v>50</v>
      </c>
      <c r="AD56" s="189">
        <v>0</v>
      </c>
      <c r="AE56" s="196">
        <f t="shared" si="4"/>
        <v>83</v>
      </c>
      <c r="AF56" s="189">
        <v>40</v>
      </c>
      <c r="AG56" s="189">
        <v>15</v>
      </c>
      <c r="AH56" s="189">
        <v>1</v>
      </c>
      <c r="AI56" s="189">
        <v>27</v>
      </c>
      <c r="AJ56" s="189">
        <v>0</v>
      </c>
      <c r="AL56" s="219"/>
      <c r="AM56" s="219"/>
      <c r="AN56" s="219"/>
      <c r="AO56" s="219"/>
      <c r="AP56" s="219"/>
      <c r="AR56" s="219"/>
      <c r="AS56" s="219"/>
      <c r="AT56" s="219"/>
      <c r="AU56" s="219"/>
      <c r="AW56" s="219"/>
      <c r="AX56" s="219"/>
      <c r="AY56" s="219"/>
      <c r="AZ56" s="219"/>
      <c r="BA56" s="219"/>
      <c r="BC56" s="219"/>
      <c r="BD56" s="219"/>
      <c r="BE56" s="219"/>
      <c r="BF56" s="219"/>
      <c r="BG56" s="219"/>
      <c r="BH56" s="219"/>
      <c r="BI56" s="219"/>
    </row>
    <row r="57" spans="1:61" ht="63.75" x14ac:dyDescent="0.25">
      <c r="A57" s="14" t="s">
        <v>36</v>
      </c>
      <c r="B57" s="15">
        <v>508904</v>
      </c>
      <c r="C57" s="165">
        <v>890501</v>
      </c>
      <c r="D57" s="166" t="s">
        <v>361</v>
      </c>
      <c r="E57" s="165">
        <v>3</v>
      </c>
      <c r="F57" s="167" t="s">
        <v>278</v>
      </c>
      <c r="G57" s="194">
        <f t="shared" si="6"/>
        <v>40</v>
      </c>
      <c r="H57" s="195">
        <f t="shared" si="7"/>
        <v>18</v>
      </c>
      <c r="I57" s="195">
        <f t="shared" si="7"/>
        <v>9</v>
      </c>
      <c r="J57" s="195">
        <f t="shared" si="7"/>
        <v>7</v>
      </c>
      <c r="K57" s="195">
        <f t="shared" si="7"/>
        <v>4</v>
      </c>
      <c r="L57" s="195">
        <f t="shared" si="7"/>
        <v>2</v>
      </c>
      <c r="M57" s="196">
        <f t="shared" si="5"/>
        <v>0</v>
      </c>
      <c r="N57" s="189">
        <v>0</v>
      </c>
      <c r="O57" s="189">
        <v>0</v>
      </c>
      <c r="P57" s="189">
        <v>0</v>
      </c>
      <c r="Q57" s="189">
        <v>0</v>
      </c>
      <c r="R57" s="189">
        <v>0</v>
      </c>
      <c r="S57" s="196">
        <f t="shared" si="2"/>
        <v>0</v>
      </c>
      <c r="T57" s="189">
        <v>0</v>
      </c>
      <c r="U57" s="189">
        <v>0</v>
      </c>
      <c r="V57" s="189">
        <v>0</v>
      </c>
      <c r="W57" s="189">
        <v>0</v>
      </c>
      <c r="X57" s="189">
        <v>0</v>
      </c>
      <c r="Y57" s="196">
        <f t="shared" si="3"/>
        <v>20</v>
      </c>
      <c r="Z57" s="189">
        <v>10</v>
      </c>
      <c r="AA57" s="189">
        <v>7</v>
      </c>
      <c r="AB57" s="189">
        <v>0</v>
      </c>
      <c r="AC57" s="189">
        <v>3</v>
      </c>
      <c r="AD57" s="189">
        <v>0</v>
      </c>
      <c r="AE57" s="196">
        <f t="shared" si="4"/>
        <v>20</v>
      </c>
      <c r="AF57" s="189">
        <v>8</v>
      </c>
      <c r="AG57" s="189">
        <v>2</v>
      </c>
      <c r="AH57" s="189">
        <v>7</v>
      </c>
      <c r="AI57" s="189">
        <v>1</v>
      </c>
      <c r="AJ57" s="189">
        <v>2</v>
      </c>
      <c r="AL57" s="219"/>
      <c r="AM57" s="219"/>
      <c r="AN57" s="219"/>
      <c r="AO57" s="219"/>
      <c r="AP57" s="219"/>
      <c r="AR57" s="219"/>
      <c r="AS57" s="219"/>
      <c r="AT57" s="219"/>
      <c r="AU57" s="219"/>
      <c r="AW57" s="219"/>
      <c r="AX57" s="219"/>
      <c r="AY57" s="219"/>
      <c r="AZ57" s="219"/>
      <c r="BA57" s="219"/>
      <c r="BC57" s="219"/>
      <c r="BD57" s="219"/>
      <c r="BE57" s="219"/>
      <c r="BF57" s="219"/>
      <c r="BG57" s="219"/>
      <c r="BH57" s="219"/>
      <c r="BI57" s="219"/>
    </row>
    <row r="58" spans="1:61" ht="38.25" x14ac:dyDescent="0.25">
      <c r="A58" s="14" t="s">
        <v>36</v>
      </c>
      <c r="B58" s="15">
        <v>509101</v>
      </c>
      <c r="C58" s="165">
        <v>910201</v>
      </c>
      <c r="D58" s="166" t="s">
        <v>142</v>
      </c>
      <c r="E58" s="165">
        <v>3</v>
      </c>
      <c r="F58" s="167" t="s">
        <v>278</v>
      </c>
      <c r="G58" s="194">
        <f t="shared" si="6"/>
        <v>315</v>
      </c>
      <c r="H58" s="195">
        <f t="shared" si="7"/>
        <v>20</v>
      </c>
      <c r="I58" s="195">
        <f t="shared" si="7"/>
        <v>229</v>
      </c>
      <c r="J58" s="195">
        <f t="shared" si="7"/>
        <v>33</v>
      </c>
      <c r="K58" s="195">
        <f t="shared" si="7"/>
        <v>33</v>
      </c>
      <c r="L58" s="195">
        <f t="shared" si="7"/>
        <v>0</v>
      </c>
      <c r="M58" s="196">
        <f t="shared" si="5"/>
        <v>23</v>
      </c>
      <c r="N58" s="189">
        <v>2</v>
      </c>
      <c r="O58" s="189">
        <v>9</v>
      </c>
      <c r="P58" s="189">
        <v>11</v>
      </c>
      <c r="Q58" s="189">
        <v>1</v>
      </c>
      <c r="R58" s="189">
        <v>0</v>
      </c>
      <c r="S58" s="196">
        <f t="shared" si="2"/>
        <v>13</v>
      </c>
      <c r="T58" s="189">
        <v>0</v>
      </c>
      <c r="U58" s="189">
        <v>7</v>
      </c>
      <c r="V58" s="189">
        <v>2</v>
      </c>
      <c r="W58" s="189">
        <v>4</v>
      </c>
      <c r="X58" s="189">
        <v>0</v>
      </c>
      <c r="Y58" s="196">
        <f t="shared" si="3"/>
        <v>140</v>
      </c>
      <c r="Z58" s="189">
        <v>9</v>
      </c>
      <c r="AA58" s="189">
        <v>107</v>
      </c>
      <c r="AB58" s="189">
        <v>10</v>
      </c>
      <c r="AC58" s="189">
        <v>14</v>
      </c>
      <c r="AD58" s="189">
        <v>0</v>
      </c>
      <c r="AE58" s="196">
        <f t="shared" si="4"/>
        <v>139</v>
      </c>
      <c r="AF58" s="189">
        <v>9</v>
      </c>
      <c r="AG58" s="189">
        <v>106</v>
      </c>
      <c r="AH58" s="189">
        <v>10</v>
      </c>
      <c r="AI58" s="189">
        <v>14</v>
      </c>
      <c r="AJ58" s="189">
        <v>0</v>
      </c>
      <c r="AL58" s="219"/>
      <c r="AM58" s="219"/>
      <c r="AN58" s="219"/>
      <c r="AO58" s="219"/>
      <c r="AP58" s="219"/>
      <c r="AR58" s="219"/>
      <c r="AS58" s="219"/>
      <c r="AT58" s="219"/>
      <c r="AU58" s="219"/>
      <c r="AW58" s="219"/>
      <c r="AX58" s="219"/>
      <c r="AY58" s="219"/>
      <c r="AZ58" s="219"/>
      <c r="BA58" s="219"/>
      <c r="BC58" s="219"/>
      <c r="BD58" s="219"/>
      <c r="BE58" s="219"/>
      <c r="BF58" s="219"/>
      <c r="BG58" s="219"/>
      <c r="BH58" s="219"/>
      <c r="BI58" s="219"/>
    </row>
    <row r="59" spans="1:61" ht="38.25" x14ac:dyDescent="0.25">
      <c r="A59" s="14" t="s">
        <v>27</v>
      </c>
      <c r="B59" s="15">
        <v>509606</v>
      </c>
      <c r="C59" s="165">
        <v>960601</v>
      </c>
      <c r="D59" s="166" t="s">
        <v>149</v>
      </c>
      <c r="E59" s="165">
        <v>3</v>
      </c>
      <c r="F59" s="167" t="s">
        <v>278</v>
      </c>
      <c r="G59" s="194">
        <f t="shared" si="6"/>
        <v>7543</v>
      </c>
      <c r="H59" s="195">
        <f t="shared" si="7"/>
        <v>1159</v>
      </c>
      <c r="I59" s="195">
        <f t="shared" si="7"/>
        <v>4794</v>
      </c>
      <c r="J59" s="195">
        <f t="shared" si="7"/>
        <v>378</v>
      </c>
      <c r="K59" s="195">
        <f t="shared" si="7"/>
        <v>833</v>
      </c>
      <c r="L59" s="195">
        <f t="shared" si="7"/>
        <v>379</v>
      </c>
      <c r="M59" s="196">
        <f t="shared" si="5"/>
        <v>105</v>
      </c>
      <c r="N59" s="189">
        <v>9</v>
      </c>
      <c r="O59" s="189">
        <v>74</v>
      </c>
      <c r="P59" s="189">
        <v>0</v>
      </c>
      <c r="Q59" s="189">
        <v>22</v>
      </c>
      <c r="R59" s="189">
        <v>0</v>
      </c>
      <c r="S59" s="196">
        <f t="shared" si="2"/>
        <v>358</v>
      </c>
      <c r="T59" s="189">
        <v>14</v>
      </c>
      <c r="U59" s="189">
        <v>278</v>
      </c>
      <c r="V59" s="189">
        <v>0</v>
      </c>
      <c r="W59" s="189">
        <v>65</v>
      </c>
      <c r="X59" s="189">
        <v>1</v>
      </c>
      <c r="Y59" s="196">
        <f t="shared" si="3"/>
        <v>3541</v>
      </c>
      <c r="Z59" s="189">
        <v>568</v>
      </c>
      <c r="AA59" s="189">
        <v>2222</v>
      </c>
      <c r="AB59" s="189">
        <v>189</v>
      </c>
      <c r="AC59" s="189">
        <v>373</v>
      </c>
      <c r="AD59" s="189">
        <v>189</v>
      </c>
      <c r="AE59" s="196">
        <f t="shared" si="4"/>
        <v>3539</v>
      </c>
      <c r="AF59" s="189">
        <v>568</v>
      </c>
      <c r="AG59" s="189">
        <v>2220</v>
      </c>
      <c r="AH59" s="189">
        <v>189</v>
      </c>
      <c r="AI59" s="189">
        <v>373</v>
      </c>
      <c r="AJ59" s="189">
        <v>189</v>
      </c>
      <c r="AL59" s="219"/>
      <c r="AM59" s="219"/>
      <c r="AN59" s="219"/>
      <c r="AO59" s="219"/>
      <c r="AP59" s="219"/>
      <c r="AR59" s="219"/>
      <c r="AS59" s="219"/>
      <c r="AT59" s="219"/>
      <c r="AU59" s="219"/>
      <c r="AW59" s="219"/>
      <c r="AX59" s="219"/>
      <c r="AY59" s="219"/>
      <c r="AZ59" s="219"/>
      <c r="BA59" s="219"/>
      <c r="BC59" s="219"/>
      <c r="BD59" s="219"/>
      <c r="BE59" s="219"/>
      <c r="BF59" s="219"/>
      <c r="BG59" s="219"/>
      <c r="BH59" s="219"/>
      <c r="BI59" s="219"/>
    </row>
    <row r="60" spans="1:61" ht="38.25" x14ac:dyDescent="0.25">
      <c r="A60" s="14" t="s">
        <v>27</v>
      </c>
      <c r="B60" s="15">
        <v>509633</v>
      </c>
      <c r="C60" s="165">
        <v>963301</v>
      </c>
      <c r="D60" s="166" t="s">
        <v>151</v>
      </c>
      <c r="E60" s="165">
        <v>3</v>
      </c>
      <c r="F60" s="167" t="s">
        <v>278</v>
      </c>
      <c r="G60" s="194">
        <f t="shared" si="6"/>
        <v>2166</v>
      </c>
      <c r="H60" s="195">
        <f t="shared" si="7"/>
        <v>20</v>
      </c>
      <c r="I60" s="195">
        <f t="shared" si="7"/>
        <v>692</v>
      </c>
      <c r="J60" s="195">
        <f t="shared" si="7"/>
        <v>18</v>
      </c>
      <c r="K60" s="195">
        <f t="shared" si="7"/>
        <v>1422</v>
      </c>
      <c r="L60" s="195">
        <f t="shared" si="7"/>
        <v>14</v>
      </c>
      <c r="M60" s="196">
        <f t="shared" si="5"/>
        <v>0</v>
      </c>
      <c r="N60" s="189">
        <v>0</v>
      </c>
      <c r="O60" s="189">
        <v>0</v>
      </c>
      <c r="P60" s="189">
        <v>0</v>
      </c>
      <c r="Q60" s="189">
        <v>0</v>
      </c>
      <c r="R60" s="189">
        <v>0</v>
      </c>
      <c r="S60" s="196">
        <f t="shared" si="2"/>
        <v>0</v>
      </c>
      <c r="T60" s="189">
        <v>0</v>
      </c>
      <c r="U60" s="189">
        <v>0</v>
      </c>
      <c r="V60" s="189">
        <v>0</v>
      </c>
      <c r="W60" s="189">
        <v>0</v>
      </c>
      <c r="X60" s="189">
        <v>0</v>
      </c>
      <c r="Y60" s="196">
        <f t="shared" si="3"/>
        <v>1084</v>
      </c>
      <c r="Z60" s="189">
        <v>10</v>
      </c>
      <c r="AA60" s="189">
        <v>346</v>
      </c>
      <c r="AB60" s="189">
        <v>9</v>
      </c>
      <c r="AC60" s="189">
        <v>712</v>
      </c>
      <c r="AD60" s="189">
        <v>7</v>
      </c>
      <c r="AE60" s="196">
        <f t="shared" si="4"/>
        <v>1082</v>
      </c>
      <c r="AF60" s="189">
        <v>10</v>
      </c>
      <c r="AG60" s="189">
        <v>346</v>
      </c>
      <c r="AH60" s="189">
        <v>9</v>
      </c>
      <c r="AI60" s="189">
        <v>710</v>
      </c>
      <c r="AJ60" s="189">
        <v>7</v>
      </c>
      <c r="AL60" s="219"/>
      <c r="AM60" s="219"/>
      <c r="AN60" s="219"/>
      <c r="AO60" s="219"/>
      <c r="AP60" s="219"/>
      <c r="AR60" s="219"/>
      <c r="AS60" s="219"/>
      <c r="AT60" s="219"/>
      <c r="AU60" s="219"/>
      <c r="AW60" s="219"/>
      <c r="AX60" s="219"/>
      <c r="AY60" s="219"/>
      <c r="AZ60" s="219"/>
      <c r="BA60" s="219"/>
      <c r="BC60" s="219"/>
      <c r="BD60" s="219"/>
      <c r="BE60" s="219"/>
      <c r="BF60" s="219"/>
      <c r="BG60" s="219"/>
      <c r="BH60" s="219"/>
      <c r="BI60" s="219"/>
    </row>
    <row r="61" spans="1:61" ht="38.25" x14ac:dyDescent="0.25">
      <c r="A61" s="14" t="s">
        <v>27</v>
      </c>
      <c r="B61" s="15">
        <v>509727</v>
      </c>
      <c r="C61" s="168">
        <v>972701</v>
      </c>
      <c r="D61" s="166" t="s">
        <v>155</v>
      </c>
      <c r="E61" s="165">
        <v>3</v>
      </c>
      <c r="F61" s="167" t="s">
        <v>278</v>
      </c>
      <c r="G61" s="194">
        <f t="shared" si="6"/>
        <v>3333</v>
      </c>
      <c r="H61" s="195">
        <f t="shared" si="7"/>
        <v>742</v>
      </c>
      <c r="I61" s="195">
        <f t="shared" si="7"/>
        <v>985</v>
      </c>
      <c r="J61" s="195">
        <f t="shared" si="7"/>
        <v>34</v>
      </c>
      <c r="K61" s="195">
        <f t="shared" si="7"/>
        <v>1540</v>
      </c>
      <c r="L61" s="195">
        <f t="shared" si="7"/>
        <v>32</v>
      </c>
      <c r="M61" s="196">
        <f t="shared" si="5"/>
        <v>0</v>
      </c>
      <c r="N61" s="189">
        <v>0</v>
      </c>
      <c r="O61" s="189">
        <v>0</v>
      </c>
      <c r="P61" s="189">
        <v>0</v>
      </c>
      <c r="Q61" s="189">
        <v>0</v>
      </c>
      <c r="R61" s="189">
        <v>0</v>
      </c>
      <c r="S61" s="196">
        <f t="shared" si="2"/>
        <v>174</v>
      </c>
      <c r="T61" s="189">
        <v>50</v>
      </c>
      <c r="U61" s="189">
        <v>50</v>
      </c>
      <c r="V61" s="189">
        <v>0</v>
      </c>
      <c r="W61" s="189">
        <v>74</v>
      </c>
      <c r="X61" s="189">
        <v>0</v>
      </c>
      <c r="Y61" s="196">
        <f t="shared" si="3"/>
        <v>1579</v>
      </c>
      <c r="Z61" s="189">
        <v>346</v>
      </c>
      <c r="AA61" s="189">
        <v>467</v>
      </c>
      <c r="AB61" s="189">
        <v>17</v>
      </c>
      <c r="AC61" s="189">
        <v>733</v>
      </c>
      <c r="AD61" s="189">
        <v>16</v>
      </c>
      <c r="AE61" s="196">
        <f t="shared" si="4"/>
        <v>1580</v>
      </c>
      <c r="AF61" s="189">
        <v>346</v>
      </c>
      <c r="AG61" s="189">
        <v>468</v>
      </c>
      <c r="AH61" s="189">
        <v>17</v>
      </c>
      <c r="AI61" s="189">
        <v>733</v>
      </c>
      <c r="AJ61" s="189">
        <v>16</v>
      </c>
      <c r="AL61" s="219"/>
      <c r="AM61" s="219"/>
      <c r="AN61" s="219"/>
      <c r="AO61" s="219"/>
      <c r="AP61" s="219"/>
      <c r="AR61" s="219"/>
      <c r="AS61" s="219"/>
      <c r="AT61" s="219"/>
      <c r="AU61" s="219"/>
      <c r="AW61" s="219"/>
      <c r="AX61" s="219"/>
      <c r="AY61" s="219"/>
      <c r="AZ61" s="219"/>
      <c r="BA61" s="219"/>
      <c r="BC61" s="219"/>
      <c r="BD61" s="219"/>
      <c r="BE61" s="219"/>
      <c r="BF61" s="219"/>
      <c r="BG61" s="219"/>
      <c r="BH61" s="219"/>
      <c r="BI61" s="219"/>
    </row>
    <row r="62" spans="1:61" ht="51" x14ac:dyDescent="0.25">
      <c r="A62" s="14" t="s">
        <v>20</v>
      </c>
      <c r="B62" s="15">
        <v>509901</v>
      </c>
      <c r="C62" s="168">
        <v>990101</v>
      </c>
      <c r="D62" s="166" t="s">
        <v>156</v>
      </c>
      <c r="E62" s="165">
        <v>3</v>
      </c>
      <c r="F62" s="167" t="s">
        <v>278</v>
      </c>
      <c r="G62" s="194">
        <f t="shared" si="6"/>
        <v>3210</v>
      </c>
      <c r="H62" s="195">
        <f t="shared" si="7"/>
        <v>870</v>
      </c>
      <c r="I62" s="195">
        <f t="shared" si="7"/>
        <v>1493</v>
      </c>
      <c r="J62" s="195">
        <f t="shared" si="7"/>
        <v>26</v>
      </c>
      <c r="K62" s="195">
        <f t="shared" si="7"/>
        <v>811</v>
      </c>
      <c r="L62" s="195">
        <f t="shared" si="7"/>
        <v>10</v>
      </c>
      <c r="M62" s="196">
        <f t="shared" si="5"/>
        <v>417</v>
      </c>
      <c r="N62" s="189">
        <v>129</v>
      </c>
      <c r="O62" s="189">
        <v>131</v>
      </c>
      <c r="P62" s="189">
        <v>4</v>
      </c>
      <c r="Q62" s="189">
        <v>151</v>
      </c>
      <c r="R62" s="189">
        <v>2</v>
      </c>
      <c r="S62" s="196">
        <f t="shared" si="2"/>
        <v>573</v>
      </c>
      <c r="T62" s="189">
        <v>99</v>
      </c>
      <c r="U62" s="189">
        <v>330</v>
      </c>
      <c r="V62" s="189">
        <v>10</v>
      </c>
      <c r="W62" s="189">
        <v>130</v>
      </c>
      <c r="X62" s="189">
        <v>4</v>
      </c>
      <c r="Y62" s="196">
        <f t="shared" si="3"/>
        <v>1110</v>
      </c>
      <c r="Z62" s="189">
        <v>321</v>
      </c>
      <c r="AA62" s="189">
        <v>516</v>
      </c>
      <c r="AB62" s="189">
        <v>6</v>
      </c>
      <c r="AC62" s="189">
        <v>265</v>
      </c>
      <c r="AD62" s="189">
        <v>2</v>
      </c>
      <c r="AE62" s="196">
        <f t="shared" si="4"/>
        <v>1110</v>
      </c>
      <c r="AF62" s="189">
        <v>321</v>
      </c>
      <c r="AG62" s="189">
        <v>516</v>
      </c>
      <c r="AH62" s="189">
        <v>6</v>
      </c>
      <c r="AI62" s="189">
        <v>265</v>
      </c>
      <c r="AJ62" s="189">
        <v>2</v>
      </c>
      <c r="AL62" s="219"/>
      <c r="AM62" s="219"/>
      <c r="AN62" s="219"/>
      <c r="AO62" s="219"/>
      <c r="AP62" s="219"/>
      <c r="AR62" s="219"/>
      <c r="AS62" s="219"/>
      <c r="AT62" s="219"/>
      <c r="AU62" s="219"/>
      <c r="AW62" s="219"/>
      <c r="AX62" s="219"/>
      <c r="AY62" s="219"/>
      <c r="AZ62" s="219"/>
      <c r="BA62" s="219"/>
      <c r="BC62" s="219"/>
      <c r="BD62" s="219"/>
      <c r="BE62" s="219"/>
      <c r="BF62" s="219"/>
      <c r="BG62" s="219"/>
      <c r="BH62" s="219"/>
      <c r="BI62" s="219"/>
    </row>
    <row r="63" spans="1:61" ht="51" x14ac:dyDescent="0.25">
      <c r="A63" s="14" t="s">
        <v>20</v>
      </c>
      <c r="B63" s="15">
        <v>509902</v>
      </c>
      <c r="C63" s="168">
        <v>990201</v>
      </c>
      <c r="D63" s="166" t="s">
        <v>157</v>
      </c>
      <c r="E63" s="165">
        <v>3</v>
      </c>
      <c r="F63" s="167" t="s">
        <v>278</v>
      </c>
      <c r="G63" s="194">
        <f t="shared" si="6"/>
        <v>536</v>
      </c>
      <c r="H63" s="195">
        <f t="shared" si="7"/>
        <v>139</v>
      </c>
      <c r="I63" s="195">
        <f t="shared" si="7"/>
        <v>207</v>
      </c>
      <c r="J63" s="195">
        <f t="shared" si="7"/>
        <v>7</v>
      </c>
      <c r="K63" s="195">
        <f t="shared" si="7"/>
        <v>177</v>
      </c>
      <c r="L63" s="195">
        <f t="shared" si="7"/>
        <v>6</v>
      </c>
      <c r="M63" s="196">
        <f t="shared" si="5"/>
        <v>0</v>
      </c>
      <c r="N63" s="189">
        <v>0</v>
      </c>
      <c r="O63" s="189">
        <v>0</v>
      </c>
      <c r="P63" s="189">
        <v>0</v>
      </c>
      <c r="Q63" s="189">
        <v>0</v>
      </c>
      <c r="R63" s="189">
        <v>0</v>
      </c>
      <c r="S63" s="196">
        <f t="shared" si="2"/>
        <v>36</v>
      </c>
      <c r="T63" s="189">
        <v>9</v>
      </c>
      <c r="U63" s="189">
        <v>11</v>
      </c>
      <c r="V63" s="189">
        <v>1</v>
      </c>
      <c r="W63" s="189">
        <v>15</v>
      </c>
      <c r="X63" s="189">
        <v>0</v>
      </c>
      <c r="Y63" s="196">
        <f t="shared" si="3"/>
        <v>250</v>
      </c>
      <c r="Z63" s="189">
        <v>65</v>
      </c>
      <c r="AA63" s="189">
        <v>98</v>
      </c>
      <c r="AB63" s="189">
        <v>3</v>
      </c>
      <c r="AC63" s="189">
        <v>81</v>
      </c>
      <c r="AD63" s="189">
        <v>3</v>
      </c>
      <c r="AE63" s="196">
        <f t="shared" si="4"/>
        <v>250</v>
      </c>
      <c r="AF63" s="189">
        <v>65</v>
      </c>
      <c r="AG63" s="189">
        <v>98</v>
      </c>
      <c r="AH63" s="189">
        <v>3</v>
      </c>
      <c r="AI63" s="189">
        <v>81</v>
      </c>
      <c r="AJ63" s="189">
        <v>3</v>
      </c>
      <c r="AL63" s="219"/>
      <c r="AM63" s="219"/>
      <c r="AN63" s="219"/>
      <c r="AO63" s="219"/>
      <c r="AP63" s="219"/>
      <c r="AR63" s="219"/>
      <c r="AS63" s="219"/>
      <c r="AT63" s="219"/>
      <c r="AU63" s="219"/>
      <c r="AW63" s="219"/>
      <c r="AX63" s="219"/>
      <c r="AY63" s="219"/>
      <c r="AZ63" s="219"/>
      <c r="BA63" s="219"/>
      <c r="BC63" s="219"/>
      <c r="BD63" s="219"/>
      <c r="BE63" s="219"/>
      <c r="BF63" s="219"/>
      <c r="BG63" s="219"/>
      <c r="BH63" s="219"/>
      <c r="BI63" s="219"/>
    </row>
    <row r="64" spans="1:61" ht="38.25" x14ac:dyDescent="0.25">
      <c r="A64" s="14" t="s">
        <v>20</v>
      </c>
      <c r="B64" s="15">
        <v>509905</v>
      </c>
      <c r="C64" s="165">
        <v>990501</v>
      </c>
      <c r="D64" s="24" t="s">
        <v>160</v>
      </c>
      <c r="E64" s="165">
        <v>3</v>
      </c>
      <c r="F64" s="167" t="s">
        <v>278</v>
      </c>
      <c r="G64" s="194">
        <f t="shared" si="6"/>
        <v>8839</v>
      </c>
      <c r="H64" s="195">
        <f t="shared" si="7"/>
        <v>2002</v>
      </c>
      <c r="I64" s="195">
        <f t="shared" si="7"/>
        <v>3099</v>
      </c>
      <c r="J64" s="195">
        <f t="shared" si="7"/>
        <v>34</v>
      </c>
      <c r="K64" s="195">
        <f t="shared" si="7"/>
        <v>3665</v>
      </c>
      <c r="L64" s="195">
        <f t="shared" si="7"/>
        <v>39</v>
      </c>
      <c r="M64" s="196">
        <f t="shared" si="5"/>
        <v>326</v>
      </c>
      <c r="N64" s="189">
        <v>72</v>
      </c>
      <c r="O64" s="189">
        <v>118</v>
      </c>
      <c r="P64" s="189">
        <v>6</v>
      </c>
      <c r="Q64" s="189">
        <v>123</v>
      </c>
      <c r="R64" s="189">
        <v>7</v>
      </c>
      <c r="S64" s="196">
        <f t="shared" si="2"/>
        <v>2354</v>
      </c>
      <c r="T64" s="189">
        <v>406</v>
      </c>
      <c r="U64" s="189">
        <v>1248</v>
      </c>
      <c r="V64" s="189">
        <v>2</v>
      </c>
      <c r="W64" s="189">
        <v>692</v>
      </c>
      <c r="X64" s="189">
        <v>6</v>
      </c>
      <c r="Y64" s="196">
        <f t="shared" si="3"/>
        <v>3080</v>
      </c>
      <c r="Z64" s="189">
        <v>762</v>
      </c>
      <c r="AA64" s="189">
        <v>867</v>
      </c>
      <c r="AB64" s="189">
        <v>13</v>
      </c>
      <c r="AC64" s="189">
        <v>1425</v>
      </c>
      <c r="AD64" s="189">
        <v>13</v>
      </c>
      <c r="AE64" s="196">
        <f t="shared" si="4"/>
        <v>3079</v>
      </c>
      <c r="AF64" s="189">
        <v>762</v>
      </c>
      <c r="AG64" s="189">
        <v>866</v>
      </c>
      <c r="AH64" s="189">
        <v>13</v>
      </c>
      <c r="AI64" s="189">
        <v>1425</v>
      </c>
      <c r="AJ64" s="189">
        <v>13</v>
      </c>
      <c r="AL64" s="219"/>
      <c r="AM64" s="219"/>
      <c r="AN64" s="219"/>
      <c r="AO64" s="219"/>
      <c r="AP64" s="219"/>
      <c r="AR64" s="219"/>
      <c r="AS64" s="219"/>
      <c r="AT64" s="219"/>
      <c r="AU64" s="219"/>
      <c r="AW64" s="219"/>
      <c r="AX64" s="219"/>
      <c r="AY64" s="219"/>
      <c r="AZ64" s="219"/>
      <c r="BA64" s="219"/>
      <c r="BC64" s="219"/>
      <c r="BD64" s="219"/>
      <c r="BE64" s="219"/>
      <c r="BF64" s="219"/>
      <c r="BG64" s="219"/>
      <c r="BH64" s="219"/>
      <c r="BI64" s="219"/>
    </row>
    <row r="65" spans="1:61" ht="38.25" x14ac:dyDescent="0.25">
      <c r="A65" s="246" t="s">
        <v>20</v>
      </c>
      <c r="B65" s="247">
        <v>500801</v>
      </c>
      <c r="C65" s="169">
        <v>80101</v>
      </c>
      <c r="D65" s="248" t="s">
        <v>38</v>
      </c>
      <c r="E65" s="165">
        <v>3</v>
      </c>
      <c r="F65" s="167" t="s">
        <v>278</v>
      </c>
      <c r="G65" s="194">
        <f t="shared" si="6"/>
        <v>1532</v>
      </c>
      <c r="H65" s="195">
        <f t="shared" si="7"/>
        <v>295</v>
      </c>
      <c r="I65" s="195">
        <f t="shared" si="7"/>
        <v>434</v>
      </c>
      <c r="J65" s="195">
        <f t="shared" si="7"/>
        <v>24</v>
      </c>
      <c r="K65" s="195">
        <f t="shared" si="7"/>
        <v>751</v>
      </c>
      <c r="L65" s="195">
        <f t="shared" si="7"/>
        <v>28</v>
      </c>
      <c r="M65" s="196">
        <f t="shared" si="5"/>
        <v>73</v>
      </c>
      <c r="N65" s="189">
        <v>13</v>
      </c>
      <c r="O65" s="189">
        <v>15</v>
      </c>
      <c r="P65" s="189">
        <v>0</v>
      </c>
      <c r="Q65" s="189">
        <v>45</v>
      </c>
      <c r="R65" s="189">
        <v>0</v>
      </c>
      <c r="S65" s="196">
        <f t="shared" si="2"/>
        <v>259</v>
      </c>
      <c r="T65" s="189">
        <v>40</v>
      </c>
      <c r="U65" s="189">
        <v>67</v>
      </c>
      <c r="V65" s="189">
        <v>0</v>
      </c>
      <c r="W65" s="189">
        <v>152</v>
      </c>
      <c r="X65" s="189">
        <v>0</v>
      </c>
      <c r="Y65" s="196">
        <f t="shared" si="3"/>
        <v>600</v>
      </c>
      <c r="Z65" s="189">
        <v>121</v>
      </c>
      <c r="AA65" s="189">
        <v>176</v>
      </c>
      <c r="AB65" s="189">
        <v>12</v>
      </c>
      <c r="AC65" s="189">
        <v>277</v>
      </c>
      <c r="AD65" s="189">
        <v>14</v>
      </c>
      <c r="AE65" s="196">
        <f t="shared" si="4"/>
        <v>600</v>
      </c>
      <c r="AF65" s="189">
        <v>121</v>
      </c>
      <c r="AG65" s="189">
        <v>176</v>
      </c>
      <c r="AH65" s="189">
        <v>12</v>
      </c>
      <c r="AI65" s="189">
        <v>277</v>
      </c>
      <c r="AJ65" s="189">
        <v>14</v>
      </c>
      <c r="AL65" s="219"/>
      <c r="AM65" s="219"/>
      <c r="AN65" s="219"/>
      <c r="AO65" s="219"/>
      <c r="AP65" s="219"/>
      <c r="AR65" s="219"/>
      <c r="AS65" s="219"/>
      <c r="AT65" s="219"/>
      <c r="AU65" s="219"/>
      <c r="AW65" s="219"/>
      <c r="AX65" s="219"/>
      <c r="AY65" s="219"/>
      <c r="AZ65" s="219"/>
      <c r="BA65" s="219"/>
      <c r="BC65" s="219"/>
      <c r="BD65" s="219"/>
      <c r="BE65" s="219"/>
      <c r="BF65" s="219"/>
      <c r="BG65" s="219"/>
      <c r="BH65" s="219"/>
      <c r="BI65" s="219"/>
    </row>
    <row r="66" spans="1:61" ht="39" thickBot="1" x14ac:dyDescent="0.3">
      <c r="A66" s="23" t="s">
        <v>20</v>
      </c>
      <c r="B66" s="23">
        <v>503630</v>
      </c>
      <c r="C66" s="23">
        <v>363001</v>
      </c>
      <c r="D66" s="24" t="s">
        <v>169</v>
      </c>
      <c r="E66" s="169">
        <v>3</v>
      </c>
      <c r="F66" s="167" t="s">
        <v>278</v>
      </c>
      <c r="G66" s="194">
        <f t="shared" si="6"/>
        <v>2068</v>
      </c>
      <c r="H66" s="195">
        <f t="shared" si="7"/>
        <v>10</v>
      </c>
      <c r="I66" s="195">
        <f t="shared" si="7"/>
        <v>419</v>
      </c>
      <c r="J66" s="195">
        <f t="shared" si="7"/>
        <v>2</v>
      </c>
      <c r="K66" s="195">
        <f t="shared" si="7"/>
        <v>1635</v>
      </c>
      <c r="L66" s="195">
        <f t="shared" si="7"/>
        <v>2</v>
      </c>
      <c r="M66" s="196">
        <f t="shared" si="5"/>
        <v>7</v>
      </c>
      <c r="N66" s="189">
        <v>0</v>
      </c>
      <c r="O66" s="189">
        <v>2</v>
      </c>
      <c r="P66" s="189">
        <v>0</v>
      </c>
      <c r="Q66" s="189">
        <v>5</v>
      </c>
      <c r="R66" s="189">
        <v>0</v>
      </c>
      <c r="S66" s="196">
        <f t="shared" si="2"/>
        <v>14</v>
      </c>
      <c r="T66" s="189">
        <v>0</v>
      </c>
      <c r="U66" s="189">
        <v>7</v>
      </c>
      <c r="V66" s="189">
        <v>0</v>
      </c>
      <c r="W66" s="189">
        <v>7</v>
      </c>
      <c r="X66" s="189">
        <v>0</v>
      </c>
      <c r="Y66" s="196">
        <f t="shared" si="3"/>
        <v>1024</v>
      </c>
      <c r="Z66" s="189">
        <v>5</v>
      </c>
      <c r="AA66" s="189">
        <v>205</v>
      </c>
      <c r="AB66" s="189">
        <v>1</v>
      </c>
      <c r="AC66" s="189">
        <v>812</v>
      </c>
      <c r="AD66" s="189">
        <v>1</v>
      </c>
      <c r="AE66" s="196">
        <f t="shared" si="4"/>
        <v>1023</v>
      </c>
      <c r="AF66" s="189">
        <v>5</v>
      </c>
      <c r="AG66" s="189">
        <v>205</v>
      </c>
      <c r="AH66" s="189">
        <v>1</v>
      </c>
      <c r="AI66" s="189">
        <v>811</v>
      </c>
      <c r="AJ66" s="189">
        <v>1</v>
      </c>
      <c r="AL66" s="219"/>
      <c r="AM66" s="219"/>
      <c r="AN66" s="219"/>
      <c r="AO66" s="219"/>
      <c r="AP66" s="219"/>
      <c r="AR66" s="219"/>
      <c r="AS66" s="219"/>
      <c r="AT66" s="219"/>
      <c r="AU66" s="219"/>
      <c r="AW66" s="219"/>
      <c r="AX66" s="219"/>
      <c r="AY66" s="219"/>
      <c r="AZ66" s="219"/>
      <c r="BA66" s="219"/>
      <c r="BC66" s="219"/>
      <c r="BD66" s="219"/>
      <c r="BE66" s="219"/>
      <c r="BF66" s="219"/>
      <c r="BG66" s="219"/>
      <c r="BH66" s="219"/>
      <c r="BI66" s="219"/>
    </row>
    <row r="67" spans="1:61" ht="15.75" thickBot="1" x14ac:dyDescent="0.3">
      <c r="A67" s="236"/>
      <c r="B67" s="237"/>
      <c r="C67" s="238"/>
      <c r="D67" s="239" t="s">
        <v>172</v>
      </c>
      <c r="E67" s="240"/>
      <c r="F67" s="244"/>
      <c r="G67" s="174">
        <v>84378</v>
      </c>
      <c r="H67" s="174">
        <v>20219</v>
      </c>
      <c r="I67" s="174">
        <v>35508</v>
      </c>
      <c r="J67" s="174">
        <v>1261</v>
      </c>
      <c r="K67" s="174">
        <v>26586</v>
      </c>
      <c r="L67" s="174">
        <v>804</v>
      </c>
      <c r="M67" s="174">
        <v>4192</v>
      </c>
      <c r="N67" s="174">
        <v>1034</v>
      </c>
      <c r="O67" s="174">
        <v>1696</v>
      </c>
      <c r="P67" s="174">
        <v>95</v>
      </c>
      <c r="Q67" s="174">
        <v>1348</v>
      </c>
      <c r="R67" s="174">
        <v>19</v>
      </c>
      <c r="S67" s="174">
        <v>8132</v>
      </c>
      <c r="T67" s="174">
        <v>1745</v>
      </c>
      <c r="U67" s="174">
        <v>3948</v>
      </c>
      <c r="V67" s="174">
        <v>164</v>
      </c>
      <c r="W67" s="174">
        <v>2246</v>
      </c>
      <c r="X67" s="174">
        <v>29</v>
      </c>
      <c r="Y67" s="174">
        <v>36123</v>
      </c>
      <c r="Z67" s="174">
        <v>8737</v>
      </c>
      <c r="AA67" s="174">
        <v>14877</v>
      </c>
      <c r="AB67" s="174">
        <v>503</v>
      </c>
      <c r="AC67" s="174">
        <v>11630</v>
      </c>
      <c r="AD67" s="174">
        <v>376</v>
      </c>
      <c r="AE67" s="174">
        <v>35931</v>
      </c>
      <c r="AF67" s="174">
        <v>8703</v>
      </c>
      <c r="AG67" s="174">
        <v>14987</v>
      </c>
      <c r="AH67" s="174">
        <v>499</v>
      </c>
      <c r="AI67" s="174">
        <v>11362</v>
      </c>
      <c r="AJ67" s="174">
        <v>380</v>
      </c>
    </row>
    <row r="69" spans="1:61" ht="15.75" thickBot="1" x14ac:dyDescent="0.3">
      <c r="D69" s="3" t="s">
        <v>446</v>
      </c>
      <c r="E69" s="318"/>
      <c r="F69" s="318"/>
    </row>
    <row r="70" spans="1:61" ht="39" thickBot="1" x14ac:dyDescent="0.3">
      <c r="D70" s="311" t="s">
        <v>447</v>
      </c>
      <c r="E70" s="312">
        <v>3</v>
      </c>
      <c r="F70" s="313" t="s">
        <v>278</v>
      </c>
      <c r="G70" s="315">
        <f>SUM(H70:L70)</f>
        <v>554</v>
      </c>
      <c r="H70" s="315">
        <f>SUMIFS(H:H,$C:$C,520101)+SUMIFS(H:H,$C:$C,520201)</f>
        <v>13</v>
      </c>
      <c r="I70" s="315">
        <f>SUMIFS(I:I,$C:$C,520101)+SUMIFS(I:I,$C:$C,520201)</f>
        <v>141</v>
      </c>
      <c r="J70" s="315">
        <f>SUMIFS(J:J,$C:$C,520101)+SUMIFS(J:J,$C:$C,520201)</f>
        <v>11</v>
      </c>
      <c r="K70" s="315">
        <f>SUMIFS(K:K,$C:$C,520101)+SUMIFS(K:K,$C:$C,520201)</f>
        <v>389</v>
      </c>
      <c r="L70" s="315">
        <f>SUMIFS(L:L,$C:$C,520101)+SUMIFS(L:L,$C:$C,520201)</f>
        <v>0</v>
      </c>
      <c r="M70" s="316">
        <f>SUM(N70:R70)</f>
        <v>115</v>
      </c>
      <c r="N70" s="316">
        <f>SUMIFS(N:N,$C:$C,520101)+SUMIFS(N:N,$C:$C,520201)</f>
        <v>0</v>
      </c>
      <c r="O70" s="316">
        <f>SUMIFS(O:O,$C:$C,520101)+SUMIFS(O:O,$C:$C,520201)</f>
        <v>28</v>
      </c>
      <c r="P70" s="316">
        <f>SUMIFS(P:P,$C:$C,520101)+SUMIFS(P:P,$C:$C,520201)</f>
        <v>3</v>
      </c>
      <c r="Q70" s="316">
        <f>SUMIFS(Q:Q,$C:$C,520101)+SUMIFS(Q:Q,$C:$C,520201)</f>
        <v>84</v>
      </c>
      <c r="R70" s="316">
        <f>SUMIFS(R:R,$C:$C,520101)+SUMIFS(R:R,$C:$C,520201)</f>
        <v>0</v>
      </c>
      <c r="S70" s="316">
        <f>SUM(T70:X70)</f>
        <v>99</v>
      </c>
      <c r="T70" s="316">
        <f>SUMIFS(T:T,$C:$C,520101)+SUMIFS(T:T,$C:$C,520201)</f>
        <v>7</v>
      </c>
      <c r="U70" s="316">
        <f>SUMIFS(U:U,$C:$C,520101)+SUMIFS(U:U,$C:$C,520201)</f>
        <v>29</v>
      </c>
      <c r="V70" s="316">
        <f>SUMIFS(V:V,$C:$C,520101)+SUMIFS(V:V,$C:$C,520201)</f>
        <v>0</v>
      </c>
      <c r="W70" s="316">
        <f>SUMIFS(W:W,$C:$C,520101)+SUMIFS(W:W,$C:$C,520201)</f>
        <v>63</v>
      </c>
      <c r="X70" s="316">
        <f>SUMIFS(X:X,$C:$C,520101)+SUMIFS(X:X,$C:$C,520201)</f>
        <v>0</v>
      </c>
      <c r="Y70" s="316">
        <f>SUM(Z70:AD70)</f>
        <v>170</v>
      </c>
      <c r="Z70" s="316">
        <f>SUMIFS(Z:Z,$C:$C,520101)+SUMIFS(Z:Z,$C:$C,520201)</f>
        <v>3</v>
      </c>
      <c r="AA70" s="316">
        <f>SUMIFS(AA:AA,$C:$C,520101)+SUMIFS(AA:AA,$C:$C,520201)</f>
        <v>42</v>
      </c>
      <c r="AB70" s="316">
        <f>SUMIFS(AB:AB,$C:$C,520101)+SUMIFS(AB:AB,$C:$C,520201)</f>
        <v>4</v>
      </c>
      <c r="AC70" s="316">
        <f>SUMIFS(AC:AC,$C:$C,520101)+SUMIFS(AC:AC,$C:$C,520201)</f>
        <v>121</v>
      </c>
      <c r="AD70" s="316">
        <f>SUMIFS(AD:AD,$C:$C,520101)+SUMIFS(AD:AD,$C:$C,520201)</f>
        <v>0</v>
      </c>
      <c r="AE70" s="316">
        <f>SUM(AF70:AJ70)</f>
        <v>170</v>
      </c>
      <c r="AF70" s="316">
        <f>SUMIFS(AF:AF,$C:$C,520101)+SUMIFS(AF:AF,$C:$C,520201)</f>
        <v>3</v>
      </c>
      <c r="AG70" s="316">
        <f>SUMIFS(AG:AG,$C:$C,520101)+SUMIFS(AG:AG,$C:$C,520201)</f>
        <v>42</v>
      </c>
      <c r="AH70" s="316">
        <f>SUMIFS(AH:AH,$C:$C,520101)+SUMIFS(AH:AH,$C:$C,520201)</f>
        <v>4</v>
      </c>
      <c r="AI70" s="316">
        <f>SUMIFS(AI:AI,$C:$C,520101)+SUMIFS(AI:AI,$C:$C,520201)</f>
        <v>121</v>
      </c>
      <c r="AJ70" s="317">
        <f>SUMIFS(AJ:AJ,$C:$C,520101)+SUMIFS(AJ:AJ,$C:$C,520201)</f>
        <v>0</v>
      </c>
    </row>
    <row r="71" spans="1:61" ht="39" thickBot="1" x14ac:dyDescent="0.3">
      <c r="D71" s="311" t="s">
        <v>449</v>
      </c>
      <c r="E71" s="312">
        <v>3</v>
      </c>
      <c r="F71" s="313" t="s">
        <v>278</v>
      </c>
      <c r="G71" s="315">
        <f>SUM(H71:L71)</f>
        <v>1041</v>
      </c>
      <c r="H71" s="315">
        <f>SUMIFS(H:H,$C:$C,140101)+SUMIFS(H:H,$C:$C,140201)</f>
        <v>151</v>
      </c>
      <c r="I71" s="315">
        <f t="shared" ref="I71:L71" si="8">SUMIFS(I:I,$C:$C,140101)+SUMIFS(I:I,$C:$C,140201)</f>
        <v>777</v>
      </c>
      <c r="J71" s="315">
        <f t="shared" si="8"/>
        <v>4</v>
      </c>
      <c r="K71" s="315">
        <f t="shared" si="8"/>
        <v>102</v>
      </c>
      <c r="L71" s="315">
        <f t="shared" si="8"/>
        <v>7</v>
      </c>
      <c r="M71" s="316">
        <f>SUM(N71:R71)</f>
        <v>55</v>
      </c>
      <c r="N71" s="316">
        <f>SUMIFS(N:N,$C:$C,140101)+SUMIFS(N:N,$C:$C,140201)</f>
        <v>4</v>
      </c>
      <c r="O71" s="316">
        <f t="shared" ref="O71:R71" si="9">SUMIFS(O:O,$C:$C,140101)+SUMIFS(O:O,$C:$C,140201)</f>
        <v>45</v>
      </c>
      <c r="P71" s="316">
        <f t="shared" si="9"/>
        <v>0</v>
      </c>
      <c r="Q71" s="316">
        <f t="shared" si="9"/>
        <v>6</v>
      </c>
      <c r="R71" s="316">
        <f t="shared" si="9"/>
        <v>0</v>
      </c>
      <c r="S71" s="316">
        <f>SUM(T71:X71)</f>
        <v>81</v>
      </c>
      <c r="T71" s="316">
        <f>SUMIFS(T:T,$C:$C,140101)+SUMIFS(T:T,$C:$C,140201)</f>
        <v>19</v>
      </c>
      <c r="U71" s="316">
        <f t="shared" ref="U71:X71" si="10">SUMIFS(U:U,$C:$C,140101)+SUMIFS(U:U,$C:$C,140201)</f>
        <v>55</v>
      </c>
      <c r="V71" s="316">
        <f t="shared" si="10"/>
        <v>0</v>
      </c>
      <c r="W71" s="316">
        <f t="shared" si="10"/>
        <v>6</v>
      </c>
      <c r="X71" s="316">
        <f t="shared" si="10"/>
        <v>1</v>
      </c>
      <c r="Y71" s="316">
        <f>SUM(Z71:AD71)</f>
        <v>453</v>
      </c>
      <c r="Z71" s="316">
        <f>SUMIFS(Z:Z,$C:$C,140101)+SUMIFS(Z:Z,$C:$C,140201)</f>
        <v>64</v>
      </c>
      <c r="AA71" s="316">
        <f t="shared" ref="AA71:AD71" si="11">SUMIFS(AA:AA,$C:$C,140101)+SUMIFS(AA:AA,$C:$C,140201)</f>
        <v>339</v>
      </c>
      <c r="AB71" s="316">
        <f t="shared" si="11"/>
        <v>2</v>
      </c>
      <c r="AC71" s="316">
        <f t="shared" si="11"/>
        <v>45</v>
      </c>
      <c r="AD71" s="316">
        <f t="shared" si="11"/>
        <v>3</v>
      </c>
      <c r="AE71" s="316">
        <f>SUM(AF71:AJ71)</f>
        <v>452</v>
      </c>
      <c r="AF71" s="316">
        <f>SUMIFS(AF:AF,$C:$C,140101)+SUMIFS(AF:AF,$C:$C,140201)</f>
        <v>64</v>
      </c>
      <c r="AG71" s="316">
        <f t="shared" ref="AG71:AJ71" si="12">SUMIFS(AG:AG,$C:$C,140101)+SUMIFS(AG:AG,$C:$C,140201)</f>
        <v>338</v>
      </c>
      <c r="AH71" s="316">
        <f t="shared" si="12"/>
        <v>2</v>
      </c>
      <c r="AI71" s="316">
        <f t="shared" si="12"/>
        <v>45</v>
      </c>
      <c r="AJ71" s="317">
        <f t="shared" si="12"/>
        <v>3</v>
      </c>
    </row>
    <row r="72" spans="1:61" ht="39" thickBot="1" x14ac:dyDescent="0.3">
      <c r="D72" s="311" t="s">
        <v>450</v>
      </c>
      <c r="E72" s="318"/>
      <c r="F72" s="313" t="s">
        <v>278</v>
      </c>
      <c r="G72" s="315">
        <v>1684</v>
      </c>
      <c r="H72" s="315">
        <v>1264</v>
      </c>
      <c r="I72" s="315">
        <v>198</v>
      </c>
      <c r="J72" s="315">
        <v>2</v>
      </c>
      <c r="K72" s="315">
        <v>218</v>
      </c>
      <c r="L72" s="315">
        <v>2</v>
      </c>
      <c r="M72" s="316">
        <v>0</v>
      </c>
      <c r="N72" s="316">
        <v>0</v>
      </c>
      <c r="O72" s="316">
        <v>0</v>
      </c>
      <c r="P72" s="316">
        <v>0</v>
      </c>
      <c r="Q72" s="316">
        <v>0</v>
      </c>
      <c r="R72" s="316">
        <v>0</v>
      </c>
      <c r="S72" s="316">
        <v>0</v>
      </c>
      <c r="T72" s="316">
        <v>0</v>
      </c>
      <c r="U72" s="316">
        <v>0</v>
      </c>
      <c r="V72" s="316">
        <v>0</v>
      </c>
      <c r="W72" s="316">
        <v>0</v>
      </c>
      <c r="X72" s="316">
        <v>0</v>
      </c>
      <c r="Y72" s="316">
        <v>842</v>
      </c>
      <c r="Z72" s="316">
        <v>632</v>
      </c>
      <c r="AA72" s="316">
        <v>99</v>
      </c>
      <c r="AB72" s="316">
        <v>1</v>
      </c>
      <c r="AC72" s="316">
        <v>109</v>
      </c>
      <c r="AD72" s="316">
        <v>1</v>
      </c>
      <c r="AE72" s="316">
        <v>842</v>
      </c>
      <c r="AF72" s="316">
        <v>632</v>
      </c>
      <c r="AG72" s="316">
        <v>99</v>
      </c>
      <c r="AH72" s="316">
        <v>1</v>
      </c>
      <c r="AI72" s="316">
        <v>109</v>
      </c>
      <c r="AJ72" s="317">
        <v>1</v>
      </c>
    </row>
    <row r="73" spans="1:61" ht="25.5" x14ac:dyDescent="0.25">
      <c r="D73" s="3" t="s">
        <v>448</v>
      </c>
    </row>
  </sheetData>
  <autoFilter ref="A6:BI67" xr:uid="{74804E3F-397D-41F5-869E-1925BA77EF57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3:AK6 AG1:AK1 B2:AK2 AP1:XFD5 BH6:XFD6">
    <cfRule type="cellIs" dxfId="105" priority="57" operator="lessThan">
      <formula>0</formula>
    </cfRule>
  </conditionalFormatting>
  <conditionalFormatting sqref="C1:C3">
    <cfRule type="duplicateValues" dxfId="104" priority="58"/>
  </conditionalFormatting>
  <conditionalFormatting sqref="C4:C6">
    <cfRule type="duplicateValues" dxfId="103" priority="59"/>
  </conditionalFormatting>
  <conditionalFormatting sqref="A1">
    <cfRule type="cellIs" dxfId="102" priority="56" operator="lessThan">
      <formula>0</formula>
    </cfRule>
  </conditionalFormatting>
  <conditionalFormatting sqref="A67:F67">
    <cfRule type="cellIs" dxfId="101" priority="55" operator="lessThan">
      <formula>0</formula>
    </cfRule>
  </conditionalFormatting>
  <conditionalFormatting sqref="AL7:AP66">
    <cfRule type="cellIs" dxfId="100" priority="53" operator="greaterThan">
      <formula>0</formula>
    </cfRule>
    <cfRule type="cellIs" dxfId="99" priority="54" operator="lessThan">
      <formula>0</formula>
    </cfRule>
  </conditionalFormatting>
  <conditionalFormatting sqref="AW7:BA66">
    <cfRule type="cellIs" dxfId="98" priority="51" operator="lessThan">
      <formula>0</formula>
    </cfRule>
    <cfRule type="cellIs" dxfId="97" priority="52" operator="greaterThan">
      <formula>0</formula>
    </cfRule>
  </conditionalFormatting>
  <conditionalFormatting sqref="AR7:AU66">
    <cfRule type="cellIs" dxfId="96" priority="48" operator="lessThan">
      <formula>0</formula>
    </cfRule>
    <cfRule type="cellIs" dxfId="95" priority="49" operator="greaterThan">
      <formula>0</formula>
    </cfRule>
  </conditionalFormatting>
  <conditionalFormatting sqref="AV6">
    <cfRule type="cellIs" dxfId="94" priority="33" operator="lessThan">
      <formula>0</formula>
    </cfRule>
  </conditionalFormatting>
  <conditionalFormatting sqref="AQ6">
    <cfRule type="cellIs" dxfId="93" priority="32" operator="lessThan">
      <formula>0</formula>
    </cfRule>
  </conditionalFormatting>
  <conditionalFormatting sqref="AR6:AU6">
    <cfRule type="cellIs" dxfId="92" priority="31" operator="lessThan">
      <formula>0</formula>
    </cfRule>
  </conditionalFormatting>
  <conditionalFormatting sqref="BB6">
    <cfRule type="cellIs" dxfId="91" priority="30" operator="lessThan">
      <formula>0</formula>
    </cfRule>
  </conditionalFormatting>
  <conditionalFormatting sqref="BC7:BG66">
    <cfRule type="cellIs" dxfId="90" priority="28" operator="lessThan">
      <formula>0</formula>
    </cfRule>
    <cfRule type="cellIs" dxfId="89" priority="29" operator="greaterThan">
      <formula>0</formula>
    </cfRule>
  </conditionalFormatting>
  <conditionalFormatting sqref="A2">
    <cfRule type="cellIs" dxfId="88" priority="27" operator="lessThan">
      <formula>0</formula>
    </cfRule>
  </conditionalFormatting>
  <conditionalFormatting sqref="E7:F65">
    <cfRule type="cellIs" dxfId="87" priority="26" operator="lessThan">
      <formula>0</formula>
    </cfRule>
  </conditionalFormatting>
  <conditionalFormatting sqref="A7:B65">
    <cfRule type="cellIs" dxfId="86" priority="22" operator="lessThan">
      <formula>0</formula>
    </cfRule>
  </conditionalFormatting>
  <conditionalFormatting sqref="A7:B65">
    <cfRule type="cellIs" dxfId="85" priority="21" operator="lessThan">
      <formula>0</formula>
    </cfRule>
  </conditionalFormatting>
  <conditionalFormatting sqref="A7:B65">
    <cfRule type="cellIs" dxfId="84" priority="20" operator="lessThan">
      <formula>0</formula>
    </cfRule>
  </conditionalFormatting>
  <conditionalFormatting sqref="C7:D7">
    <cfRule type="cellIs" dxfId="83" priority="24" operator="lessThan">
      <formula>0</formula>
    </cfRule>
  </conditionalFormatting>
  <conditionalFormatting sqref="A7:B65">
    <cfRule type="cellIs" dxfId="82" priority="23" operator="lessThan">
      <formula>0</formula>
    </cfRule>
  </conditionalFormatting>
  <conditionalFormatting sqref="C7:C65">
    <cfRule type="duplicateValues" dxfId="81" priority="25"/>
  </conditionalFormatting>
  <conditionalFormatting sqref="C7:C65">
    <cfRule type="duplicateValues" dxfId="80" priority="18"/>
    <cfRule type="duplicateValues" dxfId="79" priority="19"/>
  </conditionalFormatting>
  <conditionalFormatting sqref="A64:C65 A8:D63">
    <cfRule type="cellIs" dxfId="78" priority="17" operator="lessThan">
      <formula>0</formula>
    </cfRule>
  </conditionalFormatting>
  <conditionalFormatting sqref="D64:D65">
    <cfRule type="cellIs" dxfId="77" priority="16" operator="lessThan">
      <formula>0</formula>
    </cfRule>
  </conditionalFormatting>
  <conditionalFormatting sqref="E66:F66">
    <cfRule type="cellIs" dxfId="76" priority="15" operator="lessThan">
      <formula>0</formula>
    </cfRule>
  </conditionalFormatting>
  <conditionalFormatting sqref="A66">
    <cfRule type="cellIs" dxfId="75" priority="13" operator="lessThan">
      <formula>0</formula>
    </cfRule>
  </conditionalFormatting>
  <conditionalFormatting sqref="B66:D66">
    <cfRule type="cellIs" dxfId="74" priority="14" operator="lessThan">
      <formula>0</formula>
    </cfRule>
  </conditionalFormatting>
  <conditionalFormatting sqref="M70:AJ70">
    <cfRule type="cellIs" dxfId="73" priority="9" operator="lessThan">
      <formula>0</formula>
    </cfRule>
  </conditionalFormatting>
  <conditionalFormatting sqref="E72 E69:F69">
    <cfRule type="cellIs" dxfId="72" priority="12" operator="lessThan">
      <formula>0</formula>
    </cfRule>
  </conditionalFormatting>
  <conditionalFormatting sqref="E70:F70">
    <cfRule type="cellIs" dxfId="71" priority="11" operator="lessThan">
      <formula>0</formula>
    </cfRule>
  </conditionalFormatting>
  <conditionalFormatting sqref="D70">
    <cfRule type="cellIs" dxfId="70" priority="10" operator="lessThan">
      <formula>0</formula>
    </cfRule>
  </conditionalFormatting>
  <conditionalFormatting sqref="M71:AJ71">
    <cfRule type="cellIs" dxfId="69" priority="4" operator="lessThan">
      <formula>0</formula>
    </cfRule>
  </conditionalFormatting>
  <conditionalFormatting sqref="E71:F71">
    <cfRule type="cellIs" dxfId="68" priority="6" operator="lessThan">
      <formula>0</formula>
    </cfRule>
  </conditionalFormatting>
  <conditionalFormatting sqref="D71">
    <cfRule type="cellIs" dxfId="67" priority="5" operator="lessThan">
      <formula>0</formula>
    </cfRule>
  </conditionalFormatting>
  <conditionalFormatting sqref="D72">
    <cfRule type="cellIs" dxfId="66" priority="3" operator="lessThan">
      <formula>0</formula>
    </cfRule>
  </conditionalFormatting>
  <conditionalFormatting sqref="F72">
    <cfRule type="cellIs" dxfId="65" priority="2" operator="lessThan">
      <formula>0</formula>
    </cfRule>
  </conditionalFormatting>
  <conditionalFormatting sqref="M72:AJ72">
    <cfRule type="cellIs" dxfId="6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-0.249977111117893"/>
  </sheetPr>
  <dimension ref="A1:BN25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W26" sqref="W26"/>
    </sheetView>
  </sheetViews>
  <sheetFormatPr defaultColWidth="8.7109375" defaultRowHeight="15" x14ac:dyDescent="0.25"/>
  <cols>
    <col min="1" max="3" width="8.7109375" style="155"/>
    <col min="4" max="4" width="43.140625" style="155" customWidth="1"/>
    <col min="5" max="5" width="10.7109375" style="155" hidden="1" customWidth="1"/>
    <col min="6" max="6" width="17" style="155" customWidth="1"/>
    <col min="7" max="12" width="8.7109375" style="155"/>
    <col min="13" max="13" width="7.5703125" style="155" customWidth="1"/>
    <col min="14" max="18" width="8.7109375" style="155"/>
    <col min="19" max="19" width="7.28515625" style="155" customWidth="1"/>
    <col min="20" max="24" width="8.7109375" style="155"/>
    <col min="25" max="25" width="7.28515625" style="155" customWidth="1"/>
    <col min="26" max="30" width="8.7109375" style="155"/>
    <col min="31" max="31" width="7" style="155" customWidth="1"/>
    <col min="32" max="36" width="8.7109375" style="155"/>
    <col min="37" max="66" width="8.7109375" style="187"/>
    <col min="67" max="16384" width="8.7109375" style="155"/>
  </cols>
  <sheetData>
    <row r="1" spans="1:59" ht="15.75" x14ac:dyDescent="0.25">
      <c r="A1" s="152" t="s">
        <v>445</v>
      </c>
      <c r="B1" s="153"/>
      <c r="C1" s="153"/>
      <c r="D1" s="188"/>
      <c r="E1" s="176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59" x14ac:dyDescent="0.25">
      <c r="A2" s="8" t="s">
        <v>427</v>
      </c>
      <c r="B2" s="85"/>
      <c r="C2" s="92"/>
      <c r="D2" s="123"/>
      <c r="E2" s="123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59" ht="15.75" thickBot="1" x14ac:dyDescent="0.3">
      <c r="A3" s="153"/>
      <c r="B3" s="153"/>
      <c r="C3" s="153"/>
      <c r="D3" s="188"/>
      <c r="E3" s="176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59" ht="15" customHeight="1" x14ac:dyDescent="0.25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64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59" ht="15" customHeight="1" x14ac:dyDescent="0.25">
      <c r="A5" s="431"/>
      <c r="B5" s="454"/>
      <c r="C5" s="451"/>
      <c r="D5" s="454"/>
      <c r="E5" s="454"/>
      <c r="F5" s="447"/>
      <c r="G5" s="466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59" ht="64.5" thickBot="1" x14ac:dyDescent="0.3">
      <c r="A6" s="449"/>
      <c r="B6" s="458"/>
      <c r="C6" s="459"/>
      <c r="D6" s="458"/>
      <c r="E6" s="455"/>
      <c r="F6" s="448"/>
      <c r="G6" s="439"/>
      <c r="H6" s="249" t="s">
        <v>15</v>
      </c>
      <c r="I6" s="249" t="s">
        <v>16</v>
      </c>
      <c r="J6" s="249" t="s">
        <v>17</v>
      </c>
      <c r="K6" s="249" t="s">
        <v>18</v>
      </c>
      <c r="L6" s="249" t="s">
        <v>19</v>
      </c>
      <c r="M6" s="468"/>
      <c r="N6" s="250" t="s">
        <v>15</v>
      </c>
      <c r="O6" s="250" t="s">
        <v>16</v>
      </c>
      <c r="P6" s="250" t="s">
        <v>17</v>
      </c>
      <c r="Q6" s="250" t="s">
        <v>18</v>
      </c>
      <c r="R6" s="250" t="s">
        <v>19</v>
      </c>
      <c r="S6" s="468"/>
      <c r="T6" s="250" t="s">
        <v>15</v>
      </c>
      <c r="U6" s="250" t="s">
        <v>16</v>
      </c>
      <c r="V6" s="250" t="s">
        <v>17</v>
      </c>
      <c r="W6" s="250" t="s">
        <v>18</v>
      </c>
      <c r="X6" s="250" t="s">
        <v>19</v>
      </c>
      <c r="Y6" s="468"/>
      <c r="Z6" s="250" t="s">
        <v>15</v>
      </c>
      <c r="AA6" s="250" t="s">
        <v>16</v>
      </c>
      <c r="AB6" s="250" t="s">
        <v>17</v>
      </c>
      <c r="AC6" s="250" t="s">
        <v>18</v>
      </c>
      <c r="AD6" s="250" t="s">
        <v>19</v>
      </c>
      <c r="AE6" s="468"/>
      <c r="AF6" s="250" t="s">
        <v>15</v>
      </c>
      <c r="AG6" s="250" t="s">
        <v>16</v>
      </c>
      <c r="AH6" s="250" t="s">
        <v>17</v>
      </c>
      <c r="AI6" s="250" t="s">
        <v>18</v>
      </c>
      <c r="AJ6" s="250" t="s">
        <v>19</v>
      </c>
      <c r="AL6" s="100"/>
      <c r="AM6" s="100"/>
      <c r="AN6" s="100"/>
      <c r="AO6" s="100"/>
      <c r="AP6" s="100"/>
      <c r="AW6" s="100"/>
      <c r="AX6" s="100"/>
      <c r="AY6" s="100"/>
      <c r="AZ6" s="100"/>
      <c r="BA6" s="100"/>
      <c r="BC6" s="100"/>
      <c r="BD6" s="100"/>
      <c r="BE6" s="100"/>
      <c r="BF6" s="100"/>
      <c r="BG6" s="100"/>
    </row>
    <row r="7" spans="1:59" ht="38.25" x14ac:dyDescent="0.25">
      <c r="A7" s="14" t="s">
        <v>27</v>
      </c>
      <c r="B7" s="15">
        <v>504704</v>
      </c>
      <c r="C7" s="165">
        <v>470108</v>
      </c>
      <c r="D7" s="166" t="s">
        <v>349</v>
      </c>
      <c r="E7" s="165">
        <v>3</v>
      </c>
      <c r="F7" s="167" t="s">
        <v>278</v>
      </c>
      <c r="G7" s="251">
        <f t="shared" ref="G7:L16" si="0">M7+S7+Y7+AE7</f>
        <v>60</v>
      </c>
      <c r="H7" s="252">
        <f t="shared" si="0"/>
        <v>55</v>
      </c>
      <c r="I7" s="252">
        <f t="shared" si="0"/>
        <v>5</v>
      </c>
      <c r="J7" s="252">
        <f t="shared" si="0"/>
        <v>0</v>
      </c>
      <c r="K7" s="252">
        <f t="shared" si="0"/>
        <v>0</v>
      </c>
      <c r="L7" s="252">
        <f t="shared" si="0"/>
        <v>0</v>
      </c>
      <c r="M7" s="253">
        <f>SUM(N7:R7)</f>
        <v>15</v>
      </c>
      <c r="N7" s="254">
        <v>14</v>
      </c>
      <c r="O7" s="254">
        <v>1</v>
      </c>
      <c r="P7" s="254">
        <v>0</v>
      </c>
      <c r="Q7" s="254">
        <v>0</v>
      </c>
      <c r="R7" s="254">
        <v>0</v>
      </c>
      <c r="S7" s="253">
        <f>SUM(T7:X7)</f>
        <v>14</v>
      </c>
      <c r="T7" s="254">
        <v>12</v>
      </c>
      <c r="U7" s="254">
        <v>2</v>
      </c>
      <c r="V7" s="254">
        <v>0</v>
      </c>
      <c r="W7" s="254">
        <v>0</v>
      </c>
      <c r="X7" s="254">
        <v>0</v>
      </c>
      <c r="Y7" s="253">
        <f>SUM(Z7:AD7)</f>
        <v>16</v>
      </c>
      <c r="Z7" s="254">
        <v>15</v>
      </c>
      <c r="AA7" s="254">
        <v>1</v>
      </c>
      <c r="AB7" s="254">
        <v>0</v>
      </c>
      <c r="AC7" s="254">
        <v>0</v>
      </c>
      <c r="AD7" s="254">
        <v>0</v>
      </c>
      <c r="AE7" s="253">
        <f>SUM(AF7:AJ7)</f>
        <v>15</v>
      </c>
      <c r="AF7" s="254">
        <v>14</v>
      </c>
      <c r="AG7" s="254">
        <v>1</v>
      </c>
      <c r="AH7" s="254">
        <v>0</v>
      </c>
      <c r="AI7" s="254">
        <v>0</v>
      </c>
      <c r="AJ7" s="254">
        <v>0</v>
      </c>
      <c r="AL7" s="219"/>
      <c r="AM7" s="219"/>
      <c r="AN7" s="219"/>
      <c r="AO7" s="219"/>
      <c r="AP7" s="219"/>
      <c r="AR7" s="219"/>
      <c r="AS7" s="219"/>
      <c r="AT7" s="219"/>
      <c r="AU7" s="219"/>
      <c r="AW7" s="219"/>
      <c r="AX7" s="219"/>
      <c r="AY7" s="219"/>
      <c r="AZ7" s="219"/>
      <c r="BA7" s="219"/>
      <c r="BC7" s="219"/>
      <c r="BD7" s="219"/>
      <c r="BE7" s="219"/>
      <c r="BF7" s="219"/>
      <c r="BG7" s="219"/>
    </row>
    <row r="8" spans="1:59" ht="51" x14ac:dyDescent="0.25">
      <c r="A8" s="14" t="s">
        <v>36</v>
      </c>
      <c r="B8" s="15">
        <v>508904</v>
      </c>
      <c r="C8" s="165">
        <v>890501</v>
      </c>
      <c r="D8" s="166" t="s">
        <v>361</v>
      </c>
      <c r="E8" s="165">
        <v>3</v>
      </c>
      <c r="F8" s="167" t="s">
        <v>278</v>
      </c>
      <c r="G8" s="251">
        <f t="shared" si="0"/>
        <v>30</v>
      </c>
      <c r="H8" s="252">
        <f t="shared" si="0"/>
        <v>10</v>
      </c>
      <c r="I8" s="252">
        <f t="shared" si="0"/>
        <v>8</v>
      </c>
      <c r="J8" s="252">
        <f t="shared" si="0"/>
        <v>2</v>
      </c>
      <c r="K8" s="252">
        <f t="shared" si="0"/>
        <v>10</v>
      </c>
      <c r="L8" s="252">
        <f t="shared" si="0"/>
        <v>0</v>
      </c>
      <c r="M8" s="253">
        <f t="shared" ref="M8:M16" si="1">SUM(N8:R8)</f>
        <v>0</v>
      </c>
      <c r="N8" s="254">
        <v>0</v>
      </c>
      <c r="O8" s="254">
        <v>0</v>
      </c>
      <c r="P8" s="254">
        <v>0</v>
      </c>
      <c r="Q8" s="254">
        <v>0</v>
      </c>
      <c r="R8" s="254">
        <v>0</v>
      </c>
      <c r="S8" s="253">
        <f t="shared" ref="S8:S16" si="2">SUM(T8:X8)</f>
        <v>0</v>
      </c>
      <c r="T8" s="254">
        <v>0</v>
      </c>
      <c r="U8" s="254">
        <v>0</v>
      </c>
      <c r="V8" s="254">
        <v>0</v>
      </c>
      <c r="W8" s="254">
        <v>0</v>
      </c>
      <c r="X8" s="254">
        <v>0</v>
      </c>
      <c r="Y8" s="253">
        <f t="shared" ref="Y8:Y16" si="3">SUM(Z8:AD8)</f>
        <v>15</v>
      </c>
      <c r="Z8" s="254">
        <v>5</v>
      </c>
      <c r="AA8" s="254">
        <v>6</v>
      </c>
      <c r="AB8" s="254">
        <v>0</v>
      </c>
      <c r="AC8" s="254">
        <v>4</v>
      </c>
      <c r="AD8" s="254">
        <v>0</v>
      </c>
      <c r="AE8" s="253">
        <f t="shared" ref="AE8:AE16" si="4">SUM(AF8:AJ8)</f>
        <v>15</v>
      </c>
      <c r="AF8" s="254">
        <v>5</v>
      </c>
      <c r="AG8" s="254">
        <v>2</v>
      </c>
      <c r="AH8" s="254">
        <v>2</v>
      </c>
      <c r="AI8" s="254">
        <v>6</v>
      </c>
      <c r="AJ8" s="254">
        <v>0</v>
      </c>
      <c r="AL8" s="219"/>
      <c r="AM8" s="219"/>
      <c r="AN8" s="219"/>
      <c r="AO8" s="219"/>
      <c r="AP8" s="219"/>
      <c r="AR8" s="219"/>
      <c r="AS8" s="219"/>
      <c r="AT8" s="219"/>
      <c r="AU8" s="219"/>
      <c r="AW8" s="219"/>
      <c r="AX8" s="219"/>
      <c r="AY8" s="219"/>
      <c r="AZ8" s="219"/>
      <c r="BA8" s="219"/>
      <c r="BC8" s="219"/>
      <c r="BD8" s="219"/>
      <c r="BE8" s="219"/>
      <c r="BF8" s="219"/>
      <c r="BG8" s="219"/>
    </row>
    <row r="9" spans="1:59" ht="38.25" x14ac:dyDescent="0.25">
      <c r="A9" s="14" t="s">
        <v>36</v>
      </c>
      <c r="B9" s="15">
        <v>508921</v>
      </c>
      <c r="C9" s="165">
        <v>892401</v>
      </c>
      <c r="D9" s="166" t="s">
        <v>367</v>
      </c>
      <c r="E9" s="165">
        <v>3</v>
      </c>
      <c r="F9" s="167" t="s">
        <v>278</v>
      </c>
      <c r="G9" s="251">
        <f t="shared" si="0"/>
        <v>482</v>
      </c>
      <c r="H9" s="252">
        <f t="shared" si="0"/>
        <v>115</v>
      </c>
      <c r="I9" s="252">
        <f t="shared" si="0"/>
        <v>217</v>
      </c>
      <c r="J9" s="252">
        <f t="shared" si="0"/>
        <v>5</v>
      </c>
      <c r="K9" s="252">
        <f t="shared" si="0"/>
        <v>141</v>
      </c>
      <c r="L9" s="252">
        <f t="shared" si="0"/>
        <v>4</v>
      </c>
      <c r="M9" s="253">
        <f t="shared" si="1"/>
        <v>58</v>
      </c>
      <c r="N9" s="254">
        <v>14</v>
      </c>
      <c r="O9" s="254">
        <v>25</v>
      </c>
      <c r="P9" s="254">
        <v>0</v>
      </c>
      <c r="Q9" s="254">
        <v>19</v>
      </c>
      <c r="R9" s="254">
        <v>0</v>
      </c>
      <c r="S9" s="253">
        <f t="shared" si="2"/>
        <v>24</v>
      </c>
      <c r="T9" s="254">
        <v>3</v>
      </c>
      <c r="U9" s="254">
        <v>14</v>
      </c>
      <c r="V9" s="254">
        <v>3</v>
      </c>
      <c r="W9" s="254">
        <v>4</v>
      </c>
      <c r="X9" s="254">
        <v>0</v>
      </c>
      <c r="Y9" s="253">
        <f t="shared" si="3"/>
        <v>200</v>
      </c>
      <c r="Z9" s="254">
        <v>49</v>
      </c>
      <c r="AA9" s="254">
        <v>89</v>
      </c>
      <c r="AB9" s="254">
        <v>1</v>
      </c>
      <c r="AC9" s="254">
        <v>59</v>
      </c>
      <c r="AD9" s="254">
        <v>2</v>
      </c>
      <c r="AE9" s="253">
        <f t="shared" si="4"/>
        <v>200</v>
      </c>
      <c r="AF9" s="254">
        <v>49</v>
      </c>
      <c r="AG9" s="254">
        <v>89</v>
      </c>
      <c r="AH9" s="254">
        <v>1</v>
      </c>
      <c r="AI9" s="254">
        <v>59</v>
      </c>
      <c r="AJ9" s="254">
        <v>2</v>
      </c>
      <c r="AL9" s="219"/>
      <c r="AM9" s="219"/>
      <c r="AN9" s="219"/>
      <c r="AO9" s="219"/>
      <c r="AP9" s="219"/>
      <c r="AR9" s="219"/>
      <c r="AS9" s="219"/>
      <c r="AT9" s="219"/>
      <c r="AU9" s="219"/>
      <c r="AW9" s="219"/>
      <c r="AX9" s="219"/>
      <c r="AY9" s="219"/>
      <c r="AZ9" s="219"/>
      <c r="BA9" s="219"/>
      <c r="BC9" s="219"/>
      <c r="BD9" s="219"/>
      <c r="BE9" s="219"/>
      <c r="BF9" s="219"/>
      <c r="BG9" s="219"/>
    </row>
    <row r="10" spans="1:59" ht="38.25" x14ac:dyDescent="0.25">
      <c r="A10" s="14" t="s">
        <v>27</v>
      </c>
      <c r="B10" s="15">
        <v>509628</v>
      </c>
      <c r="C10" s="165">
        <v>962801</v>
      </c>
      <c r="D10" s="166" t="s">
        <v>420</v>
      </c>
      <c r="E10" s="165">
        <v>3</v>
      </c>
      <c r="F10" s="167" t="s">
        <v>278</v>
      </c>
      <c r="G10" s="251">
        <f t="shared" si="0"/>
        <v>0</v>
      </c>
      <c r="H10" s="252">
        <f t="shared" si="0"/>
        <v>0</v>
      </c>
      <c r="I10" s="252">
        <f t="shared" si="0"/>
        <v>0</v>
      </c>
      <c r="J10" s="252">
        <f t="shared" si="0"/>
        <v>0</v>
      </c>
      <c r="K10" s="252">
        <f t="shared" si="0"/>
        <v>0</v>
      </c>
      <c r="L10" s="252">
        <f t="shared" si="0"/>
        <v>0</v>
      </c>
      <c r="M10" s="253">
        <f t="shared" si="1"/>
        <v>0</v>
      </c>
      <c r="N10" s="254">
        <v>0</v>
      </c>
      <c r="O10" s="254">
        <v>0</v>
      </c>
      <c r="P10" s="254">
        <v>0</v>
      </c>
      <c r="Q10" s="254">
        <v>0</v>
      </c>
      <c r="R10" s="254">
        <v>0</v>
      </c>
      <c r="S10" s="253">
        <f t="shared" si="2"/>
        <v>0</v>
      </c>
      <c r="T10" s="254">
        <v>0</v>
      </c>
      <c r="U10" s="254">
        <v>0</v>
      </c>
      <c r="V10" s="254">
        <v>0</v>
      </c>
      <c r="W10" s="254">
        <v>0</v>
      </c>
      <c r="X10" s="254">
        <v>0</v>
      </c>
      <c r="Y10" s="253">
        <f t="shared" si="3"/>
        <v>0</v>
      </c>
      <c r="Z10" s="254">
        <v>0</v>
      </c>
      <c r="AA10" s="254">
        <v>0</v>
      </c>
      <c r="AB10" s="254">
        <v>0</v>
      </c>
      <c r="AC10" s="254">
        <v>0</v>
      </c>
      <c r="AD10" s="254">
        <v>0</v>
      </c>
      <c r="AE10" s="253">
        <f t="shared" si="4"/>
        <v>0</v>
      </c>
      <c r="AF10" s="254">
        <v>0</v>
      </c>
      <c r="AG10" s="254">
        <v>0</v>
      </c>
      <c r="AH10" s="254">
        <v>0</v>
      </c>
      <c r="AI10" s="254">
        <v>0</v>
      </c>
      <c r="AJ10" s="254">
        <v>0</v>
      </c>
      <c r="AL10" s="219"/>
      <c r="AM10" s="219"/>
      <c r="AN10" s="219"/>
      <c r="AO10" s="219"/>
      <c r="AP10" s="219"/>
      <c r="AR10" s="219"/>
      <c r="AS10" s="219"/>
      <c r="AT10" s="219"/>
      <c r="AU10" s="219"/>
      <c r="AW10" s="219"/>
      <c r="AX10" s="219"/>
      <c r="AY10" s="219"/>
      <c r="AZ10" s="219"/>
      <c r="BA10" s="219"/>
      <c r="BC10" s="219"/>
      <c r="BD10" s="219"/>
      <c r="BE10" s="219"/>
      <c r="BF10" s="219"/>
      <c r="BG10" s="219"/>
    </row>
    <row r="11" spans="1:59" ht="38.25" x14ac:dyDescent="0.25">
      <c r="A11" s="14" t="s">
        <v>27</v>
      </c>
      <c r="B11" s="15">
        <v>509727</v>
      </c>
      <c r="C11" s="168">
        <v>972701</v>
      </c>
      <c r="D11" s="166" t="s">
        <v>155</v>
      </c>
      <c r="E11" s="165">
        <v>3</v>
      </c>
      <c r="F11" s="167" t="s">
        <v>278</v>
      </c>
      <c r="G11" s="251">
        <f t="shared" si="0"/>
        <v>4990</v>
      </c>
      <c r="H11" s="252">
        <f t="shared" si="0"/>
        <v>667</v>
      </c>
      <c r="I11" s="252">
        <f t="shared" si="0"/>
        <v>1584</v>
      </c>
      <c r="J11" s="252">
        <f t="shared" si="0"/>
        <v>49</v>
      </c>
      <c r="K11" s="252">
        <f t="shared" si="0"/>
        <v>2640</v>
      </c>
      <c r="L11" s="252">
        <f t="shared" si="0"/>
        <v>50</v>
      </c>
      <c r="M11" s="253">
        <f t="shared" si="1"/>
        <v>0</v>
      </c>
      <c r="N11" s="254">
        <v>0</v>
      </c>
      <c r="O11" s="254">
        <v>0</v>
      </c>
      <c r="P11" s="254">
        <v>0</v>
      </c>
      <c r="Q11" s="254">
        <v>0</v>
      </c>
      <c r="R11" s="254">
        <v>0</v>
      </c>
      <c r="S11" s="253">
        <f t="shared" si="2"/>
        <v>91</v>
      </c>
      <c r="T11" s="254">
        <v>17</v>
      </c>
      <c r="U11" s="254">
        <v>34</v>
      </c>
      <c r="V11" s="254">
        <v>0</v>
      </c>
      <c r="W11" s="254">
        <v>40</v>
      </c>
      <c r="X11" s="254">
        <v>0</v>
      </c>
      <c r="Y11" s="253">
        <f t="shared" si="3"/>
        <v>2450</v>
      </c>
      <c r="Z11" s="254">
        <v>325</v>
      </c>
      <c r="AA11" s="254">
        <v>775</v>
      </c>
      <c r="AB11" s="254">
        <v>25</v>
      </c>
      <c r="AC11" s="254">
        <v>1300</v>
      </c>
      <c r="AD11" s="254">
        <v>25</v>
      </c>
      <c r="AE11" s="253">
        <f t="shared" si="4"/>
        <v>2449</v>
      </c>
      <c r="AF11" s="254">
        <v>325</v>
      </c>
      <c r="AG11" s="254">
        <v>775</v>
      </c>
      <c r="AH11" s="254">
        <v>24</v>
      </c>
      <c r="AI11" s="254">
        <v>1300</v>
      </c>
      <c r="AJ11" s="254">
        <v>25</v>
      </c>
      <c r="AL11" s="219"/>
      <c r="AM11" s="219"/>
      <c r="AN11" s="219"/>
      <c r="AO11" s="219"/>
      <c r="AP11" s="219"/>
      <c r="AR11" s="219"/>
      <c r="AS11" s="219"/>
      <c r="AT11" s="219"/>
      <c r="AU11" s="219"/>
      <c r="AW11" s="219"/>
      <c r="AX11" s="219"/>
      <c r="AY11" s="219"/>
      <c r="AZ11" s="219"/>
      <c r="BA11" s="219"/>
      <c r="BC11" s="219"/>
      <c r="BD11" s="219"/>
      <c r="BE11" s="219"/>
      <c r="BF11" s="219"/>
      <c r="BG11" s="219"/>
    </row>
    <row r="12" spans="1:59" ht="38.25" x14ac:dyDescent="0.25">
      <c r="A12" s="14" t="s">
        <v>27</v>
      </c>
      <c r="B12" s="15">
        <v>509768</v>
      </c>
      <c r="C12" s="23">
        <v>976801</v>
      </c>
      <c r="D12" s="166" t="s">
        <v>421</v>
      </c>
      <c r="E12" s="165">
        <v>3</v>
      </c>
      <c r="F12" s="167" t="s">
        <v>278</v>
      </c>
      <c r="G12" s="251">
        <f t="shared" si="0"/>
        <v>0</v>
      </c>
      <c r="H12" s="252">
        <f t="shared" si="0"/>
        <v>0</v>
      </c>
      <c r="I12" s="252">
        <f t="shared" si="0"/>
        <v>0</v>
      </c>
      <c r="J12" s="252">
        <f t="shared" si="0"/>
        <v>0</v>
      </c>
      <c r="K12" s="252">
        <f t="shared" si="0"/>
        <v>0</v>
      </c>
      <c r="L12" s="252">
        <f t="shared" si="0"/>
        <v>0</v>
      </c>
      <c r="M12" s="253">
        <f t="shared" si="1"/>
        <v>0</v>
      </c>
      <c r="N12" s="254">
        <v>0</v>
      </c>
      <c r="O12" s="254">
        <v>0</v>
      </c>
      <c r="P12" s="254">
        <v>0</v>
      </c>
      <c r="Q12" s="254">
        <v>0</v>
      </c>
      <c r="R12" s="254">
        <v>0</v>
      </c>
      <c r="S12" s="253">
        <f t="shared" si="2"/>
        <v>0</v>
      </c>
      <c r="T12" s="254">
        <v>0</v>
      </c>
      <c r="U12" s="254">
        <v>0</v>
      </c>
      <c r="V12" s="254">
        <v>0</v>
      </c>
      <c r="W12" s="254">
        <v>0</v>
      </c>
      <c r="X12" s="254">
        <v>0</v>
      </c>
      <c r="Y12" s="253">
        <f t="shared" si="3"/>
        <v>0</v>
      </c>
      <c r="Z12" s="254">
        <v>0</v>
      </c>
      <c r="AA12" s="254">
        <v>0</v>
      </c>
      <c r="AB12" s="254">
        <v>0</v>
      </c>
      <c r="AC12" s="254">
        <v>0</v>
      </c>
      <c r="AD12" s="254">
        <v>0</v>
      </c>
      <c r="AE12" s="253">
        <f t="shared" si="4"/>
        <v>0</v>
      </c>
      <c r="AF12" s="254">
        <v>0</v>
      </c>
      <c r="AG12" s="254">
        <v>0</v>
      </c>
      <c r="AH12" s="254">
        <v>0</v>
      </c>
      <c r="AI12" s="254">
        <v>0</v>
      </c>
      <c r="AJ12" s="254">
        <v>0</v>
      </c>
      <c r="AL12" s="219"/>
      <c r="AM12" s="219"/>
      <c r="AN12" s="219"/>
      <c r="AO12" s="219"/>
      <c r="AP12" s="219"/>
      <c r="AR12" s="219"/>
      <c r="AS12" s="219"/>
      <c r="AT12" s="219"/>
      <c r="AU12" s="219"/>
      <c r="AW12" s="219"/>
      <c r="AX12" s="219"/>
      <c r="AY12" s="219"/>
      <c r="AZ12" s="219"/>
      <c r="BA12" s="219"/>
      <c r="BC12" s="219"/>
      <c r="BD12" s="219"/>
      <c r="BE12" s="219"/>
      <c r="BF12" s="219"/>
      <c r="BG12" s="219"/>
    </row>
    <row r="13" spans="1:59" ht="51" x14ac:dyDescent="0.25">
      <c r="A13" s="14" t="s">
        <v>20</v>
      </c>
      <c r="B13" s="15">
        <v>509901</v>
      </c>
      <c r="C13" s="168">
        <v>990101</v>
      </c>
      <c r="D13" s="166" t="s">
        <v>156</v>
      </c>
      <c r="E13" s="165">
        <v>3</v>
      </c>
      <c r="F13" s="167" t="s">
        <v>278</v>
      </c>
      <c r="G13" s="251">
        <f t="shared" si="0"/>
        <v>750</v>
      </c>
      <c r="H13" s="252">
        <f t="shared" si="0"/>
        <v>66</v>
      </c>
      <c r="I13" s="252">
        <f t="shared" si="0"/>
        <v>378</v>
      </c>
      <c r="J13" s="252">
        <f t="shared" si="0"/>
        <v>4</v>
      </c>
      <c r="K13" s="252">
        <f t="shared" si="0"/>
        <v>300</v>
      </c>
      <c r="L13" s="252">
        <f t="shared" si="0"/>
        <v>2</v>
      </c>
      <c r="M13" s="253">
        <f t="shared" si="1"/>
        <v>0</v>
      </c>
      <c r="N13" s="254">
        <v>0</v>
      </c>
      <c r="O13" s="254">
        <v>0</v>
      </c>
      <c r="P13" s="254">
        <v>0</v>
      </c>
      <c r="Q13" s="254">
        <v>0</v>
      </c>
      <c r="R13" s="254">
        <v>0</v>
      </c>
      <c r="S13" s="253">
        <f t="shared" si="2"/>
        <v>0</v>
      </c>
      <c r="T13" s="254">
        <v>0</v>
      </c>
      <c r="U13" s="254">
        <v>0</v>
      </c>
      <c r="V13" s="254">
        <v>0</v>
      </c>
      <c r="W13" s="254">
        <v>0</v>
      </c>
      <c r="X13" s="254">
        <v>0</v>
      </c>
      <c r="Y13" s="253">
        <f t="shared" si="3"/>
        <v>377</v>
      </c>
      <c r="Z13" s="254">
        <v>33</v>
      </c>
      <c r="AA13" s="254">
        <v>189</v>
      </c>
      <c r="AB13" s="254">
        <v>2</v>
      </c>
      <c r="AC13" s="254">
        <v>152</v>
      </c>
      <c r="AD13" s="254">
        <v>1</v>
      </c>
      <c r="AE13" s="253">
        <f t="shared" si="4"/>
        <v>373</v>
      </c>
      <c r="AF13" s="254">
        <v>33</v>
      </c>
      <c r="AG13" s="254">
        <v>189</v>
      </c>
      <c r="AH13" s="254">
        <v>2</v>
      </c>
      <c r="AI13" s="254">
        <v>148</v>
      </c>
      <c r="AJ13" s="254">
        <v>1</v>
      </c>
      <c r="AL13" s="219"/>
      <c r="AM13" s="219"/>
      <c r="AN13" s="219"/>
      <c r="AO13" s="219"/>
      <c r="AP13" s="219"/>
      <c r="AR13" s="219"/>
      <c r="AS13" s="219"/>
      <c r="AT13" s="219"/>
      <c r="AU13" s="219"/>
      <c r="AW13" s="219"/>
      <c r="AX13" s="219"/>
      <c r="AY13" s="219"/>
      <c r="AZ13" s="219"/>
      <c r="BA13" s="219"/>
      <c r="BC13" s="219"/>
      <c r="BD13" s="219"/>
      <c r="BE13" s="219"/>
      <c r="BF13" s="219"/>
      <c r="BG13" s="219"/>
    </row>
    <row r="14" spans="1:59" ht="38.25" x14ac:dyDescent="0.25">
      <c r="A14" s="246" t="s">
        <v>27</v>
      </c>
      <c r="B14" s="247">
        <v>509606</v>
      </c>
      <c r="C14" s="255">
        <v>960601</v>
      </c>
      <c r="D14" s="256" t="s">
        <v>149</v>
      </c>
      <c r="E14" s="165">
        <v>3</v>
      </c>
      <c r="F14" s="167" t="s">
        <v>278</v>
      </c>
      <c r="G14" s="251">
        <f t="shared" si="0"/>
        <v>410</v>
      </c>
      <c r="H14" s="252">
        <f t="shared" si="0"/>
        <v>51</v>
      </c>
      <c r="I14" s="252">
        <f t="shared" si="0"/>
        <v>297</v>
      </c>
      <c r="J14" s="252">
        <f t="shared" si="0"/>
        <v>0</v>
      </c>
      <c r="K14" s="252">
        <f t="shared" si="0"/>
        <v>61</v>
      </c>
      <c r="L14" s="252">
        <f t="shared" si="0"/>
        <v>1</v>
      </c>
      <c r="M14" s="253">
        <f t="shared" si="1"/>
        <v>10</v>
      </c>
      <c r="N14" s="254">
        <v>3</v>
      </c>
      <c r="O14" s="254">
        <v>5</v>
      </c>
      <c r="P14" s="254">
        <v>0</v>
      </c>
      <c r="Q14" s="254">
        <v>2</v>
      </c>
      <c r="R14" s="254">
        <v>0</v>
      </c>
      <c r="S14" s="253">
        <f t="shared" si="2"/>
        <v>76</v>
      </c>
      <c r="T14" s="254">
        <v>8</v>
      </c>
      <c r="U14" s="254">
        <v>56</v>
      </c>
      <c r="V14" s="254">
        <v>0</v>
      </c>
      <c r="W14" s="254">
        <v>11</v>
      </c>
      <c r="X14" s="254">
        <v>1</v>
      </c>
      <c r="Y14" s="253">
        <f t="shared" si="3"/>
        <v>162</v>
      </c>
      <c r="Z14" s="254">
        <v>20</v>
      </c>
      <c r="AA14" s="254">
        <v>118</v>
      </c>
      <c r="AB14" s="254">
        <v>0</v>
      </c>
      <c r="AC14" s="254">
        <v>24</v>
      </c>
      <c r="AD14" s="254">
        <v>0</v>
      </c>
      <c r="AE14" s="253">
        <f t="shared" si="4"/>
        <v>162</v>
      </c>
      <c r="AF14" s="254">
        <v>20</v>
      </c>
      <c r="AG14" s="254">
        <v>118</v>
      </c>
      <c r="AH14" s="254">
        <v>0</v>
      </c>
      <c r="AI14" s="254">
        <v>24</v>
      </c>
      <c r="AJ14" s="254">
        <v>0</v>
      </c>
      <c r="AL14" s="219"/>
      <c r="AM14" s="219"/>
      <c r="AN14" s="219"/>
      <c r="AO14" s="219"/>
      <c r="AP14" s="219"/>
      <c r="AR14" s="219"/>
      <c r="AS14" s="219"/>
      <c r="AT14" s="219"/>
      <c r="AU14" s="219"/>
      <c r="AW14" s="219"/>
      <c r="AX14" s="219"/>
      <c r="AY14" s="219"/>
      <c r="AZ14" s="219"/>
      <c r="BA14" s="219"/>
      <c r="BC14" s="219"/>
      <c r="BD14" s="219"/>
      <c r="BE14" s="219"/>
      <c r="BF14" s="219"/>
      <c r="BG14" s="219"/>
    </row>
    <row r="15" spans="1:59" ht="38.25" x14ac:dyDescent="0.25">
      <c r="A15" s="14" t="s">
        <v>36</v>
      </c>
      <c r="B15" s="15">
        <v>508805</v>
      </c>
      <c r="C15" s="165">
        <v>880501</v>
      </c>
      <c r="D15" s="66" t="s">
        <v>170</v>
      </c>
      <c r="E15" s="169"/>
      <c r="F15" s="167" t="s">
        <v>278</v>
      </c>
      <c r="G15" s="251">
        <f t="shared" si="0"/>
        <v>50</v>
      </c>
      <c r="H15" s="252">
        <f t="shared" si="0"/>
        <v>10</v>
      </c>
      <c r="I15" s="252">
        <f t="shared" si="0"/>
        <v>10</v>
      </c>
      <c r="J15" s="252">
        <f t="shared" si="0"/>
        <v>0</v>
      </c>
      <c r="K15" s="252">
        <f t="shared" si="0"/>
        <v>30</v>
      </c>
      <c r="L15" s="252">
        <f t="shared" si="0"/>
        <v>0</v>
      </c>
      <c r="M15" s="253">
        <f t="shared" si="1"/>
        <v>0</v>
      </c>
      <c r="N15" s="254">
        <v>0</v>
      </c>
      <c r="O15" s="254">
        <v>0</v>
      </c>
      <c r="P15" s="254">
        <v>0</v>
      </c>
      <c r="Q15" s="254">
        <v>0</v>
      </c>
      <c r="R15" s="254">
        <v>0</v>
      </c>
      <c r="S15" s="253">
        <f t="shared" si="2"/>
        <v>0</v>
      </c>
      <c r="T15" s="254">
        <v>0</v>
      </c>
      <c r="U15" s="254">
        <v>0</v>
      </c>
      <c r="V15" s="254">
        <v>0</v>
      </c>
      <c r="W15" s="254">
        <v>0</v>
      </c>
      <c r="X15" s="254">
        <v>0</v>
      </c>
      <c r="Y15" s="253">
        <f t="shared" si="3"/>
        <v>26</v>
      </c>
      <c r="Z15" s="254">
        <v>5</v>
      </c>
      <c r="AA15" s="254">
        <v>5</v>
      </c>
      <c r="AB15" s="254">
        <v>0</v>
      </c>
      <c r="AC15" s="254">
        <v>16</v>
      </c>
      <c r="AD15" s="254">
        <v>0</v>
      </c>
      <c r="AE15" s="253">
        <f t="shared" si="4"/>
        <v>24</v>
      </c>
      <c r="AF15" s="254">
        <v>5</v>
      </c>
      <c r="AG15" s="254">
        <v>5</v>
      </c>
      <c r="AH15" s="254">
        <v>0</v>
      </c>
      <c r="AI15" s="254">
        <v>14</v>
      </c>
      <c r="AJ15" s="254">
        <v>0</v>
      </c>
      <c r="AL15" s="219"/>
      <c r="AM15" s="219"/>
      <c r="AN15" s="219"/>
      <c r="AO15" s="219"/>
      <c r="AP15" s="219"/>
      <c r="AR15" s="219"/>
      <c r="AS15" s="219"/>
      <c r="AT15" s="219"/>
      <c r="AU15" s="219"/>
      <c r="AW15" s="219"/>
      <c r="AX15" s="219"/>
      <c r="AY15" s="219"/>
      <c r="AZ15" s="219"/>
      <c r="BA15" s="219"/>
      <c r="BC15" s="219"/>
      <c r="BD15" s="219"/>
      <c r="BE15" s="219"/>
      <c r="BF15" s="219"/>
      <c r="BG15" s="219"/>
    </row>
    <row r="16" spans="1:59" ht="39" thickBot="1" x14ac:dyDescent="0.3">
      <c r="A16" s="14" t="s">
        <v>27</v>
      </c>
      <c r="B16" s="15">
        <v>509633</v>
      </c>
      <c r="C16" s="165">
        <v>963301</v>
      </c>
      <c r="D16" s="66" t="s">
        <v>151</v>
      </c>
      <c r="E16" s="169"/>
      <c r="F16" s="167" t="s">
        <v>278</v>
      </c>
      <c r="G16" s="257">
        <f t="shared" si="0"/>
        <v>200</v>
      </c>
      <c r="H16" s="258">
        <f t="shared" si="0"/>
        <v>0</v>
      </c>
      <c r="I16" s="258">
        <f t="shared" si="0"/>
        <v>100</v>
      </c>
      <c r="J16" s="258">
        <f t="shared" si="0"/>
        <v>0</v>
      </c>
      <c r="K16" s="258">
        <f t="shared" si="0"/>
        <v>100</v>
      </c>
      <c r="L16" s="258">
        <f t="shared" si="0"/>
        <v>0</v>
      </c>
      <c r="M16" s="196">
        <f t="shared" si="1"/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196">
        <f t="shared" si="2"/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196">
        <f t="shared" si="3"/>
        <v>200</v>
      </c>
      <c r="Z16" s="254">
        <v>0</v>
      </c>
      <c r="AA16" s="254">
        <v>100</v>
      </c>
      <c r="AB16" s="254">
        <v>0</v>
      </c>
      <c r="AC16" s="254">
        <v>100</v>
      </c>
      <c r="AD16" s="254">
        <v>0</v>
      </c>
      <c r="AE16" s="196">
        <f t="shared" si="4"/>
        <v>0</v>
      </c>
      <c r="AF16" s="254">
        <v>0</v>
      </c>
      <c r="AG16" s="254">
        <v>0</v>
      </c>
      <c r="AH16" s="254">
        <v>0</v>
      </c>
      <c r="AI16" s="254">
        <v>0</v>
      </c>
      <c r="AJ16" s="254">
        <v>0</v>
      </c>
      <c r="AL16" s="219"/>
      <c r="AM16" s="219"/>
      <c r="AN16" s="219"/>
      <c r="AO16" s="219"/>
      <c r="AP16" s="219"/>
      <c r="AR16" s="219"/>
      <c r="AS16" s="219"/>
      <c r="AT16" s="219"/>
      <c r="AU16" s="219"/>
      <c r="AW16" s="219"/>
      <c r="AX16" s="219"/>
      <c r="AY16" s="219"/>
      <c r="AZ16" s="219"/>
      <c r="BA16" s="219"/>
      <c r="BC16" s="219"/>
      <c r="BD16" s="219"/>
      <c r="BE16" s="219"/>
      <c r="BF16" s="219"/>
      <c r="BG16" s="219"/>
    </row>
    <row r="17" spans="1:59" ht="15.75" thickBot="1" x14ac:dyDescent="0.3">
      <c r="A17" s="236"/>
      <c r="B17" s="237"/>
      <c r="C17" s="238"/>
      <c r="D17" s="239" t="s">
        <v>172</v>
      </c>
      <c r="E17" s="240"/>
      <c r="F17" s="244"/>
      <c r="G17" s="227">
        <v>6972</v>
      </c>
      <c r="H17" s="227">
        <v>974</v>
      </c>
      <c r="I17" s="227">
        <v>2599</v>
      </c>
      <c r="J17" s="227">
        <v>60</v>
      </c>
      <c r="K17" s="227">
        <v>3282</v>
      </c>
      <c r="L17" s="227">
        <v>57</v>
      </c>
      <c r="M17" s="227">
        <v>83</v>
      </c>
      <c r="N17" s="227">
        <v>31</v>
      </c>
      <c r="O17" s="227">
        <v>31</v>
      </c>
      <c r="P17" s="227">
        <v>0</v>
      </c>
      <c r="Q17" s="227">
        <v>21</v>
      </c>
      <c r="R17" s="227">
        <v>0</v>
      </c>
      <c r="S17" s="227">
        <v>205</v>
      </c>
      <c r="T17" s="227">
        <v>40</v>
      </c>
      <c r="U17" s="227">
        <v>106</v>
      </c>
      <c r="V17" s="227">
        <v>3</v>
      </c>
      <c r="W17" s="227">
        <v>55</v>
      </c>
      <c r="X17" s="227">
        <v>1</v>
      </c>
      <c r="Y17" s="227">
        <v>3446</v>
      </c>
      <c r="Z17" s="227">
        <v>452</v>
      </c>
      <c r="AA17" s="227">
        <v>1283</v>
      </c>
      <c r="AB17" s="227">
        <v>28</v>
      </c>
      <c r="AC17" s="227">
        <v>1655</v>
      </c>
      <c r="AD17" s="227">
        <v>28</v>
      </c>
      <c r="AE17" s="227">
        <v>3238</v>
      </c>
      <c r="AF17" s="227">
        <v>451</v>
      </c>
      <c r="AG17" s="227">
        <v>1179</v>
      </c>
      <c r="AH17" s="227">
        <v>29</v>
      </c>
      <c r="AI17" s="227">
        <v>1551</v>
      </c>
      <c r="AJ17" s="227">
        <v>28</v>
      </c>
      <c r="AL17" s="219"/>
      <c r="AM17" s="219"/>
      <c r="AN17" s="219"/>
      <c r="AO17" s="219"/>
      <c r="AP17" s="219"/>
      <c r="AR17" s="219"/>
      <c r="AS17" s="219"/>
      <c r="AT17" s="219"/>
      <c r="AU17" s="219"/>
      <c r="AW17" s="219"/>
      <c r="AX17" s="219"/>
      <c r="AY17" s="219"/>
      <c r="AZ17" s="219"/>
      <c r="BA17" s="219"/>
      <c r="BC17" s="219"/>
      <c r="BD17" s="219"/>
      <c r="BE17" s="219"/>
      <c r="BF17" s="219"/>
      <c r="BG17" s="219"/>
    </row>
    <row r="23" spans="1:59" x14ac:dyDescent="0.25">
      <c r="M23" s="164"/>
    </row>
    <row r="25" spans="1:59" x14ac:dyDescent="0.25">
      <c r="U25" s="164"/>
    </row>
  </sheetData>
  <autoFilter ref="A6:BN6" xr:uid="{00000000-0009-0000-0000-000010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B1:AC1 AE1 AG1:XFD1 A3:XFD5 B2:XFD2 A6:AK6 BH6:XFD6">
    <cfRule type="cellIs" dxfId="63" priority="40" operator="lessThan">
      <formula>0</formula>
    </cfRule>
  </conditionalFormatting>
  <conditionalFormatting sqref="C1:C3">
    <cfRule type="duplicateValues" dxfId="62" priority="41"/>
  </conditionalFormatting>
  <conditionalFormatting sqref="C4:C6">
    <cfRule type="duplicateValues" dxfId="61" priority="42"/>
  </conditionalFormatting>
  <conditionalFormatting sqref="A1">
    <cfRule type="cellIs" dxfId="60" priority="39" operator="lessThan">
      <formula>0</formula>
    </cfRule>
  </conditionalFormatting>
  <conditionalFormatting sqref="A17:F17">
    <cfRule type="cellIs" dxfId="59" priority="38" operator="lessThan">
      <formula>0</formula>
    </cfRule>
  </conditionalFormatting>
  <conditionalFormatting sqref="AL7:AP17">
    <cfRule type="cellIs" dxfId="58" priority="37" operator="greaterThan">
      <formula>0</formula>
    </cfRule>
  </conditionalFormatting>
  <conditionalFormatting sqref="E7:F16">
    <cfRule type="cellIs" dxfId="57" priority="30" operator="lessThan">
      <formula>0</formula>
    </cfRule>
  </conditionalFormatting>
  <conditionalFormatting sqref="A7:B14">
    <cfRule type="cellIs" dxfId="56" priority="27" operator="lessThan">
      <formula>0</formula>
    </cfRule>
  </conditionalFormatting>
  <conditionalFormatting sqref="A7:B14">
    <cfRule type="cellIs" dxfId="55" priority="26" operator="lessThan">
      <formula>0</formula>
    </cfRule>
  </conditionalFormatting>
  <conditionalFormatting sqref="A7:B14">
    <cfRule type="cellIs" dxfId="54" priority="25" operator="lessThan">
      <formula>0</formula>
    </cfRule>
  </conditionalFormatting>
  <conditionalFormatting sqref="A12 D12">
    <cfRule type="cellIs" dxfId="53" priority="21" operator="lessThan">
      <formula>0</formula>
    </cfRule>
  </conditionalFormatting>
  <conditionalFormatting sqref="B12:C12">
    <cfRule type="cellIs" dxfId="52" priority="20" operator="lessThan">
      <formula>0</formula>
    </cfRule>
  </conditionalFormatting>
  <conditionalFormatting sqref="D15">
    <cfRule type="cellIs" dxfId="51" priority="19" operator="lessThan">
      <formula>0</formula>
    </cfRule>
  </conditionalFormatting>
  <conditionalFormatting sqref="AW7:BA17">
    <cfRule type="cellIs" dxfId="50" priority="36" operator="greaterThan">
      <formula>0</formula>
    </cfRule>
  </conditionalFormatting>
  <conditionalFormatting sqref="AR7:AU17">
    <cfRule type="cellIs" dxfId="49" priority="33" operator="lessThan">
      <formula>0</formula>
    </cfRule>
    <cfRule type="cellIs" dxfId="48" priority="34" operator="greaterThan">
      <formula>0</formula>
    </cfRule>
  </conditionalFormatting>
  <conditionalFormatting sqref="AL7:BG17">
    <cfRule type="cellIs" dxfId="47" priority="31" operator="lessThan">
      <formula>0</formula>
    </cfRule>
    <cfRule type="cellIs" dxfId="46" priority="32" operator="greaterThan">
      <formula>0</formula>
    </cfRule>
  </conditionalFormatting>
  <conditionalFormatting sqref="A13:D14 A7:D11">
    <cfRule type="cellIs" dxfId="45" priority="28" operator="lessThan">
      <formula>0</formula>
    </cfRule>
  </conditionalFormatting>
  <conditionalFormatting sqref="A7:B14">
    <cfRule type="cellIs" dxfId="44" priority="24" operator="lessThan">
      <formula>0</formula>
    </cfRule>
  </conditionalFormatting>
  <conditionalFormatting sqref="C13:C14 C7:C11">
    <cfRule type="duplicateValues" dxfId="43" priority="29"/>
  </conditionalFormatting>
  <conditionalFormatting sqref="C7:C14">
    <cfRule type="duplicateValues" dxfId="42" priority="22"/>
    <cfRule type="duplicateValues" dxfId="41" priority="23"/>
  </conditionalFormatting>
  <conditionalFormatting sqref="A15:C15">
    <cfRule type="cellIs" dxfId="40" priority="17" operator="lessThan">
      <formula>0</formula>
    </cfRule>
  </conditionalFormatting>
  <conditionalFormatting sqref="A15:B15">
    <cfRule type="cellIs" dxfId="39" priority="16" operator="lessThan">
      <formula>0</formula>
    </cfRule>
  </conditionalFormatting>
  <conditionalFormatting sqref="A15:B15">
    <cfRule type="cellIs" dxfId="38" priority="15" operator="lessThan">
      <formula>0</formula>
    </cfRule>
  </conditionalFormatting>
  <conditionalFormatting sqref="A15:B15">
    <cfRule type="cellIs" dxfId="37" priority="14" operator="lessThan">
      <formula>0</formula>
    </cfRule>
  </conditionalFormatting>
  <conditionalFormatting sqref="A15:B15">
    <cfRule type="cellIs" dxfId="36" priority="13" operator="lessThan">
      <formula>0</formula>
    </cfRule>
  </conditionalFormatting>
  <conditionalFormatting sqref="C15">
    <cfRule type="duplicateValues" dxfId="35" priority="18"/>
  </conditionalFormatting>
  <conditionalFormatting sqref="C15">
    <cfRule type="duplicateValues" dxfId="34" priority="11"/>
    <cfRule type="duplicateValues" dxfId="33" priority="12"/>
  </conditionalFormatting>
  <conditionalFormatting sqref="AV6">
    <cfRule type="cellIs" dxfId="32" priority="10" operator="lessThan">
      <formula>0</formula>
    </cfRule>
  </conditionalFormatting>
  <conditionalFormatting sqref="AQ6">
    <cfRule type="cellIs" dxfId="31" priority="9" operator="lessThan">
      <formula>0</formula>
    </cfRule>
  </conditionalFormatting>
  <conditionalFormatting sqref="AR6:AU6">
    <cfRule type="cellIs" dxfId="30" priority="8" operator="lessThan">
      <formula>0</formula>
    </cfRule>
  </conditionalFormatting>
  <conditionalFormatting sqref="BB6">
    <cfRule type="cellIs" dxfId="29" priority="7" operator="lessThan">
      <formula>0</formula>
    </cfRule>
  </conditionalFormatting>
  <conditionalFormatting sqref="D16">
    <cfRule type="cellIs" dxfId="28" priority="6" operator="lessThan">
      <formula>0</formula>
    </cfRule>
  </conditionalFormatting>
  <conditionalFormatting sqref="A16:C16">
    <cfRule type="cellIs" dxfId="27" priority="2" operator="lessThan">
      <formula>0</formula>
    </cfRule>
  </conditionalFormatting>
  <conditionalFormatting sqref="C16">
    <cfRule type="duplicateValues" dxfId="26" priority="3"/>
  </conditionalFormatting>
  <conditionalFormatting sqref="C16">
    <cfRule type="duplicateValues" dxfId="25" priority="4"/>
    <cfRule type="duplicateValues" dxfId="24" priority="5"/>
  </conditionalFormatting>
  <conditionalFormatting sqref="A2">
    <cfRule type="cellIs" dxfId="23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BJ21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W29" sqref="W29"/>
    </sheetView>
  </sheetViews>
  <sheetFormatPr defaultColWidth="8.7109375" defaultRowHeight="15" x14ac:dyDescent="0.25"/>
  <cols>
    <col min="1" max="1" width="9" style="153" customWidth="1"/>
    <col min="2" max="2" width="10.28515625" style="153" customWidth="1"/>
    <col min="3" max="3" width="9.7109375" style="153" customWidth="1"/>
    <col min="4" max="4" width="53.85546875" style="260" customWidth="1"/>
    <col min="5" max="5" width="9.7109375" style="121" hidden="1" customWidth="1"/>
    <col min="6" max="6" width="13" style="119" customWidth="1"/>
    <col min="7" max="7" width="11.5703125" style="155" customWidth="1"/>
    <col min="8" max="8" width="8.7109375" style="155"/>
    <col min="9" max="9" width="10" style="155" customWidth="1"/>
    <col min="10" max="10" width="8.85546875" style="155" customWidth="1"/>
    <col min="11" max="13" width="8.7109375" style="155"/>
    <col min="14" max="14" width="11.85546875" style="155" customWidth="1"/>
    <col min="15" max="24" width="8.7109375" style="155"/>
    <col min="25" max="30" width="8.7109375" style="155" customWidth="1"/>
    <col min="31" max="31" width="9" style="155" customWidth="1"/>
    <col min="32" max="36" width="8.7109375" style="155" customWidth="1"/>
    <col min="37" max="37" width="8.7109375" style="155"/>
    <col min="38" max="44" width="8.7109375" style="187"/>
    <col min="45" max="45" width="11.140625" style="187" customWidth="1"/>
    <col min="46" max="46" width="8.7109375" style="187"/>
    <col min="47" max="47" width="13.42578125" style="187" customWidth="1"/>
    <col min="48" max="49" width="8.7109375" style="187"/>
    <col min="50" max="50" width="13.42578125" style="187" customWidth="1"/>
    <col min="51" max="51" width="10.140625" style="187" customWidth="1"/>
    <col min="52" max="55" width="8.7109375" style="187"/>
    <col min="56" max="56" width="13.42578125" style="187" customWidth="1"/>
    <col min="57" max="62" width="8.7109375" style="187"/>
    <col min="63" max="16384" width="8.7109375" style="155"/>
  </cols>
  <sheetData>
    <row r="1" spans="1:62" s="119" customFormat="1" ht="15.75" x14ac:dyDescent="0.2">
      <c r="A1" s="152" t="s">
        <v>426</v>
      </c>
      <c r="B1" s="153"/>
      <c r="C1" s="153"/>
      <c r="D1" s="260"/>
      <c r="E1" s="121"/>
      <c r="AD1" s="6" t="s">
        <v>428</v>
      </c>
    </row>
    <row r="2" spans="1:62" s="91" customFormat="1" ht="12.75" x14ac:dyDescent="0.2">
      <c r="A2" s="8" t="s">
        <v>427</v>
      </c>
      <c r="C2" s="92"/>
      <c r="D2" s="123"/>
      <c r="E2" s="124"/>
      <c r="F2" s="94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F2" s="275"/>
      <c r="BG2" s="275"/>
      <c r="BH2" s="275"/>
      <c r="BI2" s="275"/>
      <c r="BJ2" s="275"/>
    </row>
    <row r="3" spans="1:62" s="119" customFormat="1" ht="13.5" thickBot="1" x14ac:dyDescent="0.25">
      <c r="A3" s="153"/>
      <c r="B3" s="153"/>
      <c r="C3" s="153"/>
      <c r="D3" s="260"/>
      <c r="E3" s="121"/>
    </row>
    <row r="4" spans="1:62" s="153" customFormat="1" ht="15.75" customHeight="1" x14ac:dyDescent="0.25">
      <c r="A4" s="472" t="s">
        <v>0</v>
      </c>
      <c r="B4" s="475" t="s">
        <v>260</v>
      </c>
      <c r="C4" s="475" t="s">
        <v>2</v>
      </c>
      <c r="D4" s="478" t="s">
        <v>3</v>
      </c>
      <c r="E4" s="475" t="s">
        <v>4</v>
      </c>
      <c r="F4" s="469" t="s">
        <v>422</v>
      </c>
      <c r="G4" s="443" t="s">
        <v>8</v>
      </c>
      <c r="H4" s="444"/>
      <c r="I4" s="444"/>
      <c r="J4" s="444"/>
      <c r="K4" s="444"/>
      <c r="L4" s="444"/>
      <c r="M4" s="445" t="s">
        <v>9</v>
      </c>
      <c r="N4" s="445"/>
      <c r="O4" s="445"/>
      <c r="P4" s="445"/>
      <c r="Q4" s="445"/>
      <c r="R4" s="445"/>
      <c r="S4" s="445" t="s">
        <v>10</v>
      </c>
      <c r="T4" s="445"/>
      <c r="U4" s="445"/>
      <c r="V4" s="445"/>
      <c r="W4" s="445"/>
      <c r="X4" s="445"/>
      <c r="Y4" s="445" t="s">
        <v>11</v>
      </c>
      <c r="Z4" s="445"/>
      <c r="AA4" s="445"/>
      <c r="AB4" s="445"/>
      <c r="AC4" s="445"/>
      <c r="AD4" s="445"/>
      <c r="AE4" s="445" t="s">
        <v>12</v>
      </c>
      <c r="AF4" s="445"/>
      <c r="AG4" s="445"/>
      <c r="AH4" s="445"/>
      <c r="AI4" s="445"/>
      <c r="AJ4" s="445"/>
    </row>
    <row r="5" spans="1:62" s="153" customFormat="1" ht="15.75" customHeight="1" x14ac:dyDescent="0.25">
      <c r="A5" s="473"/>
      <c r="B5" s="476"/>
      <c r="C5" s="476"/>
      <c r="D5" s="479"/>
      <c r="E5" s="476"/>
      <c r="F5" s="470"/>
      <c r="G5" s="415" t="s">
        <v>13</v>
      </c>
      <c r="H5" s="417" t="s">
        <v>14</v>
      </c>
      <c r="I5" s="417"/>
      <c r="J5" s="417"/>
      <c r="K5" s="417"/>
      <c r="L5" s="417"/>
      <c r="M5" s="481" t="s">
        <v>8</v>
      </c>
      <c r="N5" s="368" t="s">
        <v>14</v>
      </c>
      <c r="O5" s="368"/>
      <c r="P5" s="368"/>
      <c r="Q5" s="368"/>
      <c r="R5" s="368"/>
      <c r="S5" s="481" t="s">
        <v>8</v>
      </c>
      <c r="T5" s="368" t="s">
        <v>14</v>
      </c>
      <c r="U5" s="368"/>
      <c r="V5" s="368"/>
      <c r="W5" s="368"/>
      <c r="X5" s="368"/>
      <c r="Y5" s="481" t="s">
        <v>8</v>
      </c>
      <c r="Z5" s="368" t="s">
        <v>14</v>
      </c>
      <c r="AA5" s="368"/>
      <c r="AB5" s="368"/>
      <c r="AC5" s="368"/>
      <c r="AD5" s="368"/>
      <c r="AE5" s="481" t="s">
        <v>8</v>
      </c>
      <c r="AF5" s="368" t="s">
        <v>14</v>
      </c>
      <c r="AG5" s="368"/>
      <c r="AH5" s="368"/>
      <c r="AI5" s="368"/>
      <c r="AJ5" s="368"/>
    </row>
    <row r="6" spans="1:62" s="153" customFormat="1" ht="71.25" customHeight="1" thickBot="1" x14ac:dyDescent="0.3">
      <c r="A6" s="474"/>
      <c r="B6" s="477"/>
      <c r="C6" s="477"/>
      <c r="D6" s="480"/>
      <c r="E6" s="477"/>
      <c r="F6" s="471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82"/>
      <c r="N6" s="250" t="s">
        <v>15</v>
      </c>
      <c r="O6" s="250" t="s">
        <v>16</v>
      </c>
      <c r="P6" s="250" t="s">
        <v>17</v>
      </c>
      <c r="Q6" s="250" t="s">
        <v>18</v>
      </c>
      <c r="R6" s="250" t="s">
        <v>19</v>
      </c>
      <c r="S6" s="482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82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82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  <c r="AL6" s="100"/>
      <c r="AM6" s="100"/>
      <c r="AN6" s="100"/>
      <c r="AO6" s="100"/>
      <c r="AP6" s="100"/>
      <c r="AR6" s="100"/>
      <c r="AS6" s="100"/>
      <c r="AT6" s="100"/>
      <c r="AU6" s="100"/>
      <c r="AV6" s="100"/>
      <c r="AX6" s="187"/>
      <c r="AY6" s="187"/>
      <c r="AZ6" s="187"/>
      <c r="BA6" s="187"/>
      <c r="BC6" s="100"/>
      <c r="BD6" s="100"/>
      <c r="BE6" s="100"/>
      <c r="BF6" s="100"/>
      <c r="BG6" s="100"/>
    </row>
    <row r="7" spans="1:62" ht="38.25" x14ac:dyDescent="0.25">
      <c r="A7" s="14" t="s">
        <v>20</v>
      </c>
      <c r="B7" s="15">
        <v>502009</v>
      </c>
      <c r="C7" s="261">
        <v>201001</v>
      </c>
      <c r="D7" s="262" t="s">
        <v>423</v>
      </c>
      <c r="E7" s="261">
        <v>7</v>
      </c>
      <c r="F7" s="263" t="s">
        <v>424</v>
      </c>
      <c r="G7" s="264">
        <f t="shared" ref="G7:G12" si="0">SUM(H7:L7)</f>
        <v>2091441</v>
      </c>
      <c r="H7" s="265">
        <f t="shared" ref="H7:L12" si="1">N7+T7+Z7+AF7</f>
        <v>423127</v>
      </c>
      <c r="I7" s="265">
        <f t="shared" si="1"/>
        <v>1014231</v>
      </c>
      <c r="J7" s="265">
        <f t="shared" si="1"/>
        <v>26551</v>
      </c>
      <c r="K7" s="265">
        <f t="shared" si="1"/>
        <v>616451</v>
      </c>
      <c r="L7" s="265">
        <f t="shared" si="1"/>
        <v>11081</v>
      </c>
      <c r="M7" s="266">
        <f>SUM(N7:R7)</f>
        <v>389221</v>
      </c>
      <c r="N7" s="267">
        <v>87740</v>
      </c>
      <c r="O7" s="267">
        <v>163904</v>
      </c>
      <c r="P7" s="267">
        <v>5248</v>
      </c>
      <c r="Q7" s="267">
        <v>130515</v>
      </c>
      <c r="R7" s="267">
        <v>1814</v>
      </c>
      <c r="S7" s="266">
        <f t="shared" ref="S7:S12" si="2">SUM(T7:X7)</f>
        <v>382981</v>
      </c>
      <c r="T7" s="267">
        <v>88171</v>
      </c>
      <c r="U7" s="267">
        <v>158243</v>
      </c>
      <c r="V7" s="267">
        <v>5449</v>
      </c>
      <c r="W7" s="267">
        <v>129307</v>
      </c>
      <c r="X7" s="267">
        <v>1811</v>
      </c>
      <c r="Y7" s="266">
        <f t="shared" ref="Y7:Y12" si="3">SUM(Z7:AD7)</f>
        <v>659619</v>
      </c>
      <c r="Z7" s="267">
        <v>123608</v>
      </c>
      <c r="AA7" s="267">
        <v>346042</v>
      </c>
      <c r="AB7" s="267">
        <v>7927</v>
      </c>
      <c r="AC7" s="267">
        <v>178314</v>
      </c>
      <c r="AD7" s="267">
        <v>3728</v>
      </c>
      <c r="AE7" s="266">
        <f t="shared" ref="AE7:AE12" si="4">SUM(AF7:AJ7)</f>
        <v>659620</v>
      </c>
      <c r="AF7" s="267">
        <v>123608</v>
      </c>
      <c r="AG7" s="267">
        <v>346042</v>
      </c>
      <c r="AH7" s="267">
        <v>7927</v>
      </c>
      <c r="AI7" s="267">
        <v>178315</v>
      </c>
      <c r="AJ7" s="267">
        <v>3728</v>
      </c>
      <c r="AL7" s="219"/>
      <c r="AM7" s="219"/>
      <c r="AN7" s="219"/>
      <c r="AO7" s="219"/>
      <c r="AP7" s="219"/>
      <c r="AR7" s="219"/>
      <c r="AS7" s="219"/>
      <c r="AT7" s="219"/>
      <c r="AU7" s="219"/>
      <c r="AV7" s="219"/>
      <c r="AX7" s="219"/>
      <c r="AY7" s="219"/>
      <c r="AZ7" s="219"/>
      <c r="BA7" s="219"/>
      <c r="BC7" s="219"/>
      <c r="BD7" s="219"/>
      <c r="BE7" s="219"/>
      <c r="BF7" s="219"/>
      <c r="BG7" s="219"/>
    </row>
    <row r="8" spans="1:62" ht="38.25" x14ac:dyDescent="0.25">
      <c r="A8" s="14" t="s">
        <v>36</v>
      </c>
      <c r="B8" s="15">
        <v>506101</v>
      </c>
      <c r="C8" s="261">
        <v>610101</v>
      </c>
      <c r="D8" s="262" t="s">
        <v>140</v>
      </c>
      <c r="E8" s="261">
        <v>7</v>
      </c>
      <c r="F8" s="263" t="s">
        <v>424</v>
      </c>
      <c r="G8" s="268">
        <f t="shared" si="0"/>
        <v>5830</v>
      </c>
      <c r="H8" s="265">
        <f t="shared" si="1"/>
        <v>2545</v>
      </c>
      <c r="I8" s="265">
        <f t="shared" si="1"/>
        <v>1479</v>
      </c>
      <c r="J8" s="265">
        <f t="shared" si="1"/>
        <v>124</v>
      </c>
      <c r="K8" s="265">
        <f t="shared" si="1"/>
        <v>1666</v>
      </c>
      <c r="L8" s="265">
        <f t="shared" si="1"/>
        <v>16</v>
      </c>
      <c r="M8" s="266">
        <f t="shared" ref="M8:M12" si="5">SUM(N8:R8)</f>
        <v>1279</v>
      </c>
      <c r="N8" s="267">
        <v>572</v>
      </c>
      <c r="O8" s="267">
        <v>342</v>
      </c>
      <c r="P8" s="267">
        <v>36</v>
      </c>
      <c r="Q8" s="267">
        <v>329</v>
      </c>
      <c r="R8" s="267">
        <v>0</v>
      </c>
      <c r="S8" s="269">
        <f t="shared" si="2"/>
        <v>1199</v>
      </c>
      <c r="T8" s="267">
        <v>535</v>
      </c>
      <c r="U8" s="267">
        <v>367</v>
      </c>
      <c r="V8" s="267">
        <v>28</v>
      </c>
      <c r="W8" s="267">
        <v>269</v>
      </c>
      <c r="X8" s="267">
        <v>0</v>
      </c>
      <c r="Y8" s="269">
        <f t="shared" si="3"/>
        <v>1677</v>
      </c>
      <c r="Z8" s="267">
        <v>719</v>
      </c>
      <c r="AA8" s="267">
        <v>385</v>
      </c>
      <c r="AB8" s="267">
        <v>30</v>
      </c>
      <c r="AC8" s="267">
        <v>535</v>
      </c>
      <c r="AD8" s="267">
        <v>8</v>
      </c>
      <c r="AE8" s="269">
        <f t="shared" si="4"/>
        <v>1675</v>
      </c>
      <c r="AF8" s="267">
        <v>719</v>
      </c>
      <c r="AG8" s="267">
        <v>385</v>
      </c>
      <c r="AH8" s="267">
        <v>30</v>
      </c>
      <c r="AI8" s="267">
        <v>533</v>
      </c>
      <c r="AJ8" s="267">
        <v>8</v>
      </c>
      <c r="AL8" s="219"/>
      <c r="AM8" s="219"/>
      <c r="AN8" s="219"/>
      <c r="AO8" s="219"/>
      <c r="AP8" s="219"/>
      <c r="AR8" s="219"/>
      <c r="AS8" s="219"/>
      <c r="AT8" s="219"/>
      <c r="AU8" s="219"/>
      <c r="AV8" s="219"/>
      <c r="AX8" s="219"/>
      <c r="AY8" s="219"/>
      <c r="AZ8" s="219"/>
      <c r="BA8" s="219"/>
      <c r="BC8" s="219"/>
      <c r="BD8" s="219"/>
      <c r="BE8" s="219"/>
      <c r="BF8" s="219"/>
      <c r="BG8" s="219"/>
    </row>
    <row r="9" spans="1:62" ht="38.25" x14ac:dyDescent="0.25">
      <c r="A9" s="14" t="s">
        <v>36</v>
      </c>
      <c r="B9" s="15">
        <v>505601</v>
      </c>
      <c r="C9" s="261">
        <v>560101</v>
      </c>
      <c r="D9" s="262" t="s">
        <v>137</v>
      </c>
      <c r="E9" s="261">
        <v>7</v>
      </c>
      <c r="F9" s="263" t="s">
        <v>424</v>
      </c>
      <c r="G9" s="268">
        <f t="shared" si="0"/>
        <v>7435</v>
      </c>
      <c r="H9" s="265">
        <f t="shared" si="1"/>
        <v>78</v>
      </c>
      <c r="I9" s="265">
        <f t="shared" si="1"/>
        <v>122</v>
      </c>
      <c r="J9" s="265">
        <f t="shared" si="1"/>
        <v>2</v>
      </c>
      <c r="K9" s="265">
        <f t="shared" si="1"/>
        <v>7227</v>
      </c>
      <c r="L9" s="265">
        <f t="shared" si="1"/>
        <v>6</v>
      </c>
      <c r="M9" s="266">
        <f t="shared" si="5"/>
        <v>1712</v>
      </c>
      <c r="N9" s="267">
        <v>13</v>
      </c>
      <c r="O9" s="267">
        <v>20</v>
      </c>
      <c r="P9" s="267">
        <v>0</v>
      </c>
      <c r="Q9" s="267">
        <v>1676</v>
      </c>
      <c r="R9" s="267">
        <v>3</v>
      </c>
      <c r="S9" s="269">
        <f t="shared" si="2"/>
        <v>1590</v>
      </c>
      <c r="T9" s="267">
        <v>15</v>
      </c>
      <c r="U9" s="267">
        <v>28</v>
      </c>
      <c r="V9" s="267">
        <v>0</v>
      </c>
      <c r="W9" s="267">
        <v>1546</v>
      </c>
      <c r="X9" s="267">
        <v>1</v>
      </c>
      <c r="Y9" s="269">
        <f t="shared" si="3"/>
        <v>2067</v>
      </c>
      <c r="Z9" s="267">
        <v>25</v>
      </c>
      <c r="AA9" s="267">
        <v>37</v>
      </c>
      <c r="AB9" s="267">
        <v>1</v>
      </c>
      <c r="AC9" s="267">
        <v>2003</v>
      </c>
      <c r="AD9" s="267">
        <v>1</v>
      </c>
      <c r="AE9" s="269">
        <f t="shared" si="4"/>
        <v>2066</v>
      </c>
      <c r="AF9" s="267">
        <v>25</v>
      </c>
      <c r="AG9" s="267">
        <v>37</v>
      </c>
      <c r="AH9" s="267">
        <v>1</v>
      </c>
      <c r="AI9" s="267">
        <v>2002</v>
      </c>
      <c r="AJ9" s="267">
        <v>1</v>
      </c>
      <c r="AL9" s="219"/>
      <c r="AM9" s="219"/>
      <c r="AN9" s="219"/>
      <c r="AO9" s="219"/>
      <c r="AP9" s="219"/>
      <c r="AR9" s="219"/>
      <c r="AS9" s="219"/>
      <c r="AT9" s="219"/>
      <c r="AU9" s="219"/>
      <c r="AV9" s="219"/>
      <c r="AX9" s="219"/>
      <c r="AY9" s="219"/>
      <c r="AZ9" s="219"/>
      <c r="BA9" s="219"/>
      <c r="BC9" s="219"/>
      <c r="BD9" s="219"/>
      <c r="BE9" s="219"/>
      <c r="BF9" s="219"/>
      <c r="BG9" s="219"/>
    </row>
    <row r="10" spans="1:62" ht="38.25" x14ac:dyDescent="0.25">
      <c r="A10" s="14" t="s">
        <v>36</v>
      </c>
      <c r="B10" s="15">
        <v>504106</v>
      </c>
      <c r="C10" s="270">
        <v>410601</v>
      </c>
      <c r="D10" s="262" t="s">
        <v>113</v>
      </c>
      <c r="E10" s="261">
        <v>7</v>
      </c>
      <c r="F10" s="263" t="s">
        <v>424</v>
      </c>
      <c r="G10" s="268">
        <f t="shared" si="0"/>
        <v>8053</v>
      </c>
      <c r="H10" s="265">
        <f t="shared" si="1"/>
        <v>1772</v>
      </c>
      <c r="I10" s="265">
        <f t="shared" si="1"/>
        <v>1497</v>
      </c>
      <c r="J10" s="265">
        <f t="shared" si="1"/>
        <v>80</v>
      </c>
      <c r="K10" s="265">
        <f t="shared" si="1"/>
        <v>4679</v>
      </c>
      <c r="L10" s="265">
        <f t="shared" si="1"/>
        <v>25</v>
      </c>
      <c r="M10" s="266">
        <f t="shared" si="5"/>
        <v>1151</v>
      </c>
      <c r="N10" s="267">
        <v>7</v>
      </c>
      <c r="O10" s="267">
        <v>257</v>
      </c>
      <c r="P10" s="267">
        <v>5</v>
      </c>
      <c r="Q10" s="267">
        <v>882</v>
      </c>
      <c r="R10" s="267">
        <v>0</v>
      </c>
      <c r="S10" s="269">
        <f t="shared" si="2"/>
        <v>1143</v>
      </c>
      <c r="T10" s="267">
        <v>11</v>
      </c>
      <c r="U10" s="267">
        <v>281</v>
      </c>
      <c r="V10" s="267">
        <v>3</v>
      </c>
      <c r="W10" s="267">
        <v>847</v>
      </c>
      <c r="X10" s="267">
        <v>1</v>
      </c>
      <c r="Y10" s="269">
        <f t="shared" si="3"/>
        <v>2879</v>
      </c>
      <c r="Z10" s="267">
        <v>877</v>
      </c>
      <c r="AA10" s="267">
        <v>479</v>
      </c>
      <c r="AB10" s="267">
        <v>36</v>
      </c>
      <c r="AC10" s="267">
        <v>1475</v>
      </c>
      <c r="AD10" s="267">
        <v>12</v>
      </c>
      <c r="AE10" s="269">
        <f t="shared" si="4"/>
        <v>2880</v>
      </c>
      <c r="AF10" s="267">
        <v>877</v>
      </c>
      <c r="AG10" s="267">
        <v>480</v>
      </c>
      <c r="AH10" s="267">
        <v>36</v>
      </c>
      <c r="AI10" s="267">
        <v>1475</v>
      </c>
      <c r="AJ10" s="267">
        <v>12</v>
      </c>
      <c r="AL10" s="219"/>
      <c r="AM10" s="219"/>
      <c r="AN10" s="219"/>
      <c r="AO10" s="219"/>
      <c r="AP10" s="219"/>
      <c r="AR10" s="219"/>
      <c r="AS10" s="219"/>
      <c r="AT10" s="219"/>
      <c r="AU10" s="219"/>
      <c r="AV10" s="219"/>
      <c r="AX10" s="219"/>
      <c r="AY10" s="219"/>
      <c r="AZ10" s="219"/>
      <c r="BA10" s="219"/>
      <c r="BC10" s="219"/>
      <c r="BD10" s="219"/>
      <c r="BE10" s="219"/>
      <c r="BF10" s="219"/>
      <c r="BG10" s="219"/>
    </row>
    <row r="11" spans="1:62" ht="38.25" x14ac:dyDescent="0.25">
      <c r="A11" s="14" t="s">
        <v>36</v>
      </c>
      <c r="B11" s="15">
        <v>507001</v>
      </c>
      <c r="C11" s="261">
        <v>300301</v>
      </c>
      <c r="D11" s="262" t="s">
        <v>80</v>
      </c>
      <c r="E11" s="261">
        <v>7</v>
      </c>
      <c r="F11" s="263" t="s">
        <v>424</v>
      </c>
      <c r="G11" s="268">
        <f t="shared" si="0"/>
        <v>6433</v>
      </c>
      <c r="H11" s="265">
        <f t="shared" si="1"/>
        <v>3682</v>
      </c>
      <c r="I11" s="265">
        <f t="shared" si="1"/>
        <v>284</v>
      </c>
      <c r="J11" s="265">
        <f t="shared" si="1"/>
        <v>13</v>
      </c>
      <c r="K11" s="265">
        <f t="shared" si="1"/>
        <v>2425</v>
      </c>
      <c r="L11" s="265">
        <f t="shared" si="1"/>
        <v>29</v>
      </c>
      <c r="M11" s="266">
        <f t="shared" si="5"/>
        <v>1343</v>
      </c>
      <c r="N11" s="267">
        <v>698</v>
      </c>
      <c r="O11" s="267">
        <v>59</v>
      </c>
      <c r="P11" s="267">
        <v>1</v>
      </c>
      <c r="Q11" s="267">
        <v>584</v>
      </c>
      <c r="R11" s="267">
        <v>1</v>
      </c>
      <c r="S11" s="269">
        <f t="shared" si="2"/>
        <v>1195</v>
      </c>
      <c r="T11" s="267">
        <v>684</v>
      </c>
      <c r="U11" s="267">
        <v>48</v>
      </c>
      <c r="V11" s="267">
        <v>0</v>
      </c>
      <c r="W11" s="267">
        <v>463</v>
      </c>
      <c r="X11" s="267">
        <v>0</v>
      </c>
      <c r="Y11" s="269">
        <f t="shared" si="3"/>
        <v>1947</v>
      </c>
      <c r="Z11" s="267">
        <v>1150</v>
      </c>
      <c r="AA11" s="267">
        <v>88</v>
      </c>
      <c r="AB11" s="267">
        <v>6</v>
      </c>
      <c r="AC11" s="267">
        <v>689</v>
      </c>
      <c r="AD11" s="267">
        <v>14</v>
      </c>
      <c r="AE11" s="269">
        <f t="shared" si="4"/>
        <v>1948</v>
      </c>
      <c r="AF11" s="267">
        <v>1150</v>
      </c>
      <c r="AG11" s="267">
        <v>89</v>
      </c>
      <c r="AH11" s="267">
        <v>6</v>
      </c>
      <c r="AI11" s="267">
        <v>689</v>
      </c>
      <c r="AJ11" s="267">
        <v>14</v>
      </c>
      <c r="AL11" s="219"/>
      <c r="AM11" s="219"/>
      <c r="AN11" s="219"/>
      <c r="AO11" s="219"/>
      <c r="AP11" s="219"/>
      <c r="AR11" s="219"/>
      <c r="AS11" s="219"/>
      <c r="AT11" s="219"/>
      <c r="AU11" s="219"/>
      <c r="AV11" s="219"/>
      <c r="AX11" s="219"/>
      <c r="AY11" s="219"/>
      <c r="AZ11" s="219"/>
      <c r="BA11" s="219"/>
      <c r="BC11" s="219"/>
      <c r="BD11" s="219"/>
      <c r="BE11" s="219"/>
      <c r="BF11" s="219"/>
      <c r="BG11" s="219"/>
    </row>
    <row r="12" spans="1:62" ht="39" thickBot="1" x14ac:dyDescent="0.3">
      <c r="A12" s="14" t="s">
        <v>36</v>
      </c>
      <c r="B12" s="15">
        <v>508807</v>
      </c>
      <c r="C12" s="261">
        <v>880705</v>
      </c>
      <c r="D12" s="262" t="s">
        <v>425</v>
      </c>
      <c r="E12" s="261">
        <v>7</v>
      </c>
      <c r="F12" s="263" t="s">
        <v>424</v>
      </c>
      <c r="G12" s="271">
        <f t="shared" si="0"/>
        <v>7938</v>
      </c>
      <c r="H12" s="265">
        <f t="shared" si="1"/>
        <v>812</v>
      </c>
      <c r="I12" s="265">
        <f t="shared" si="1"/>
        <v>2018</v>
      </c>
      <c r="J12" s="265">
        <f t="shared" si="1"/>
        <v>22</v>
      </c>
      <c r="K12" s="265">
        <f t="shared" si="1"/>
        <v>5055</v>
      </c>
      <c r="L12" s="265">
        <f t="shared" si="1"/>
        <v>31</v>
      </c>
      <c r="M12" s="266">
        <f t="shared" si="5"/>
        <v>454</v>
      </c>
      <c r="N12" s="267">
        <v>16</v>
      </c>
      <c r="O12" s="267">
        <v>21</v>
      </c>
      <c r="P12" s="267">
        <v>0</v>
      </c>
      <c r="Q12" s="267">
        <v>417</v>
      </c>
      <c r="R12" s="267">
        <v>0</v>
      </c>
      <c r="S12" s="272">
        <f t="shared" si="2"/>
        <v>416</v>
      </c>
      <c r="T12" s="267">
        <v>20</v>
      </c>
      <c r="U12" s="267">
        <v>27</v>
      </c>
      <c r="V12" s="267">
        <v>0</v>
      </c>
      <c r="W12" s="267">
        <v>368</v>
      </c>
      <c r="X12" s="267">
        <v>1</v>
      </c>
      <c r="Y12" s="272">
        <f t="shared" si="3"/>
        <v>3535</v>
      </c>
      <c r="Z12" s="267">
        <v>388</v>
      </c>
      <c r="AA12" s="267">
        <v>985</v>
      </c>
      <c r="AB12" s="267">
        <v>12</v>
      </c>
      <c r="AC12" s="267">
        <v>2135</v>
      </c>
      <c r="AD12" s="267">
        <v>15</v>
      </c>
      <c r="AE12" s="272">
        <f t="shared" si="4"/>
        <v>3533</v>
      </c>
      <c r="AF12" s="267">
        <v>388</v>
      </c>
      <c r="AG12" s="267">
        <v>985</v>
      </c>
      <c r="AH12" s="267">
        <v>10</v>
      </c>
      <c r="AI12" s="267">
        <v>2135</v>
      </c>
      <c r="AJ12" s="267">
        <v>15</v>
      </c>
      <c r="AL12" s="219"/>
      <c r="AM12" s="219"/>
      <c r="AN12" s="219"/>
      <c r="AO12" s="219"/>
      <c r="AP12" s="219"/>
      <c r="AR12" s="219"/>
      <c r="AS12" s="219"/>
      <c r="AT12" s="219"/>
      <c r="AU12" s="219"/>
      <c r="AV12" s="219"/>
      <c r="AX12" s="219"/>
      <c r="AY12" s="219"/>
      <c r="AZ12" s="219"/>
      <c r="BA12" s="219"/>
      <c r="BC12" s="219"/>
      <c r="BD12" s="219"/>
      <c r="BE12" s="219"/>
      <c r="BF12" s="219"/>
      <c r="BG12" s="219"/>
    </row>
    <row r="13" spans="1:62" ht="15.75" thickBot="1" x14ac:dyDescent="0.3">
      <c r="A13" s="204"/>
      <c r="B13" s="205"/>
      <c r="C13" s="206"/>
      <c r="D13" s="207" t="s">
        <v>172</v>
      </c>
      <c r="E13" s="206"/>
      <c r="F13" s="206"/>
      <c r="G13" s="273">
        <v>2127130</v>
      </c>
      <c r="H13" s="273">
        <v>432016</v>
      </c>
      <c r="I13" s="273">
        <v>1019631</v>
      </c>
      <c r="J13" s="273">
        <v>26792</v>
      </c>
      <c r="K13" s="273">
        <v>637503</v>
      </c>
      <c r="L13" s="273">
        <v>11188</v>
      </c>
      <c r="M13" s="273">
        <v>395160</v>
      </c>
      <c r="N13" s="273">
        <v>89046</v>
      </c>
      <c r="O13" s="273">
        <v>164603</v>
      </c>
      <c r="P13" s="273">
        <v>5290</v>
      </c>
      <c r="Q13" s="273">
        <v>134403</v>
      </c>
      <c r="R13" s="273">
        <v>1818</v>
      </c>
      <c r="S13" s="273">
        <v>388524</v>
      </c>
      <c r="T13" s="273">
        <v>89436</v>
      </c>
      <c r="U13" s="273">
        <v>158994</v>
      </c>
      <c r="V13" s="273">
        <v>5480</v>
      </c>
      <c r="W13" s="273">
        <v>132800</v>
      </c>
      <c r="X13" s="273">
        <v>1814</v>
      </c>
      <c r="Y13" s="273">
        <v>671724</v>
      </c>
      <c r="Z13" s="273">
        <v>126767</v>
      </c>
      <c r="AA13" s="273">
        <v>348016</v>
      </c>
      <c r="AB13" s="273">
        <v>8012</v>
      </c>
      <c r="AC13" s="273">
        <v>185151</v>
      </c>
      <c r="AD13" s="273">
        <v>3778</v>
      </c>
      <c r="AE13" s="273">
        <v>671722</v>
      </c>
      <c r="AF13" s="273">
        <v>126767</v>
      </c>
      <c r="AG13" s="273">
        <v>348018</v>
      </c>
      <c r="AH13" s="273">
        <v>8010</v>
      </c>
      <c r="AI13" s="273">
        <v>185149</v>
      </c>
      <c r="AJ13" s="273">
        <v>3778</v>
      </c>
    </row>
    <row r="16" spans="1:62" x14ac:dyDescent="0.25">
      <c r="N16" s="274"/>
      <c r="O16" s="274"/>
      <c r="P16" s="274"/>
      <c r="Q16" s="274"/>
      <c r="R16" s="274"/>
    </row>
    <row r="21" spans="11:15" x14ac:dyDescent="0.25">
      <c r="K21" s="164"/>
      <c r="L21" s="164"/>
      <c r="M21" s="164"/>
      <c r="N21" s="164"/>
      <c r="O21" s="164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G1:AJ1 G2:AJ3 G1:AC1 G13:AJ13 AE1 A13:F1048576 AK1:XFD5 AK6 AQ6 BB6 AW6 BH6:XFD6">
    <cfRule type="cellIs" dxfId="22" priority="23" operator="lessThan">
      <formula>0</formula>
    </cfRule>
  </conditionalFormatting>
  <conditionalFormatting sqref="E4:F6">
    <cfRule type="cellIs" dxfId="21" priority="21" operator="lessThan">
      <formula>0</formula>
    </cfRule>
  </conditionalFormatting>
  <conditionalFormatting sqref="A4:D6 A3:F3 B1:F2">
    <cfRule type="cellIs" dxfId="20" priority="22" operator="lessThan">
      <formula>0</formula>
    </cfRule>
  </conditionalFormatting>
  <conditionalFormatting sqref="A1">
    <cfRule type="cellIs" dxfId="19" priority="20" operator="lessThan">
      <formula>0</formula>
    </cfRule>
  </conditionalFormatting>
  <conditionalFormatting sqref="A2">
    <cfRule type="cellIs" dxfId="18" priority="19" operator="lessThan">
      <formula>0</formula>
    </cfRule>
  </conditionalFormatting>
  <conditionalFormatting sqref="AL7:AP12">
    <cfRule type="cellIs" dxfId="17" priority="13" operator="lessThan">
      <formula>0</formula>
    </cfRule>
    <cfRule type="cellIs" dxfId="16" priority="14" operator="greaterThan">
      <formula>0</formula>
    </cfRule>
    <cfRule type="cellIs" dxfId="15" priority="18" operator="greaterThan">
      <formula>0</formula>
    </cfRule>
  </conditionalFormatting>
  <conditionalFormatting sqref="S7:S12 Y7:Y12 AE7:AE12 G7:M12">
    <cfRule type="cellIs" dxfId="14" priority="11" operator="lessThan">
      <formula>0</formula>
    </cfRule>
  </conditionalFormatting>
  <conditionalFormatting sqref="E7:F12">
    <cfRule type="cellIs" dxfId="13" priority="10" operator="lessThan">
      <formula>0</formula>
    </cfRule>
  </conditionalFormatting>
  <conditionalFormatting sqref="AR7:AV12">
    <cfRule type="cellIs" dxfId="12" priority="12" operator="lessThan">
      <formula>0</formula>
    </cfRule>
    <cfRule type="cellIs" dxfId="11" priority="17" operator="greaterThan">
      <formula>0</formula>
    </cfRule>
  </conditionalFormatting>
  <conditionalFormatting sqref="AX7:BA12">
    <cfRule type="cellIs" dxfId="10" priority="15" operator="lessThan">
      <formula>0</formula>
    </cfRule>
    <cfRule type="cellIs" dxfId="9" priority="16" operator="greaterThan">
      <formula>0</formula>
    </cfRule>
  </conditionalFormatting>
  <conditionalFormatting sqref="C7:D12">
    <cfRule type="cellIs" dxfId="8" priority="9" operator="lessThan">
      <formula>0</formula>
    </cfRule>
  </conditionalFormatting>
  <conditionalFormatting sqref="A7:B12">
    <cfRule type="cellIs" dxfId="7" priority="8" operator="lessThan">
      <formula>0</formula>
    </cfRule>
  </conditionalFormatting>
  <conditionalFormatting sqref="A7:B12">
    <cfRule type="cellIs" dxfId="6" priority="7" operator="lessThan">
      <formula>0</formula>
    </cfRule>
  </conditionalFormatting>
  <conditionalFormatting sqref="A7:B12">
    <cfRule type="cellIs" dxfId="5" priority="6" operator="lessThan">
      <formula>0</formula>
    </cfRule>
  </conditionalFormatting>
  <conditionalFormatting sqref="A7:B12">
    <cfRule type="cellIs" dxfId="4" priority="5" operator="lessThan">
      <formula>0</formula>
    </cfRule>
  </conditionalFormatting>
  <conditionalFormatting sqref="A7:B12">
    <cfRule type="cellIs" dxfId="3" priority="4" operator="lessThan">
      <formula>0</formula>
    </cfRule>
  </conditionalFormatting>
  <conditionalFormatting sqref="AX6:BA6">
    <cfRule type="cellIs" dxfId="2" priority="3" operator="lessThan">
      <formula>0</formula>
    </cfRule>
  </conditionalFormatting>
  <conditionalFormatting sqref="BC7:BG12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AP111"/>
  <sheetViews>
    <sheetView zoomScale="70" zoomScaleNormal="70" workbookViewId="0">
      <pane xSplit="8" ySplit="6" topLeftCell="I100" activePane="bottomRight" state="frozen"/>
      <selection activeCell="F295" sqref="F295"/>
      <selection pane="topRight" activeCell="F295" sqref="F295"/>
      <selection pane="bottomLeft" activeCell="F295" sqref="F295"/>
      <selection pane="bottomRight" activeCell="M108" sqref="M108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52"/>
    <col min="4" max="4" width="48" style="53" customWidth="1"/>
    <col min="5" max="5" width="7.140625" style="54" hidden="1" customWidth="1"/>
    <col min="6" max="6" width="11.140625" style="55" customWidth="1"/>
    <col min="7" max="7" width="3.28515625" style="56" hidden="1" customWidth="1"/>
    <col min="8" max="8" width="16.7109375" style="57" customWidth="1"/>
    <col min="9" max="14" width="9.140625" style="5"/>
    <col min="15" max="17" width="9.140625" style="5" customWidth="1"/>
    <col min="18" max="18" width="9.140625" style="5"/>
    <col min="19" max="19" width="9.140625" style="5" customWidth="1"/>
    <col min="20" max="26" width="9.140625" style="5"/>
    <col min="27" max="38" width="9.140625" style="5" customWidth="1"/>
    <col min="39" max="16384" width="9.140625" style="5"/>
  </cols>
  <sheetData>
    <row r="1" spans="1:42" ht="12.75" customHeight="1" x14ac:dyDescent="0.2">
      <c r="A1" s="51" t="s">
        <v>430</v>
      </c>
      <c r="AF1" s="6" t="s">
        <v>428</v>
      </c>
      <c r="AI1" s="7"/>
      <c r="AJ1" s="7"/>
      <c r="AK1" s="7"/>
      <c r="AL1" s="7"/>
    </row>
    <row r="2" spans="1:42" x14ac:dyDescent="0.2">
      <c r="A2" s="8" t="s">
        <v>427</v>
      </c>
      <c r="C2" s="58"/>
      <c r="D2" s="58"/>
      <c r="E2" s="4"/>
      <c r="F2" s="9"/>
      <c r="G2" s="9"/>
      <c r="H2" s="9"/>
    </row>
    <row r="3" spans="1:42" ht="19.5" customHeight="1" thickBot="1" x14ac:dyDescent="0.25"/>
    <row r="4" spans="1:42" s="10" customFormat="1" ht="12.75" customHeight="1" x14ac:dyDescent="0.2">
      <c r="A4" s="385" t="s">
        <v>0</v>
      </c>
      <c r="B4" s="388" t="s">
        <v>1</v>
      </c>
      <c r="C4" s="388" t="s">
        <v>2</v>
      </c>
      <c r="D4" s="388" t="s">
        <v>3</v>
      </c>
      <c r="E4" s="391" t="s">
        <v>4</v>
      </c>
      <c r="F4" s="391" t="s">
        <v>5</v>
      </c>
      <c r="G4" s="391" t="s">
        <v>6</v>
      </c>
      <c r="H4" s="400" t="s">
        <v>7</v>
      </c>
      <c r="I4" s="381" t="s">
        <v>8</v>
      </c>
      <c r="J4" s="382"/>
      <c r="K4" s="382"/>
      <c r="L4" s="382"/>
      <c r="M4" s="382"/>
      <c r="N4" s="382"/>
      <c r="O4" s="360" t="s">
        <v>9</v>
      </c>
      <c r="P4" s="360"/>
      <c r="Q4" s="360"/>
      <c r="R4" s="360"/>
      <c r="S4" s="360"/>
      <c r="T4" s="360"/>
      <c r="U4" s="360" t="s">
        <v>10</v>
      </c>
      <c r="V4" s="360"/>
      <c r="W4" s="360"/>
      <c r="X4" s="360"/>
      <c r="Y4" s="360"/>
      <c r="Z4" s="360"/>
      <c r="AA4" s="360" t="s">
        <v>11</v>
      </c>
      <c r="AB4" s="360"/>
      <c r="AC4" s="360"/>
      <c r="AD4" s="360"/>
      <c r="AE4" s="360"/>
      <c r="AF4" s="360"/>
      <c r="AG4" s="360" t="s">
        <v>12</v>
      </c>
      <c r="AH4" s="360"/>
      <c r="AI4" s="360"/>
      <c r="AJ4" s="360"/>
      <c r="AK4" s="360"/>
      <c r="AL4" s="360"/>
    </row>
    <row r="5" spans="1:42" s="10" customFormat="1" ht="13.5" customHeight="1" outlineLevel="1" x14ac:dyDescent="0.2">
      <c r="A5" s="386"/>
      <c r="B5" s="389"/>
      <c r="C5" s="389"/>
      <c r="D5" s="389"/>
      <c r="E5" s="392"/>
      <c r="F5" s="392"/>
      <c r="G5" s="392"/>
      <c r="H5" s="401"/>
      <c r="I5" s="373" t="s">
        <v>13</v>
      </c>
      <c r="J5" s="375" t="s">
        <v>14</v>
      </c>
      <c r="K5" s="375"/>
      <c r="L5" s="375"/>
      <c r="M5" s="375"/>
      <c r="N5" s="375"/>
      <c r="O5" s="376" t="s">
        <v>8</v>
      </c>
      <c r="P5" s="368" t="s">
        <v>14</v>
      </c>
      <c r="Q5" s="368"/>
      <c r="R5" s="368"/>
      <c r="S5" s="368"/>
      <c r="T5" s="368"/>
      <c r="U5" s="376" t="s">
        <v>8</v>
      </c>
      <c r="V5" s="368" t="s">
        <v>14</v>
      </c>
      <c r="W5" s="368"/>
      <c r="X5" s="368"/>
      <c r="Y5" s="368"/>
      <c r="Z5" s="368"/>
      <c r="AA5" s="376" t="s">
        <v>8</v>
      </c>
      <c r="AB5" s="368" t="s">
        <v>14</v>
      </c>
      <c r="AC5" s="368"/>
      <c r="AD5" s="368"/>
      <c r="AE5" s="368"/>
      <c r="AF5" s="368"/>
      <c r="AG5" s="376" t="s">
        <v>8</v>
      </c>
      <c r="AH5" s="368" t="s">
        <v>14</v>
      </c>
      <c r="AI5" s="368"/>
      <c r="AJ5" s="368"/>
      <c r="AK5" s="368"/>
      <c r="AL5" s="368"/>
    </row>
    <row r="6" spans="1:42" s="10" customFormat="1" ht="51.75" customHeight="1" outlineLevel="1" thickBot="1" x14ac:dyDescent="0.25">
      <c r="A6" s="387"/>
      <c r="B6" s="390"/>
      <c r="C6" s="390"/>
      <c r="D6" s="390"/>
      <c r="E6" s="393"/>
      <c r="F6" s="393"/>
      <c r="G6" s="393"/>
      <c r="H6" s="402"/>
      <c r="I6" s="398"/>
      <c r="J6" s="61" t="s">
        <v>15</v>
      </c>
      <c r="K6" s="61" t="s">
        <v>16</v>
      </c>
      <c r="L6" s="61" t="s">
        <v>17</v>
      </c>
      <c r="M6" s="61" t="s">
        <v>18</v>
      </c>
      <c r="N6" s="61" t="s">
        <v>19</v>
      </c>
      <c r="O6" s="399"/>
      <c r="P6" s="62" t="s">
        <v>15</v>
      </c>
      <c r="Q6" s="62" t="s">
        <v>16</v>
      </c>
      <c r="R6" s="62" t="s">
        <v>17</v>
      </c>
      <c r="S6" s="62" t="s">
        <v>18</v>
      </c>
      <c r="T6" s="62" t="s">
        <v>19</v>
      </c>
      <c r="U6" s="399"/>
      <c r="V6" s="62" t="s">
        <v>15</v>
      </c>
      <c r="W6" s="62" t="s">
        <v>16</v>
      </c>
      <c r="X6" s="62" t="s">
        <v>17</v>
      </c>
      <c r="Y6" s="62" t="s">
        <v>18</v>
      </c>
      <c r="Z6" s="62" t="s">
        <v>19</v>
      </c>
      <c r="AA6" s="399"/>
      <c r="AB6" s="62" t="s">
        <v>15</v>
      </c>
      <c r="AC6" s="62" t="s">
        <v>16</v>
      </c>
      <c r="AD6" s="62" t="s">
        <v>17</v>
      </c>
      <c r="AE6" s="62" t="s">
        <v>18</v>
      </c>
      <c r="AF6" s="62" t="s">
        <v>19</v>
      </c>
      <c r="AG6" s="399"/>
      <c r="AH6" s="62" t="s">
        <v>15</v>
      </c>
      <c r="AI6" s="62" t="s">
        <v>16</v>
      </c>
      <c r="AJ6" s="62" t="s">
        <v>17</v>
      </c>
      <c r="AK6" s="62" t="s">
        <v>18</v>
      </c>
      <c r="AL6" s="62" t="s">
        <v>19</v>
      </c>
    </row>
    <row r="7" spans="1:42" s="59" customFormat="1" outlineLevel="2" x14ac:dyDescent="0.2">
      <c r="A7" s="14" t="s">
        <v>20</v>
      </c>
      <c r="B7" s="15">
        <v>500114</v>
      </c>
      <c r="C7" s="63">
        <v>11401</v>
      </c>
      <c r="D7" s="16" t="s">
        <v>26</v>
      </c>
      <c r="E7" s="64">
        <v>13</v>
      </c>
      <c r="F7" s="17" t="s">
        <v>174</v>
      </c>
      <c r="G7" s="17" t="s">
        <v>23</v>
      </c>
      <c r="H7" s="18" t="s">
        <v>24</v>
      </c>
      <c r="I7" s="284">
        <f t="shared" ref="I7:I70" si="0">SUM(J7:N7)</f>
        <v>42</v>
      </c>
      <c r="J7" s="285">
        <f t="shared" ref="J7:N38" si="1">P7+V7+AB7+AH7</f>
        <v>4</v>
      </c>
      <c r="K7" s="285">
        <f t="shared" si="1"/>
        <v>18</v>
      </c>
      <c r="L7" s="285">
        <f t="shared" si="1"/>
        <v>0</v>
      </c>
      <c r="M7" s="285">
        <f t="shared" si="1"/>
        <v>20</v>
      </c>
      <c r="N7" s="285">
        <f t="shared" si="1"/>
        <v>0</v>
      </c>
      <c r="O7" s="286">
        <f>SUM(P7:T7)</f>
        <v>3</v>
      </c>
      <c r="P7" s="285">
        <v>0</v>
      </c>
      <c r="Q7" s="285">
        <v>1</v>
      </c>
      <c r="R7" s="285">
        <v>0</v>
      </c>
      <c r="S7" s="285">
        <v>2</v>
      </c>
      <c r="T7" s="285">
        <v>0</v>
      </c>
      <c r="U7" s="286">
        <f>SUM(V7:Z7)</f>
        <v>25</v>
      </c>
      <c r="V7" s="285">
        <v>2</v>
      </c>
      <c r="W7" s="285">
        <v>10</v>
      </c>
      <c r="X7" s="285">
        <v>0</v>
      </c>
      <c r="Y7" s="285">
        <v>13</v>
      </c>
      <c r="Z7" s="285">
        <v>0</v>
      </c>
      <c r="AA7" s="286">
        <f t="shared" ref="AA7:AA70" si="2">SUM(AB7:AF7)</f>
        <v>8</v>
      </c>
      <c r="AB7" s="285">
        <v>1</v>
      </c>
      <c r="AC7" s="285">
        <v>4</v>
      </c>
      <c r="AD7" s="285">
        <v>0</v>
      </c>
      <c r="AE7" s="285">
        <v>3</v>
      </c>
      <c r="AF7" s="285">
        <v>0</v>
      </c>
      <c r="AG7" s="286">
        <f t="shared" ref="AG7:AG70" si="3">SUM(AH7:AL7)</f>
        <v>6</v>
      </c>
      <c r="AH7" s="285">
        <v>1</v>
      </c>
      <c r="AI7" s="285">
        <v>3</v>
      </c>
      <c r="AJ7" s="285">
        <v>0</v>
      </c>
      <c r="AK7" s="285">
        <v>2</v>
      </c>
      <c r="AL7" s="285">
        <v>0</v>
      </c>
      <c r="AM7" s="60"/>
      <c r="AN7" s="60"/>
      <c r="AO7" s="60"/>
      <c r="AP7" s="60"/>
    </row>
    <row r="8" spans="1:42" s="59" customFormat="1" ht="25.5" outlineLevel="2" x14ac:dyDescent="0.2">
      <c r="A8" s="14" t="s">
        <v>20</v>
      </c>
      <c r="B8" s="15">
        <v>500114</v>
      </c>
      <c r="C8" s="65">
        <v>11401</v>
      </c>
      <c r="D8" s="66" t="s">
        <v>26</v>
      </c>
      <c r="E8" s="67">
        <v>13</v>
      </c>
      <c r="F8" s="25" t="s">
        <v>174</v>
      </c>
      <c r="G8" s="25">
        <v>22</v>
      </c>
      <c r="H8" s="26" t="s">
        <v>25</v>
      </c>
      <c r="I8" s="284">
        <f t="shared" si="0"/>
        <v>0</v>
      </c>
      <c r="J8" s="285">
        <f t="shared" si="1"/>
        <v>0</v>
      </c>
      <c r="K8" s="285">
        <f t="shared" si="1"/>
        <v>0</v>
      </c>
      <c r="L8" s="285">
        <f t="shared" si="1"/>
        <v>0</v>
      </c>
      <c r="M8" s="285">
        <f t="shared" si="1"/>
        <v>0</v>
      </c>
      <c r="N8" s="285">
        <f t="shared" si="1"/>
        <v>0</v>
      </c>
      <c r="O8" s="286">
        <f t="shared" ref="O8:O71" si="4">SUM(P8:T8)</f>
        <v>0</v>
      </c>
      <c r="P8" s="285">
        <v>0</v>
      </c>
      <c r="Q8" s="285">
        <v>0</v>
      </c>
      <c r="R8" s="285">
        <v>0</v>
      </c>
      <c r="S8" s="285">
        <v>0</v>
      </c>
      <c r="T8" s="285">
        <v>0</v>
      </c>
      <c r="U8" s="286">
        <f t="shared" ref="U8:U71" si="5">SUM(V8:Z8)</f>
        <v>0</v>
      </c>
      <c r="V8" s="285">
        <v>0</v>
      </c>
      <c r="W8" s="285">
        <v>0</v>
      </c>
      <c r="X8" s="285">
        <v>0</v>
      </c>
      <c r="Y8" s="285">
        <v>0</v>
      </c>
      <c r="Z8" s="285">
        <v>0</v>
      </c>
      <c r="AA8" s="286">
        <f t="shared" si="2"/>
        <v>0</v>
      </c>
      <c r="AB8" s="285">
        <v>0</v>
      </c>
      <c r="AC8" s="285">
        <v>0</v>
      </c>
      <c r="AD8" s="285">
        <v>0</v>
      </c>
      <c r="AE8" s="285">
        <v>0</v>
      </c>
      <c r="AF8" s="285">
        <v>0</v>
      </c>
      <c r="AG8" s="286">
        <f t="shared" si="3"/>
        <v>0</v>
      </c>
      <c r="AH8" s="285">
        <v>0</v>
      </c>
      <c r="AI8" s="285">
        <v>0</v>
      </c>
      <c r="AJ8" s="285">
        <v>0</v>
      </c>
      <c r="AK8" s="285">
        <v>0</v>
      </c>
      <c r="AL8" s="285">
        <v>0</v>
      </c>
    </row>
    <row r="9" spans="1:42" s="59" customFormat="1" ht="25.5" outlineLevel="2" x14ac:dyDescent="0.2">
      <c r="A9" s="14" t="s">
        <v>20</v>
      </c>
      <c r="B9" s="15">
        <v>500416</v>
      </c>
      <c r="C9" s="65">
        <v>41601</v>
      </c>
      <c r="D9" s="66" t="s">
        <v>32</v>
      </c>
      <c r="E9" s="67">
        <v>13</v>
      </c>
      <c r="F9" s="25" t="s">
        <v>174</v>
      </c>
      <c r="G9" s="25" t="s">
        <v>23</v>
      </c>
      <c r="H9" s="26" t="s">
        <v>24</v>
      </c>
      <c r="I9" s="284">
        <f t="shared" si="0"/>
        <v>429</v>
      </c>
      <c r="J9" s="285">
        <f t="shared" si="1"/>
        <v>163</v>
      </c>
      <c r="K9" s="285">
        <f t="shared" si="1"/>
        <v>152</v>
      </c>
      <c r="L9" s="285">
        <f t="shared" si="1"/>
        <v>0</v>
      </c>
      <c r="M9" s="285">
        <f t="shared" si="1"/>
        <v>114</v>
      </c>
      <c r="N9" s="285">
        <f t="shared" si="1"/>
        <v>0</v>
      </c>
      <c r="O9" s="286">
        <f t="shared" si="4"/>
        <v>123</v>
      </c>
      <c r="P9" s="285">
        <v>37</v>
      </c>
      <c r="Q9" s="285">
        <v>41</v>
      </c>
      <c r="R9" s="285">
        <v>0</v>
      </c>
      <c r="S9" s="285">
        <v>45</v>
      </c>
      <c r="T9" s="285">
        <v>0</v>
      </c>
      <c r="U9" s="286">
        <f t="shared" si="5"/>
        <v>161</v>
      </c>
      <c r="V9" s="285">
        <v>70</v>
      </c>
      <c r="W9" s="285">
        <v>41</v>
      </c>
      <c r="X9" s="285">
        <v>0</v>
      </c>
      <c r="Y9" s="285">
        <v>50</v>
      </c>
      <c r="Z9" s="285">
        <v>0</v>
      </c>
      <c r="AA9" s="286">
        <f t="shared" si="2"/>
        <v>72</v>
      </c>
      <c r="AB9" s="285">
        <v>28</v>
      </c>
      <c r="AC9" s="285">
        <v>35</v>
      </c>
      <c r="AD9" s="285">
        <v>0</v>
      </c>
      <c r="AE9" s="285">
        <v>9</v>
      </c>
      <c r="AF9" s="285">
        <v>0</v>
      </c>
      <c r="AG9" s="286">
        <f t="shared" si="3"/>
        <v>73</v>
      </c>
      <c r="AH9" s="285">
        <v>28</v>
      </c>
      <c r="AI9" s="285">
        <v>35</v>
      </c>
      <c r="AJ9" s="285">
        <v>0</v>
      </c>
      <c r="AK9" s="285">
        <v>10</v>
      </c>
      <c r="AL9" s="285">
        <v>0</v>
      </c>
      <c r="AM9" s="60"/>
      <c r="AN9" s="60"/>
      <c r="AO9" s="60"/>
      <c r="AP9" s="60"/>
    </row>
    <row r="10" spans="1:42" s="59" customFormat="1" ht="25.5" outlineLevel="2" x14ac:dyDescent="0.2">
      <c r="A10" s="14" t="s">
        <v>20</v>
      </c>
      <c r="B10" s="15">
        <v>500416</v>
      </c>
      <c r="C10" s="65">
        <v>41601</v>
      </c>
      <c r="D10" s="66" t="s">
        <v>32</v>
      </c>
      <c r="E10" s="67">
        <v>13</v>
      </c>
      <c r="F10" s="25" t="s">
        <v>174</v>
      </c>
      <c r="G10" s="25">
        <v>22</v>
      </c>
      <c r="H10" s="26" t="s">
        <v>25</v>
      </c>
      <c r="I10" s="284">
        <f t="shared" si="0"/>
        <v>0</v>
      </c>
      <c r="J10" s="285">
        <f t="shared" si="1"/>
        <v>0</v>
      </c>
      <c r="K10" s="285">
        <f t="shared" si="1"/>
        <v>0</v>
      </c>
      <c r="L10" s="285">
        <f t="shared" si="1"/>
        <v>0</v>
      </c>
      <c r="M10" s="285">
        <f t="shared" si="1"/>
        <v>0</v>
      </c>
      <c r="N10" s="285">
        <f t="shared" si="1"/>
        <v>0</v>
      </c>
      <c r="O10" s="286">
        <f t="shared" si="4"/>
        <v>0</v>
      </c>
      <c r="P10" s="285">
        <v>0</v>
      </c>
      <c r="Q10" s="285">
        <v>0</v>
      </c>
      <c r="R10" s="285">
        <v>0</v>
      </c>
      <c r="S10" s="285">
        <v>0</v>
      </c>
      <c r="T10" s="285">
        <v>0</v>
      </c>
      <c r="U10" s="286">
        <f t="shared" si="5"/>
        <v>0</v>
      </c>
      <c r="V10" s="285">
        <v>0</v>
      </c>
      <c r="W10" s="285">
        <v>0</v>
      </c>
      <c r="X10" s="285">
        <v>0</v>
      </c>
      <c r="Y10" s="285">
        <v>0</v>
      </c>
      <c r="Z10" s="285">
        <v>0</v>
      </c>
      <c r="AA10" s="286">
        <f t="shared" si="2"/>
        <v>0</v>
      </c>
      <c r="AB10" s="285">
        <v>0</v>
      </c>
      <c r="AC10" s="285">
        <v>0</v>
      </c>
      <c r="AD10" s="285">
        <v>0</v>
      </c>
      <c r="AE10" s="285">
        <v>0</v>
      </c>
      <c r="AF10" s="285">
        <v>0</v>
      </c>
      <c r="AG10" s="286">
        <f t="shared" si="3"/>
        <v>0</v>
      </c>
      <c r="AH10" s="285">
        <v>0</v>
      </c>
      <c r="AI10" s="285">
        <v>0</v>
      </c>
      <c r="AJ10" s="285">
        <v>0</v>
      </c>
      <c r="AK10" s="285">
        <v>0</v>
      </c>
      <c r="AL10" s="285">
        <v>0</v>
      </c>
    </row>
    <row r="11" spans="1:42" s="59" customFormat="1" ht="25.5" outlineLevel="2" x14ac:dyDescent="0.2">
      <c r="A11" s="14" t="s">
        <v>20</v>
      </c>
      <c r="B11" s="15">
        <v>500501</v>
      </c>
      <c r="C11" s="65">
        <v>50101</v>
      </c>
      <c r="D11" s="66" t="s">
        <v>33</v>
      </c>
      <c r="E11" s="67">
        <v>13</v>
      </c>
      <c r="F11" s="25" t="s">
        <v>174</v>
      </c>
      <c r="G11" s="25" t="s">
        <v>23</v>
      </c>
      <c r="H11" s="26" t="s">
        <v>24</v>
      </c>
      <c r="I11" s="284">
        <f t="shared" si="0"/>
        <v>417</v>
      </c>
      <c r="J11" s="285">
        <f t="shared" si="1"/>
        <v>294</v>
      </c>
      <c r="K11" s="285">
        <f t="shared" si="1"/>
        <v>40</v>
      </c>
      <c r="L11" s="285">
        <f t="shared" si="1"/>
        <v>1</v>
      </c>
      <c r="M11" s="285">
        <f t="shared" si="1"/>
        <v>81</v>
      </c>
      <c r="N11" s="285">
        <f t="shared" si="1"/>
        <v>1</v>
      </c>
      <c r="O11" s="286">
        <f t="shared" si="4"/>
        <v>117</v>
      </c>
      <c r="P11" s="285">
        <v>61</v>
      </c>
      <c r="Q11" s="285">
        <v>19</v>
      </c>
      <c r="R11" s="285">
        <v>0</v>
      </c>
      <c r="S11" s="285">
        <v>37</v>
      </c>
      <c r="T11" s="285">
        <v>0</v>
      </c>
      <c r="U11" s="286">
        <f t="shared" si="5"/>
        <v>64</v>
      </c>
      <c r="V11" s="285">
        <v>23</v>
      </c>
      <c r="W11" s="285">
        <v>13</v>
      </c>
      <c r="X11" s="285">
        <v>1</v>
      </c>
      <c r="Y11" s="285">
        <v>26</v>
      </c>
      <c r="Z11" s="285">
        <v>1</v>
      </c>
      <c r="AA11" s="286">
        <f t="shared" si="2"/>
        <v>119</v>
      </c>
      <c r="AB11" s="285">
        <v>106</v>
      </c>
      <c r="AC11" s="285">
        <v>4</v>
      </c>
      <c r="AD11" s="285">
        <v>0</v>
      </c>
      <c r="AE11" s="285">
        <v>9</v>
      </c>
      <c r="AF11" s="285">
        <v>0</v>
      </c>
      <c r="AG11" s="286">
        <f t="shared" si="3"/>
        <v>117</v>
      </c>
      <c r="AH11" s="285">
        <v>104</v>
      </c>
      <c r="AI11" s="285">
        <v>4</v>
      </c>
      <c r="AJ11" s="285">
        <v>0</v>
      </c>
      <c r="AK11" s="285">
        <v>9</v>
      </c>
      <c r="AL11" s="285">
        <v>0</v>
      </c>
      <c r="AM11" s="60"/>
      <c r="AN11" s="60"/>
      <c r="AO11" s="60"/>
      <c r="AP11" s="60"/>
    </row>
    <row r="12" spans="1:42" s="59" customFormat="1" ht="25.5" outlineLevel="2" x14ac:dyDescent="0.2">
      <c r="A12" s="14" t="s">
        <v>20</v>
      </c>
      <c r="B12" s="15">
        <v>500501</v>
      </c>
      <c r="C12" s="65">
        <v>50101</v>
      </c>
      <c r="D12" s="66" t="s">
        <v>33</v>
      </c>
      <c r="E12" s="67">
        <v>13</v>
      </c>
      <c r="F12" s="25" t="s">
        <v>174</v>
      </c>
      <c r="G12" s="25">
        <v>22</v>
      </c>
      <c r="H12" s="26" t="s">
        <v>25</v>
      </c>
      <c r="I12" s="284">
        <f t="shared" si="0"/>
        <v>0</v>
      </c>
      <c r="J12" s="285">
        <f t="shared" si="1"/>
        <v>0</v>
      </c>
      <c r="K12" s="285">
        <f t="shared" si="1"/>
        <v>0</v>
      </c>
      <c r="L12" s="285">
        <f t="shared" si="1"/>
        <v>0</v>
      </c>
      <c r="M12" s="285">
        <f t="shared" si="1"/>
        <v>0</v>
      </c>
      <c r="N12" s="285">
        <f t="shared" si="1"/>
        <v>0</v>
      </c>
      <c r="O12" s="286">
        <f t="shared" si="4"/>
        <v>0</v>
      </c>
      <c r="P12" s="285">
        <v>0</v>
      </c>
      <c r="Q12" s="285">
        <v>0</v>
      </c>
      <c r="R12" s="285">
        <v>0</v>
      </c>
      <c r="S12" s="285">
        <v>0</v>
      </c>
      <c r="T12" s="285">
        <v>0</v>
      </c>
      <c r="U12" s="286">
        <f t="shared" si="5"/>
        <v>0</v>
      </c>
      <c r="V12" s="285">
        <v>0</v>
      </c>
      <c r="W12" s="285">
        <v>0</v>
      </c>
      <c r="X12" s="285">
        <v>0</v>
      </c>
      <c r="Y12" s="285">
        <v>0</v>
      </c>
      <c r="Z12" s="285">
        <v>0</v>
      </c>
      <c r="AA12" s="286">
        <f t="shared" si="2"/>
        <v>0</v>
      </c>
      <c r="AB12" s="285">
        <v>0</v>
      </c>
      <c r="AC12" s="285">
        <v>0</v>
      </c>
      <c r="AD12" s="285">
        <v>0</v>
      </c>
      <c r="AE12" s="285">
        <v>0</v>
      </c>
      <c r="AF12" s="285">
        <v>0</v>
      </c>
      <c r="AG12" s="286">
        <f t="shared" si="3"/>
        <v>0</v>
      </c>
      <c r="AH12" s="285">
        <v>0</v>
      </c>
      <c r="AI12" s="285">
        <v>0</v>
      </c>
      <c r="AJ12" s="285">
        <v>0</v>
      </c>
      <c r="AK12" s="285">
        <v>0</v>
      </c>
      <c r="AL12" s="285">
        <v>0</v>
      </c>
    </row>
    <row r="13" spans="1:42" s="59" customFormat="1" ht="25.5" outlineLevel="2" x14ac:dyDescent="0.2">
      <c r="A13" s="14" t="s">
        <v>20</v>
      </c>
      <c r="B13" s="15">
        <v>500601</v>
      </c>
      <c r="C13" s="65">
        <v>60101</v>
      </c>
      <c r="D13" s="66" t="s">
        <v>34</v>
      </c>
      <c r="E13" s="67">
        <v>13</v>
      </c>
      <c r="F13" s="25" t="s">
        <v>174</v>
      </c>
      <c r="G13" s="25" t="s">
        <v>23</v>
      </c>
      <c r="H13" s="26" t="s">
        <v>24</v>
      </c>
      <c r="I13" s="284">
        <f t="shared" si="0"/>
        <v>723</v>
      </c>
      <c r="J13" s="285">
        <f t="shared" si="1"/>
        <v>72</v>
      </c>
      <c r="K13" s="285">
        <f t="shared" si="1"/>
        <v>339</v>
      </c>
      <c r="L13" s="285">
        <f t="shared" si="1"/>
        <v>2</v>
      </c>
      <c r="M13" s="285">
        <f t="shared" si="1"/>
        <v>310</v>
      </c>
      <c r="N13" s="285">
        <f t="shared" si="1"/>
        <v>0</v>
      </c>
      <c r="O13" s="286">
        <f t="shared" si="4"/>
        <v>175</v>
      </c>
      <c r="P13" s="285">
        <v>28</v>
      </c>
      <c r="Q13" s="285">
        <v>75</v>
      </c>
      <c r="R13" s="285">
        <v>2</v>
      </c>
      <c r="S13" s="285">
        <v>70</v>
      </c>
      <c r="T13" s="285">
        <v>0</v>
      </c>
      <c r="U13" s="286">
        <f t="shared" si="5"/>
        <v>176</v>
      </c>
      <c r="V13" s="285">
        <v>40</v>
      </c>
      <c r="W13" s="285">
        <v>85</v>
      </c>
      <c r="X13" s="285">
        <v>0</v>
      </c>
      <c r="Y13" s="285">
        <v>51</v>
      </c>
      <c r="Z13" s="285">
        <v>0</v>
      </c>
      <c r="AA13" s="286">
        <f t="shared" si="2"/>
        <v>187</v>
      </c>
      <c r="AB13" s="285">
        <v>2</v>
      </c>
      <c r="AC13" s="285">
        <v>90</v>
      </c>
      <c r="AD13" s="285">
        <v>0</v>
      </c>
      <c r="AE13" s="285">
        <v>95</v>
      </c>
      <c r="AF13" s="285">
        <v>0</v>
      </c>
      <c r="AG13" s="286">
        <f t="shared" si="3"/>
        <v>185</v>
      </c>
      <c r="AH13" s="285">
        <v>2</v>
      </c>
      <c r="AI13" s="285">
        <v>89</v>
      </c>
      <c r="AJ13" s="285">
        <v>0</v>
      </c>
      <c r="AK13" s="285">
        <v>94</v>
      </c>
      <c r="AL13" s="285">
        <v>0</v>
      </c>
      <c r="AM13" s="60"/>
      <c r="AN13" s="60"/>
      <c r="AO13" s="60"/>
      <c r="AP13" s="60"/>
    </row>
    <row r="14" spans="1:42" s="59" customFormat="1" ht="25.5" outlineLevel="2" x14ac:dyDescent="0.2">
      <c r="A14" s="14" t="s">
        <v>20</v>
      </c>
      <c r="B14" s="15">
        <v>500601</v>
      </c>
      <c r="C14" s="65">
        <v>60101</v>
      </c>
      <c r="D14" s="66" t="s">
        <v>34</v>
      </c>
      <c r="E14" s="67">
        <v>13</v>
      </c>
      <c r="F14" s="25" t="s">
        <v>174</v>
      </c>
      <c r="G14" s="25">
        <v>22</v>
      </c>
      <c r="H14" s="26" t="s">
        <v>25</v>
      </c>
      <c r="I14" s="284">
        <f t="shared" si="0"/>
        <v>0</v>
      </c>
      <c r="J14" s="285">
        <f t="shared" si="1"/>
        <v>0</v>
      </c>
      <c r="K14" s="285">
        <f t="shared" si="1"/>
        <v>0</v>
      </c>
      <c r="L14" s="285">
        <f t="shared" si="1"/>
        <v>0</v>
      </c>
      <c r="M14" s="285">
        <f t="shared" si="1"/>
        <v>0</v>
      </c>
      <c r="N14" s="285">
        <f t="shared" si="1"/>
        <v>0</v>
      </c>
      <c r="O14" s="286">
        <f t="shared" si="4"/>
        <v>0</v>
      </c>
      <c r="P14" s="285">
        <v>0</v>
      </c>
      <c r="Q14" s="285">
        <v>0</v>
      </c>
      <c r="R14" s="285">
        <v>0</v>
      </c>
      <c r="S14" s="285">
        <v>0</v>
      </c>
      <c r="T14" s="285">
        <v>0</v>
      </c>
      <c r="U14" s="286">
        <f t="shared" si="5"/>
        <v>0</v>
      </c>
      <c r="V14" s="285">
        <v>0</v>
      </c>
      <c r="W14" s="285">
        <v>0</v>
      </c>
      <c r="X14" s="285">
        <v>0</v>
      </c>
      <c r="Y14" s="285">
        <v>0</v>
      </c>
      <c r="Z14" s="285">
        <v>0</v>
      </c>
      <c r="AA14" s="286">
        <f t="shared" si="2"/>
        <v>0</v>
      </c>
      <c r="AB14" s="285">
        <v>0</v>
      </c>
      <c r="AC14" s="285">
        <v>0</v>
      </c>
      <c r="AD14" s="285">
        <v>0</v>
      </c>
      <c r="AE14" s="285">
        <v>0</v>
      </c>
      <c r="AF14" s="285">
        <v>0</v>
      </c>
      <c r="AG14" s="286">
        <f t="shared" si="3"/>
        <v>0</v>
      </c>
      <c r="AH14" s="285">
        <v>0</v>
      </c>
      <c r="AI14" s="285">
        <v>0</v>
      </c>
      <c r="AJ14" s="285">
        <v>0</v>
      </c>
      <c r="AK14" s="285">
        <v>0</v>
      </c>
      <c r="AL14" s="285">
        <v>0</v>
      </c>
    </row>
    <row r="15" spans="1:42" s="59" customFormat="1" ht="25.5" outlineLevel="2" x14ac:dyDescent="0.2">
      <c r="A15" s="14" t="s">
        <v>20</v>
      </c>
      <c r="B15" s="15">
        <v>500801</v>
      </c>
      <c r="C15" s="65">
        <v>80101</v>
      </c>
      <c r="D15" s="66" t="s">
        <v>38</v>
      </c>
      <c r="E15" s="67">
        <v>13</v>
      </c>
      <c r="F15" s="25" t="s">
        <v>174</v>
      </c>
      <c r="G15" s="25" t="s">
        <v>23</v>
      </c>
      <c r="H15" s="26" t="s">
        <v>24</v>
      </c>
      <c r="I15" s="284">
        <f t="shared" si="0"/>
        <v>321</v>
      </c>
      <c r="J15" s="285">
        <f t="shared" si="1"/>
        <v>34</v>
      </c>
      <c r="K15" s="285">
        <f t="shared" si="1"/>
        <v>140</v>
      </c>
      <c r="L15" s="285">
        <f t="shared" si="1"/>
        <v>1</v>
      </c>
      <c r="M15" s="285">
        <f t="shared" si="1"/>
        <v>146</v>
      </c>
      <c r="N15" s="285">
        <f t="shared" si="1"/>
        <v>0</v>
      </c>
      <c r="O15" s="286">
        <f t="shared" si="4"/>
        <v>78</v>
      </c>
      <c r="P15" s="285">
        <v>10</v>
      </c>
      <c r="Q15" s="285">
        <v>38</v>
      </c>
      <c r="R15" s="285">
        <v>0</v>
      </c>
      <c r="S15" s="285">
        <v>30</v>
      </c>
      <c r="T15" s="285">
        <v>0</v>
      </c>
      <c r="U15" s="286">
        <f t="shared" si="5"/>
        <v>74</v>
      </c>
      <c r="V15" s="285">
        <v>11</v>
      </c>
      <c r="W15" s="285">
        <v>34</v>
      </c>
      <c r="X15" s="285">
        <v>1</v>
      </c>
      <c r="Y15" s="285">
        <v>28</v>
      </c>
      <c r="Z15" s="285">
        <v>0</v>
      </c>
      <c r="AA15" s="286">
        <f t="shared" si="2"/>
        <v>90</v>
      </c>
      <c r="AB15" s="285">
        <v>11</v>
      </c>
      <c r="AC15" s="285">
        <v>34</v>
      </c>
      <c r="AD15" s="285">
        <v>0</v>
      </c>
      <c r="AE15" s="285">
        <v>45</v>
      </c>
      <c r="AF15" s="285">
        <v>0</v>
      </c>
      <c r="AG15" s="286">
        <f t="shared" si="3"/>
        <v>79</v>
      </c>
      <c r="AH15" s="285">
        <v>2</v>
      </c>
      <c r="AI15" s="285">
        <v>34</v>
      </c>
      <c r="AJ15" s="285">
        <v>0</v>
      </c>
      <c r="AK15" s="285">
        <v>43</v>
      </c>
      <c r="AL15" s="285">
        <v>0</v>
      </c>
      <c r="AM15" s="60"/>
      <c r="AN15" s="60"/>
      <c r="AO15" s="60"/>
      <c r="AP15" s="60"/>
    </row>
    <row r="16" spans="1:42" s="59" customFormat="1" ht="25.5" outlineLevel="2" x14ac:dyDescent="0.2">
      <c r="A16" s="14" t="s">
        <v>20</v>
      </c>
      <c r="B16" s="15">
        <v>500801</v>
      </c>
      <c r="C16" s="65">
        <v>80101</v>
      </c>
      <c r="D16" s="66" t="s">
        <v>38</v>
      </c>
      <c r="E16" s="67">
        <v>13</v>
      </c>
      <c r="F16" s="25" t="s">
        <v>174</v>
      </c>
      <c r="G16" s="25">
        <v>22</v>
      </c>
      <c r="H16" s="26" t="s">
        <v>25</v>
      </c>
      <c r="I16" s="284">
        <f t="shared" si="0"/>
        <v>0</v>
      </c>
      <c r="J16" s="285">
        <f t="shared" si="1"/>
        <v>0</v>
      </c>
      <c r="K16" s="285">
        <f t="shared" si="1"/>
        <v>0</v>
      </c>
      <c r="L16" s="285">
        <f t="shared" si="1"/>
        <v>0</v>
      </c>
      <c r="M16" s="285">
        <f t="shared" si="1"/>
        <v>0</v>
      </c>
      <c r="N16" s="285">
        <f t="shared" si="1"/>
        <v>0</v>
      </c>
      <c r="O16" s="286">
        <f t="shared" si="4"/>
        <v>0</v>
      </c>
      <c r="P16" s="285">
        <v>0</v>
      </c>
      <c r="Q16" s="285">
        <v>0</v>
      </c>
      <c r="R16" s="285">
        <v>0</v>
      </c>
      <c r="S16" s="285">
        <v>0</v>
      </c>
      <c r="T16" s="285">
        <v>0</v>
      </c>
      <c r="U16" s="286">
        <f t="shared" si="5"/>
        <v>0</v>
      </c>
      <c r="V16" s="285">
        <v>0</v>
      </c>
      <c r="W16" s="285">
        <v>0</v>
      </c>
      <c r="X16" s="285">
        <v>0</v>
      </c>
      <c r="Y16" s="285">
        <v>0</v>
      </c>
      <c r="Z16" s="285">
        <v>0</v>
      </c>
      <c r="AA16" s="286">
        <f t="shared" si="2"/>
        <v>0</v>
      </c>
      <c r="AB16" s="285">
        <v>0</v>
      </c>
      <c r="AC16" s="285">
        <v>0</v>
      </c>
      <c r="AD16" s="285">
        <v>0</v>
      </c>
      <c r="AE16" s="285">
        <v>0</v>
      </c>
      <c r="AF16" s="285">
        <v>0</v>
      </c>
      <c r="AG16" s="286">
        <f t="shared" si="3"/>
        <v>0</v>
      </c>
      <c r="AH16" s="285">
        <v>0</v>
      </c>
      <c r="AI16" s="285">
        <v>0</v>
      </c>
      <c r="AJ16" s="285">
        <v>0</v>
      </c>
      <c r="AK16" s="285">
        <v>0</v>
      </c>
      <c r="AL16" s="285">
        <v>0</v>
      </c>
    </row>
    <row r="17" spans="1:42" s="59" customFormat="1" ht="25.5" outlineLevel="2" x14ac:dyDescent="0.2">
      <c r="A17" s="14" t="s">
        <v>20</v>
      </c>
      <c r="B17" s="15">
        <v>501001</v>
      </c>
      <c r="C17" s="65">
        <v>100101</v>
      </c>
      <c r="D17" s="66" t="s">
        <v>41</v>
      </c>
      <c r="E17" s="67">
        <v>13</v>
      </c>
      <c r="F17" s="25" t="s">
        <v>174</v>
      </c>
      <c r="G17" s="25" t="s">
        <v>23</v>
      </c>
      <c r="H17" s="26" t="s">
        <v>24</v>
      </c>
      <c r="I17" s="284">
        <f t="shared" si="0"/>
        <v>1346</v>
      </c>
      <c r="J17" s="285">
        <f t="shared" si="1"/>
        <v>444</v>
      </c>
      <c r="K17" s="285">
        <f t="shared" si="1"/>
        <v>267</v>
      </c>
      <c r="L17" s="285">
        <f t="shared" si="1"/>
        <v>1</v>
      </c>
      <c r="M17" s="285">
        <f t="shared" si="1"/>
        <v>631</v>
      </c>
      <c r="N17" s="285">
        <f t="shared" si="1"/>
        <v>3</v>
      </c>
      <c r="O17" s="286">
        <f t="shared" si="4"/>
        <v>251</v>
      </c>
      <c r="P17" s="285">
        <v>117</v>
      </c>
      <c r="Q17" s="285">
        <v>49</v>
      </c>
      <c r="R17" s="285">
        <v>1</v>
      </c>
      <c r="S17" s="285">
        <v>83</v>
      </c>
      <c r="T17" s="285">
        <v>1</v>
      </c>
      <c r="U17" s="286">
        <f t="shared" si="5"/>
        <v>298</v>
      </c>
      <c r="V17" s="285">
        <v>133</v>
      </c>
      <c r="W17" s="285">
        <v>60</v>
      </c>
      <c r="X17" s="285">
        <v>0</v>
      </c>
      <c r="Y17" s="285">
        <v>104</v>
      </c>
      <c r="Z17" s="285">
        <v>1</v>
      </c>
      <c r="AA17" s="286">
        <f t="shared" si="2"/>
        <v>488</v>
      </c>
      <c r="AB17" s="285">
        <v>113</v>
      </c>
      <c r="AC17" s="285">
        <v>98</v>
      </c>
      <c r="AD17" s="285">
        <v>0</v>
      </c>
      <c r="AE17" s="285">
        <v>276</v>
      </c>
      <c r="AF17" s="285">
        <v>1</v>
      </c>
      <c r="AG17" s="286">
        <f t="shared" si="3"/>
        <v>309</v>
      </c>
      <c r="AH17" s="285">
        <v>81</v>
      </c>
      <c r="AI17" s="285">
        <v>60</v>
      </c>
      <c r="AJ17" s="285">
        <v>0</v>
      </c>
      <c r="AK17" s="285">
        <v>168</v>
      </c>
      <c r="AL17" s="285">
        <v>0</v>
      </c>
      <c r="AM17" s="60"/>
      <c r="AN17" s="60"/>
      <c r="AO17" s="60"/>
      <c r="AP17" s="60"/>
    </row>
    <row r="18" spans="1:42" s="59" customFormat="1" ht="25.5" outlineLevel="2" x14ac:dyDescent="0.2">
      <c r="A18" s="14" t="s">
        <v>20</v>
      </c>
      <c r="B18" s="15">
        <v>501001</v>
      </c>
      <c r="C18" s="65">
        <v>100101</v>
      </c>
      <c r="D18" s="66" t="s">
        <v>41</v>
      </c>
      <c r="E18" s="67">
        <v>13</v>
      </c>
      <c r="F18" s="25" t="s">
        <v>174</v>
      </c>
      <c r="G18" s="25">
        <v>22</v>
      </c>
      <c r="H18" s="26" t="s">
        <v>25</v>
      </c>
      <c r="I18" s="284">
        <f t="shared" si="0"/>
        <v>0</v>
      </c>
      <c r="J18" s="285">
        <f t="shared" si="1"/>
        <v>0</v>
      </c>
      <c r="K18" s="285">
        <f t="shared" si="1"/>
        <v>0</v>
      </c>
      <c r="L18" s="285">
        <f t="shared" si="1"/>
        <v>0</v>
      </c>
      <c r="M18" s="285">
        <f t="shared" si="1"/>
        <v>0</v>
      </c>
      <c r="N18" s="285">
        <f t="shared" si="1"/>
        <v>0</v>
      </c>
      <c r="O18" s="286">
        <f t="shared" si="4"/>
        <v>0</v>
      </c>
      <c r="P18" s="285">
        <v>0</v>
      </c>
      <c r="Q18" s="285">
        <v>0</v>
      </c>
      <c r="R18" s="285">
        <v>0</v>
      </c>
      <c r="S18" s="285">
        <v>0</v>
      </c>
      <c r="T18" s="285">
        <v>0</v>
      </c>
      <c r="U18" s="286">
        <f t="shared" si="5"/>
        <v>0</v>
      </c>
      <c r="V18" s="285">
        <v>0</v>
      </c>
      <c r="W18" s="285">
        <v>0</v>
      </c>
      <c r="X18" s="285">
        <v>0</v>
      </c>
      <c r="Y18" s="285">
        <v>0</v>
      </c>
      <c r="Z18" s="285">
        <v>0</v>
      </c>
      <c r="AA18" s="286">
        <f t="shared" si="2"/>
        <v>0</v>
      </c>
      <c r="AB18" s="285">
        <v>0</v>
      </c>
      <c r="AC18" s="285">
        <v>0</v>
      </c>
      <c r="AD18" s="285">
        <v>0</v>
      </c>
      <c r="AE18" s="285">
        <v>0</v>
      </c>
      <c r="AF18" s="285">
        <v>0</v>
      </c>
      <c r="AG18" s="286">
        <f t="shared" si="3"/>
        <v>0</v>
      </c>
      <c r="AH18" s="285">
        <v>0</v>
      </c>
      <c r="AI18" s="285">
        <v>0</v>
      </c>
      <c r="AJ18" s="285">
        <v>0</v>
      </c>
      <c r="AK18" s="285">
        <v>0</v>
      </c>
      <c r="AL18" s="285">
        <v>0</v>
      </c>
    </row>
    <row r="19" spans="1:42" s="59" customFormat="1" outlineLevel="2" x14ac:dyDescent="0.2">
      <c r="A19" s="14" t="s">
        <v>20</v>
      </c>
      <c r="B19" s="15">
        <v>501501</v>
      </c>
      <c r="C19" s="65">
        <v>150101</v>
      </c>
      <c r="D19" s="66" t="s">
        <v>47</v>
      </c>
      <c r="E19" s="67">
        <v>13</v>
      </c>
      <c r="F19" s="25" t="s">
        <v>174</v>
      </c>
      <c r="G19" s="25" t="s">
        <v>23</v>
      </c>
      <c r="H19" s="26" t="s">
        <v>24</v>
      </c>
      <c r="I19" s="284">
        <f t="shared" si="0"/>
        <v>57</v>
      </c>
      <c r="J19" s="285">
        <f t="shared" si="1"/>
        <v>48</v>
      </c>
      <c r="K19" s="285">
        <f t="shared" si="1"/>
        <v>6</v>
      </c>
      <c r="L19" s="285">
        <f t="shared" si="1"/>
        <v>0</v>
      </c>
      <c r="M19" s="285">
        <f t="shared" si="1"/>
        <v>3</v>
      </c>
      <c r="N19" s="285">
        <f t="shared" si="1"/>
        <v>0</v>
      </c>
      <c r="O19" s="286">
        <f t="shared" si="4"/>
        <v>15</v>
      </c>
      <c r="P19" s="285">
        <v>12</v>
      </c>
      <c r="Q19" s="285">
        <v>3</v>
      </c>
      <c r="R19" s="285">
        <v>0</v>
      </c>
      <c r="S19" s="285">
        <v>0</v>
      </c>
      <c r="T19" s="285">
        <v>0</v>
      </c>
      <c r="U19" s="286">
        <f t="shared" si="5"/>
        <v>15</v>
      </c>
      <c r="V19" s="285">
        <v>12</v>
      </c>
      <c r="W19" s="285">
        <v>2</v>
      </c>
      <c r="X19" s="285">
        <v>0</v>
      </c>
      <c r="Y19" s="285">
        <v>1</v>
      </c>
      <c r="Z19" s="285">
        <v>0</v>
      </c>
      <c r="AA19" s="286">
        <f t="shared" si="2"/>
        <v>16</v>
      </c>
      <c r="AB19" s="285">
        <v>13</v>
      </c>
      <c r="AC19" s="285">
        <v>1</v>
      </c>
      <c r="AD19" s="285">
        <v>0</v>
      </c>
      <c r="AE19" s="285">
        <v>2</v>
      </c>
      <c r="AF19" s="285">
        <v>0</v>
      </c>
      <c r="AG19" s="286">
        <f t="shared" si="3"/>
        <v>11</v>
      </c>
      <c r="AH19" s="285">
        <v>11</v>
      </c>
      <c r="AI19" s="285">
        <v>0</v>
      </c>
      <c r="AJ19" s="285">
        <v>0</v>
      </c>
      <c r="AK19" s="285">
        <v>0</v>
      </c>
      <c r="AL19" s="285">
        <v>0</v>
      </c>
      <c r="AM19" s="60"/>
      <c r="AN19" s="60"/>
      <c r="AO19" s="60"/>
      <c r="AP19" s="60"/>
    </row>
    <row r="20" spans="1:42" s="59" customFormat="1" ht="25.5" outlineLevel="2" x14ac:dyDescent="0.2">
      <c r="A20" s="14" t="s">
        <v>20</v>
      </c>
      <c r="B20" s="15">
        <v>501501</v>
      </c>
      <c r="C20" s="65">
        <v>150101</v>
      </c>
      <c r="D20" s="66" t="s">
        <v>47</v>
      </c>
      <c r="E20" s="67">
        <v>13</v>
      </c>
      <c r="F20" s="25" t="s">
        <v>174</v>
      </c>
      <c r="G20" s="25">
        <v>22</v>
      </c>
      <c r="H20" s="26" t="s">
        <v>25</v>
      </c>
      <c r="I20" s="284">
        <f t="shared" si="0"/>
        <v>0</v>
      </c>
      <c r="J20" s="285">
        <f t="shared" si="1"/>
        <v>0</v>
      </c>
      <c r="K20" s="285">
        <f t="shared" si="1"/>
        <v>0</v>
      </c>
      <c r="L20" s="285">
        <f t="shared" si="1"/>
        <v>0</v>
      </c>
      <c r="M20" s="285">
        <f t="shared" si="1"/>
        <v>0</v>
      </c>
      <c r="N20" s="285">
        <f t="shared" si="1"/>
        <v>0</v>
      </c>
      <c r="O20" s="286">
        <f t="shared" si="4"/>
        <v>0</v>
      </c>
      <c r="P20" s="285">
        <v>0</v>
      </c>
      <c r="Q20" s="285">
        <v>0</v>
      </c>
      <c r="R20" s="285">
        <v>0</v>
      </c>
      <c r="S20" s="285">
        <v>0</v>
      </c>
      <c r="T20" s="285">
        <v>0</v>
      </c>
      <c r="U20" s="286">
        <f t="shared" si="5"/>
        <v>0</v>
      </c>
      <c r="V20" s="285">
        <v>0</v>
      </c>
      <c r="W20" s="285">
        <v>0</v>
      </c>
      <c r="X20" s="285">
        <v>0</v>
      </c>
      <c r="Y20" s="285">
        <v>0</v>
      </c>
      <c r="Z20" s="285">
        <v>0</v>
      </c>
      <c r="AA20" s="286">
        <f t="shared" si="2"/>
        <v>0</v>
      </c>
      <c r="AB20" s="285">
        <v>0</v>
      </c>
      <c r="AC20" s="285">
        <v>0</v>
      </c>
      <c r="AD20" s="285">
        <v>0</v>
      </c>
      <c r="AE20" s="285">
        <v>0</v>
      </c>
      <c r="AF20" s="285">
        <v>0</v>
      </c>
      <c r="AG20" s="286">
        <f t="shared" si="3"/>
        <v>0</v>
      </c>
      <c r="AH20" s="285">
        <v>0</v>
      </c>
      <c r="AI20" s="285">
        <v>0</v>
      </c>
      <c r="AJ20" s="285">
        <v>0</v>
      </c>
      <c r="AK20" s="285">
        <v>0</v>
      </c>
      <c r="AL20" s="285">
        <v>0</v>
      </c>
    </row>
    <row r="21" spans="1:42" s="59" customFormat="1" outlineLevel="2" x14ac:dyDescent="0.2">
      <c r="A21" s="14" t="s">
        <v>20</v>
      </c>
      <c r="B21" s="15">
        <v>501701</v>
      </c>
      <c r="C21" s="65">
        <v>170101</v>
      </c>
      <c r="D21" s="66" t="s">
        <v>51</v>
      </c>
      <c r="E21" s="67">
        <v>13</v>
      </c>
      <c r="F21" s="25" t="s">
        <v>174</v>
      </c>
      <c r="G21" s="25" t="s">
        <v>23</v>
      </c>
      <c r="H21" s="26" t="s">
        <v>24</v>
      </c>
      <c r="I21" s="284">
        <f t="shared" si="0"/>
        <v>825</v>
      </c>
      <c r="J21" s="285">
        <f t="shared" si="1"/>
        <v>75</v>
      </c>
      <c r="K21" s="285">
        <f t="shared" si="1"/>
        <v>662</v>
      </c>
      <c r="L21" s="285">
        <f t="shared" si="1"/>
        <v>0</v>
      </c>
      <c r="M21" s="285">
        <f t="shared" si="1"/>
        <v>88</v>
      </c>
      <c r="N21" s="285">
        <f t="shared" si="1"/>
        <v>0</v>
      </c>
      <c r="O21" s="286">
        <f t="shared" si="4"/>
        <v>179</v>
      </c>
      <c r="P21" s="285">
        <v>26</v>
      </c>
      <c r="Q21" s="285">
        <v>130</v>
      </c>
      <c r="R21" s="285">
        <v>0</v>
      </c>
      <c r="S21" s="285">
        <v>23</v>
      </c>
      <c r="T21" s="285">
        <v>0</v>
      </c>
      <c r="U21" s="286">
        <f t="shared" si="5"/>
        <v>241</v>
      </c>
      <c r="V21" s="285">
        <v>47</v>
      </c>
      <c r="W21" s="285">
        <v>153</v>
      </c>
      <c r="X21" s="285">
        <v>0</v>
      </c>
      <c r="Y21" s="285">
        <v>41</v>
      </c>
      <c r="Z21" s="285">
        <v>0</v>
      </c>
      <c r="AA21" s="286">
        <f t="shared" si="2"/>
        <v>216</v>
      </c>
      <c r="AB21" s="285">
        <v>1</v>
      </c>
      <c r="AC21" s="285">
        <v>203</v>
      </c>
      <c r="AD21" s="285">
        <v>0</v>
      </c>
      <c r="AE21" s="285">
        <v>12</v>
      </c>
      <c r="AF21" s="285">
        <v>0</v>
      </c>
      <c r="AG21" s="286">
        <f t="shared" si="3"/>
        <v>189</v>
      </c>
      <c r="AH21" s="285">
        <v>1</v>
      </c>
      <c r="AI21" s="285">
        <v>176</v>
      </c>
      <c r="AJ21" s="285">
        <v>0</v>
      </c>
      <c r="AK21" s="285">
        <v>12</v>
      </c>
      <c r="AL21" s="285">
        <v>0</v>
      </c>
      <c r="AM21" s="60"/>
      <c r="AN21" s="60"/>
      <c r="AO21" s="60"/>
      <c r="AP21" s="60"/>
    </row>
    <row r="22" spans="1:42" s="59" customFormat="1" ht="25.5" outlineLevel="2" x14ac:dyDescent="0.2">
      <c r="A22" s="14" t="s">
        <v>20</v>
      </c>
      <c r="B22" s="15">
        <v>501701</v>
      </c>
      <c r="C22" s="65">
        <v>170101</v>
      </c>
      <c r="D22" s="66" t="s">
        <v>51</v>
      </c>
      <c r="E22" s="67">
        <v>13</v>
      </c>
      <c r="F22" s="25" t="s">
        <v>174</v>
      </c>
      <c r="G22" s="25">
        <v>22</v>
      </c>
      <c r="H22" s="26" t="s">
        <v>25</v>
      </c>
      <c r="I22" s="284">
        <f t="shared" si="0"/>
        <v>756</v>
      </c>
      <c r="J22" s="285">
        <f t="shared" si="1"/>
        <v>61</v>
      </c>
      <c r="K22" s="285">
        <f t="shared" si="1"/>
        <v>609</v>
      </c>
      <c r="L22" s="285">
        <f t="shared" si="1"/>
        <v>0</v>
      </c>
      <c r="M22" s="285">
        <f t="shared" si="1"/>
        <v>86</v>
      </c>
      <c r="N22" s="285">
        <f t="shared" si="1"/>
        <v>0</v>
      </c>
      <c r="O22" s="286">
        <f t="shared" si="4"/>
        <v>164</v>
      </c>
      <c r="P22" s="285">
        <v>26</v>
      </c>
      <c r="Q22" s="285">
        <v>115</v>
      </c>
      <c r="R22" s="285">
        <v>0</v>
      </c>
      <c r="S22" s="285">
        <v>23</v>
      </c>
      <c r="T22" s="285">
        <v>0</v>
      </c>
      <c r="U22" s="286">
        <f t="shared" si="5"/>
        <v>227</v>
      </c>
      <c r="V22" s="285">
        <v>33</v>
      </c>
      <c r="W22" s="285">
        <v>153</v>
      </c>
      <c r="X22" s="285">
        <v>0</v>
      </c>
      <c r="Y22" s="285">
        <v>41</v>
      </c>
      <c r="Z22" s="285">
        <v>0</v>
      </c>
      <c r="AA22" s="286">
        <f t="shared" si="2"/>
        <v>184</v>
      </c>
      <c r="AB22" s="285">
        <v>1</v>
      </c>
      <c r="AC22" s="285">
        <v>172</v>
      </c>
      <c r="AD22" s="285">
        <v>0</v>
      </c>
      <c r="AE22" s="285">
        <v>11</v>
      </c>
      <c r="AF22" s="285">
        <v>0</v>
      </c>
      <c r="AG22" s="286">
        <f t="shared" si="3"/>
        <v>181</v>
      </c>
      <c r="AH22" s="285">
        <v>1</v>
      </c>
      <c r="AI22" s="285">
        <v>169</v>
      </c>
      <c r="AJ22" s="285">
        <v>0</v>
      </c>
      <c r="AK22" s="285">
        <v>11</v>
      </c>
      <c r="AL22" s="285">
        <v>0</v>
      </c>
    </row>
    <row r="23" spans="1:42" s="59" customFormat="1" outlineLevel="2" x14ac:dyDescent="0.2">
      <c r="A23" s="14" t="s">
        <v>27</v>
      </c>
      <c r="B23" s="15">
        <v>501711</v>
      </c>
      <c r="C23" s="65">
        <v>171401</v>
      </c>
      <c r="D23" s="66" t="s">
        <v>54</v>
      </c>
      <c r="E23" s="67">
        <v>13</v>
      </c>
      <c r="F23" s="25" t="s">
        <v>174</v>
      </c>
      <c r="G23" s="25" t="s">
        <v>23</v>
      </c>
      <c r="H23" s="26" t="s">
        <v>24</v>
      </c>
      <c r="I23" s="284">
        <f t="shared" si="0"/>
        <v>500</v>
      </c>
      <c r="J23" s="285">
        <f t="shared" si="1"/>
        <v>34</v>
      </c>
      <c r="K23" s="285">
        <f t="shared" si="1"/>
        <v>402</v>
      </c>
      <c r="L23" s="285">
        <f t="shared" si="1"/>
        <v>3</v>
      </c>
      <c r="M23" s="285">
        <f t="shared" si="1"/>
        <v>61</v>
      </c>
      <c r="N23" s="285">
        <f t="shared" si="1"/>
        <v>0</v>
      </c>
      <c r="O23" s="286">
        <f t="shared" si="4"/>
        <v>125</v>
      </c>
      <c r="P23" s="285">
        <v>7</v>
      </c>
      <c r="Q23" s="285">
        <v>100</v>
      </c>
      <c r="R23" s="285">
        <v>0</v>
      </c>
      <c r="S23" s="285">
        <v>18</v>
      </c>
      <c r="T23" s="285">
        <v>0</v>
      </c>
      <c r="U23" s="286">
        <f t="shared" si="5"/>
        <v>125</v>
      </c>
      <c r="V23" s="285">
        <v>7</v>
      </c>
      <c r="W23" s="285">
        <v>106</v>
      </c>
      <c r="X23" s="285">
        <v>1</v>
      </c>
      <c r="Y23" s="285">
        <v>11</v>
      </c>
      <c r="Z23" s="285">
        <v>0</v>
      </c>
      <c r="AA23" s="286">
        <f t="shared" si="2"/>
        <v>125</v>
      </c>
      <c r="AB23" s="285">
        <v>10</v>
      </c>
      <c r="AC23" s="285">
        <v>97</v>
      </c>
      <c r="AD23" s="285">
        <v>1</v>
      </c>
      <c r="AE23" s="285">
        <v>17</v>
      </c>
      <c r="AF23" s="285">
        <v>0</v>
      </c>
      <c r="AG23" s="286">
        <f t="shared" si="3"/>
        <v>125</v>
      </c>
      <c r="AH23" s="285">
        <v>10</v>
      </c>
      <c r="AI23" s="285">
        <v>99</v>
      </c>
      <c r="AJ23" s="285">
        <v>1</v>
      </c>
      <c r="AK23" s="285">
        <v>15</v>
      </c>
      <c r="AL23" s="285">
        <v>0</v>
      </c>
      <c r="AM23" s="60"/>
      <c r="AN23" s="60"/>
      <c r="AO23" s="60"/>
      <c r="AP23" s="60"/>
    </row>
    <row r="24" spans="1:42" s="59" customFormat="1" ht="25.5" outlineLevel="2" x14ac:dyDescent="0.2">
      <c r="A24" s="14" t="s">
        <v>27</v>
      </c>
      <c r="B24" s="15">
        <v>501711</v>
      </c>
      <c r="C24" s="65">
        <v>171401</v>
      </c>
      <c r="D24" s="66" t="s">
        <v>54</v>
      </c>
      <c r="E24" s="67">
        <v>13</v>
      </c>
      <c r="F24" s="25" t="s">
        <v>174</v>
      </c>
      <c r="G24" s="25">
        <v>22</v>
      </c>
      <c r="H24" s="26" t="s">
        <v>25</v>
      </c>
      <c r="I24" s="284">
        <f t="shared" si="0"/>
        <v>0</v>
      </c>
      <c r="J24" s="285">
        <f t="shared" si="1"/>
        <v>0</v>
      </c>
      <c r="K24" s="285">
        <f t="shared" si="1"/>
        <v>0</v>
      </c>
      <c r="L24" s="285">
        <f t="shared" si="1"/>
        <v>0</v>
      </c>
      <c r="M24" s="285">
        <f t="shared" si="1"/>
        <v>0</v>
      </c>
      <c r="N24" s="285">
        <f t="shared" si="1"/>
        <v>0</v>
      </c>
      <c r="O24" s="286">
        <f t="shared" si="4"/>
        <v>0</v>
      </c>
      <c r="P24" s="285">
        <v>0</v>
      </c>
      <c r="Q24" s="285">
        <v>0</v>
      </c>
      <c r="R24" s="285">
        <v>0</v>
      </c>
      <c r="S24" s="285">
        <v>0</v>
      </c>
      <c r="T24" s="285">
        <v>0</v>
      </c>
      <c r="U24" s="286">
        <f t="shared" si="5"/>
        <v>0</v>
      </c>
      <c r="V24" s="285">
        <v>0</v>
      </c>
      <c r="W24" s="285">
        <v>0</v>
      </c>
      <c r="X24" s="285">
        <v>0</v>
      </c>
      <c r="Y24" s="285">
        <v>0</v>
      </c>
      <c r="Z24" s="285">
        <v>0</v>
      </c>
      <c r="AA24" s="286">
        <f t="shared" si="2"/>
        <v>0</v>
      </c>
      <c r="AB24" s="285">
        <v>0</v>
      </c>
      <c r="AC24" s="285">
        <v>0</v>
      </c>
      <c r="AD24" s="285">
        <v>0</v>
      </c>
      <c r="AE24" s="285">
        <v>0</v>
      </c>
      <c r="AF24" s="285">
        <v>0</v>
      </c>
      <c r="AG24" s="286">
        <f t="shared" si="3"/>
        <v>0</v>
      </c>
      <c r="AH24" s="285">
        <v>0</v>
      </c>
      <c r="AI24" s="285">
        <v>0</v>
      </c>
      <c r="AJ24" s="285">
        <v>0</v>
      </c>
      <c r="AK24" s="285">
        <v>0</v>
      </c>
      <c r="AL24" s="285">
        <v>0</v>
      </c>
    </row>
    <row r="25" spans="1:42" s="59" customFormat="1" ht="25.5" outlineLevel="2" x14ac:dyDescent="0.2">
      <c r="A25" s="14" t="s">
        <v>20</v>
      </c>
      <c r="B25" s="15">
        <v>501914</v>
      </c>
      <c r="C25" s="65">
        <v>191401</v>
      </c>
      <c r="D25" s="66" t="s">
        <v>60</v>
      </c>
      <c r="E25" s="67">
        <v>13</v>
      </c>
      <c r="F25" s="25" t="s">
        <v>174</v>
      </c>
      <c r="G25" s="25" t="s">
        <v>23</v>
      </c>
      <c r="H25" s="26" t="s">
        <v>24</v>
      </c>
      <c r="I25" s="284">
        <f t="shared" si="0"/>
        <v>210</v>
      </c>
      <c r="J25" s="285">
        <f t="shared" si="1"/>
        <v>0</v>
      </c>
      <c r="K25" s="285">
        <f t="shared" si="1"/>
        <v>99</v>
      </c>
      <c r="L25" s="285">
        <f t="shared" si="1"/>
        <v>0</v>
      </c>
      <c r="M25" s="285">
        <f t="shared" si="1"/>
        <v>111</v>
      </c>
      <c r="N25" s="285">
        <f t="shared" si="1"/>
        <v>0</v>
      </c>
      <c r="O25" s="286">
        <f t="shared" si="4"/>
        <v>60</v>
      </c>
      <c r="P25" s="285">
        <v>0</v>
      </c>
      <c r="Q25" s="285">
        <v>22</v>
      </c>
      <c r="R25" s="285">
        <v>0</v>
      </c>
      <c r="S25" s="285">
        <v>38</v>
      </c>
      <c r="T25" s="285">
        <v>0</v>
      </c>
      <c r="U25" s="286">
        <f t="shared" si="5"/>
        <v>65</v>
      </c>
      <c r="V25" s="285">
        <v>0</v>
      </c>
      <c r="W25" s="285">
        <v>32</v>
      </c>
      <c r="X25" s="285">
        <v>0</v>
      </c>
      <c r="Y25" s="285">
        <v>33</v>
      </c>
      <c r="Z25" s="285">
        <v>0</v>
      </c>
      <c r="AA25" s="286">
        <f t="shared" si="2"/>
        <v>43</v>
      </c>
      <c r="AB25" s="285">
        <v>0</v>
      </c>
      <c r="AC25" s="285">
        <v>23</v>
      </c>
      <c r="AD25" s="285">
        <v>0</v>
      </c>
      <c r="AE25" s="285">
        <v>20</v>
      </c>
      <c r="AF25" s="285">
        <v>0</v>
      </c>
      <c r="AG25" s="286">
        <f t="shared" si="3"/>
        <v>42</v>
      </c>
      <c r="AH25" s="285">
        <v>0</v>
      </c>
      <c r="AI25" s="285">
        <v>22</v>
      </c>
      <c r="AJ25" s="285">
        <v>0</v>
      </c>
      <c r="AK25" s="285">
        <v>20</v>
      </c>
      <c r="AL25" s="285">
        <v>0</v>
      </c>
      <c r="AM25" s="60"/>
      <c r="AN25" s="60"/>
      <c r="AO25" s="60"/>
      <c r="AP25" s="60"/>
    </row>
    <row r="26" spans="1:42" s="59" customFormat="1" ht="25.5" outlineLevel="2" x14ac:dyDescent="0.2">
      <c r="A26" s="14" t="s">
        <v>20</v>
      </c>
      <c r="B26" s="15">
        <v>501914</v>
      </c>
      <c r="C26" s="65">
        <v>191401</v>
      </c>
      <c r="D26" s="66" t="s">
        <v>60</v>
      </c>
      <c r="E26" s="67">
        <v>13</v>
      </c>
      <c r="F26" s="25" t="s">
        <v>174</v>
      </c>
      <c r="G26" s="25">
        <v>22</v>
      </c>
      <c r="H26" s="26" t="s">
        <v>25</v>
      </c>
      <c r="I26" s="284">
        <f t="shared" si="0"/>
        <v>0</v>
      </c>
      <c r="J26" s="285">
        <f t="shared" si="1"/>
        <v>0</v>
      </c>
      <c r="K26" s="285">
        <f t="shared" si="1"/>
        <v>0</v>
      </c>
      <c r="L26" s="285">
        <f t="shared" si="1"/>
        <v>0</v>
      </c>
      <c r="M26" s="285">
        <f t="shared" si="1"/>
        <v>0</v>
      </c>
      <c r="N26" s="285">
        <f t="shared" si="1"/>
        <v>0</v>
      </c>
      <c r="O26" s="286">
        <f t="shared" si="4"/>
        <v>0</v>
      </c>
      <c r="P26" s="285">
        <v>0</v>
      </c>
      <c r="Q26" s="285">
        <v>0</v>
      </c>
      <c r="R26" s="285">
        <v>0</v>
      </c>
      <c r="S26" s="285">
        <v>0</v>
      </c>
      <c r="T26" s="285">
        <v>0</v>
      </c>
      <c r="U26" s="286">
        <f t="shared" si="5"/>
        <v>0</v>
      </c>
      <c r="V26" s="285">
        <v>0</v>
      </c>
      <c r="W26" s="285">
        <v>0</v>
      </c>
      <c r="X26" s="285">
        <v>0</v>
      </c>
      <c r="Y26" s="285">
        <v>0</v>
      </c>
      <c r="Z26" s="285">
        <v>0</v>
      </c>
      <c r="AA26" s="286">
        <f t="shared" si="2"/>
        <v>0</v>
      </c>
      <c r="AB26" s="285">
        <v>0</v>
      </c>
      <c r="AC26" s="285">
        <v>0</v>
      </c>
      <c r="AD26" s="285">
        <v>0</v>
      </c>
      <c r="AE26" s="285">
        <v>0</v>
      </c>
      <c r="AF26" s="285">
        <v>0</v>
      </c>
      <c r="AG26" s="286">
        <f t="shared" si="3"/>
        <v>0</v>
      </c>
      <c r="AH26" s="285">
        <v>0</v>
      </c>
      <c r="AI26" s="285">
        <v>0</v>
      </c>
      <c r="AJ26" s="285">
        <v>0</v>
      </c>
      <c r="AK26" s="285">
        <v>0</v>
      </c>
      <c r="AL26" s="285">
        <v>0</v>
      </c>
    </row>
    <row r="27" spans="1:42" s="59" customFormat="1" ht="25.5" outlineLevel="2" x14ac:dyDescent="0.2">
      <c r="A27" s="14" t="s">
        <v>20</v>
      </c>
      <c r="B27" s="15">
        <v>502003</v>
      </c>
      <c r="C27" s="65">
        <v>200301</v>
      </c>
      <c r="D27" s="66" t="s">
        <v>61</v>
      </c>
      <c r="E27" s="67">
        <v>13</v>
      </c>
      <c r="F27" s="25" t="s">
        <v>174</v>
      </c>
      <c r="G27" s="25" t="s">
        <v>23</v>
      </c>
      <c r="H27" s="26" t="s">
        <v>24</v>
      </c>
      <c r="I27" s="284">
        <f t="shared" si="0"/>
        <v>1168</v>
      </c>
      <c r="J27" s="285">
        <f t="shared" si="1"/>
        <v>93</v>
      </c>
      <c r="K27" s="285">
        <f t="shared" si="1"/>
        <v>742</v>
      </c>
      <c r="L27" s="285">
        <f t="shared" si="1"/>
        <v>13</v>
      </c>
      <c r="M27" s="285">
        <f t="shared" si="1"/>
        <v>307</v>
      </c>
      <c r="N27" s="285">
        <f t="shared" si="1"/>
        <v>13</v>
      </c>
      <c r="O27" s="286">
        <f t="shared" si="4"/>
        <v>293</v>
      </c>
      <c r="P27" s="285">
        <v>26</v>
      </c>
      <c r="Q27" s="285">
        <v>187</v>
      </c>
      <c r="R27" s="285">
        <v>2</v>
      </c>
      <c r="S27" s="285">
        <v>76</v>
      </c>
      <c r="T27" s="285">
        <v>2</v>
      </c>
      <c r="U27" s="286">
        <f t="shared" si="5"/>
        <v>234</v>
      </c>
      <c r="V27" s="285">
        <v>35</v>
      </c>
      <c r="W27" s="285">
        <v>128</v>
      </c>
      <c r="X27" s="285">
        <v>1</v>
      </c>
      <c r="Y27" s="285">
        <v>69</v>
      </c>
      <c r="Z27" s="285">
        <v>1</v>
      </c>
      <c r="AA27" s="286">
        <f t="shared" si="2"/>
        <v>320</v>
      </c>
      <c r="AB27" s="285">
        <v>16</v>
      </c>
      <c r="AC27" s="285">
        <v>213</v>
      </c>
      <c r="AD27" s="285">
        <v>5</v>
      </c>
      <c r="AE27" s="285">
        <v>81</v>
      </c>
      <c r="AF27" s="285">
        <v>5</v>
      </c>
      <c r="AG27" s="286">
        <f t="shared" si="3"/>
        <v>321</v>
      </c>
      <c r="AH27" s="285">
        <v>16</v>
      </c>
      <c r="AI27" s="285">
        <v>214</v>
      </c>
      <c r="AJ27" s="285">
        <v>5</v>
      </c>
      <c r="AK27" s="285">
        <v>81</v>
      </c>
      <c r="AL27" s="285">
        <v>5</v>
      </c>
      <c r="AM27" s="60"/>
      <c r="AN27" s="60"/>
      <c r="AO27" s="60"/>
      <c r="AP27" s="60"/>
    </row>
    <row r="28" spans="1:42" s="59" customFormat="1" ht="25.5" outlineLevel="2" x14ac:dyDescent="0.2">
      <c r="A28" s="14" t="s">
        <v>20</v>
      </c>
      <c r="B28" s="15">
        <v>502003</v>
      </c>
      <c r="C28" s="65">
        <v>200301</v>
      </c>
      <c r="D28" s="66" t="s">
        <v>61</v>
      </c>
      <c r="E28" s="67">
        <v>13</v>
      </c>
      <c r="F28" s="25" t="s">
        <v>174</v>
      </c>
      <c r="G28" s="25">
        <v>22</v>
      </c>
      <c r="H28" s="26" t="s">
        <v>25</v>
      </c>
      <c r="I28" s="284">
        <f t="shared" si="0"/>
        <v>0</v>
      </c>
      <c r="J28" s="285">
        <f t="shared" si="1"/>
        <v>0</v>
      </c>
      <c r="K28" s="285">
        <f t="shared" si="1"/>
        <v>0</v>
      </c>
      <c r="L28" s="285">
        <f t="shared" si="1"/>
        <v>0</v>
      </c>
      <c r="M28" s="285">
        <f t="shared" si="1"/>
        <v>0</v>
      </c>
      <c r="N28" s="285">
        <f t="shared" si="1"/>
        <v>0</v>
      </c>
      <c r="O28" s="286">
        <f t="shared" si="4"/>
        <v>0</v>
      </c>
      <c r="P28" s="285">
        <v>0</v>
      </c>
      <c r="Q28" s="285">
        <v>0</v>
      </c>
      <c r="R28" s="285">
        <v>0</v>
      </c>
      <c r="S28" s="285">
        <v>0</v>
      </c>
      <c r="T28" s="285">
        <v>0</v>
      </c>
      <c r="U28" s="286">
        <f t="shared" si="5"/>
        <v>0</v>
      </c>
      <c r="V28" s="285">
        <v>0</v>
      </c>
      <c r="W28" s="285">
        <v>0</v>
      </c>
      <c r="X28" s="285">
        <v>0</v>
      </c>
      <c r="Y28" s="285">
        <v>0</v>
      </c>
      <c r="Z28" s="285">
        <v>0</v>
      </c>
      <c r="AA28" s="286">
        <f t="shared" si="2"/>
        <v>0</v>
      </c>
      <c r="AB28" s="285">
        <v>0</v>
      </c>
      <c r="AC28" s="285">
        <v>0</v>
      </c>
      <c r="AD28" s="285">
        <v>0</v>
      </c>
      <c r="AE28" s="285">
        <v>0</v>
      </c>
      <c r="AF28" s="285">
        <v>0</v>
      </c>
      <c r="AG28" s="286">
        <f t="shared" si="3"/>
        <v>0</v>
      </c>
      <c r="AH28" s="285">
        <v>0</v>
      </c>
      <c r="AI28" s="285">
        <v>0</v>
      </c>
      <c r="AJ28" s="285">
        <v>0</v>
      </c>
      <c r="AK28" s="285">
        <v>0</v>
      </c>
      <c r="AL28" s="285">
        <v>0</v>
      </c>
    </row>
    <row r="29" spans="1:42" s="59" customFormat="1" ht="25.5" outlineLevel="2" x14ac:dyDescent="0.2">
      <c r="A29" s="14" t="s">
        <v>20</v>
      </c>
      <c r="B29" s="15">
        <v>502101</v>
      </c>
      <c r="C29" s="65">
        <v>210101</v>
      </c>
      <c r="D29" s="66" t="s">
        <v>63</v>
      </c>
      <c r="E29" s="67">
        <v>13</v>
      </c>
      <c r="F29" s="25" t="s">
        <v>174</v>
      </c>
      <c r="G29" s="25" t="s">
        <v>23</v>
      </c>
      <c r="H29" s="26" t="s">
        <v>24</v>
      </c>
      <c r="I29" s="284">
        <f t="shared" si="0"/>
        <v>102</v>
      </c>
      <c r="J29" s="285">
        <f t="shared" si="1"/>
        <v>25</v>
      </c>
      <c r="K29" s="285">
        <f t="shared" si="1"/>
        <v>62</v>
      </c>
      <c r="L29" s="285">
        <f t="shared" si="1"/>
        <v>0</v>
      </c>
      <c r="M29" s="285">
        <f t="shared" si="1"/>
        <v>15</v>
      </c>
      <c r="N29" s="285">
        <f t="shared" si="1"/>
        <v>0</v>
      </c>
      <c r="O29" s="286">
        <f t="shared" si="4"/>
        <v>16</v>
      </c>
      <c r="P29" s="285">
        <v>5</v>
      </c>
      <c r="Q29" s="285">
        <v>9</v>
      </c>
      <c r="R29" s="285">
        <v>0</v>
      </c>
      <c r="S29" s="285">
        <v>2</v>
      </c>
      <c r="T29" s="285">
        <v>0</v>
      </c>
      <c r="U29" s="286">
        <f t="shared" si="5"/>
        <v>33</v>
      </c>
      <c r="V29" s="285">
        <v>6</v>
      </c>
      <c r="W29" s="285">
        <v>24</v>
      </c>
      <c r="X29" s="285">
        <v>0</v>
      </c>
      <c r="Y29" s="285">
        <v>3</v>
      </c>
      <c r="Z29" s="285">
        <v>0</v>
      </c>
      <c r="AA29" s="286">
        <f t="shared" si="2"/>
        <v>37</v>
      </c>
      <c r="AB29" s="285">
        <v>10</v>
      </c>
      <c r="AC29" s="285">
        <v>17</v>
      </c>
      <c r="AD29" s="285">
        <v>0</v>
      </c>
      <c r="AE29" s="285">
        <v>10</v>
      </c>
      <c r="AF29" s="285">
        <v>0</v>
      </c>
      <c r="AG29" s="286">
        <f t="shared" si="3"/>
        <v>16</v>
      </c>
      <c r="AH29" s="285">
        <v>4</v>
      </c>
      <c r="AI29" s="285">
        <v>12</v>
      </c>
      <c r="AJ29" s="285">
        <v>0</v>
      </c>
      <c r="AK29" s="285">
        <v>0</v>
      </c>
      <c r="AL29" s="285">
        <v>0</v>
      </c>
      <c r="AM29" s="60"/>
      <c r="AN29" s="60"/>
      <c r="AO29" s="60"/>
      <c r="AP29" s="60"/>
    </row>
    <row r="30" spans="1:42" s="59" customFormat="1" ht="25.5" outlineLevel="2" x14ac:dyDescent="0.2">
      <c r="A30" s="14" t="s">
        <v>20</v>
      </c>
      <c r="B30" s="15">
        <v>502101</v>
      </c>
      <c r="C30" s="65">
        <v>210101</v>
      </c>
      <c r="D30" s="66" t="s">
        <v>63</v>
      </c>
      <c r="E30" s="67">
        <v>13</v>
      </c>
      <c r="F30" s="25" t="s">
        <v>174</v>
      </c>
      <c r="G30" s="25">
        <v>22</v>
      </c>
      <c r="H30" s="26" t="s">
        <v>25</v>
      </c>
      <c r="I30" s="284">
        <f t="shared" si="0"/>
        <v>0</v>
      </c>
      <c r="J30" s="285">
        <f t="shared" si="1"/>
        <v>0</v>
      </c>
      <c r="K30" s="285">
        <f t="shared" si="1"/>
        <v>0</v>
      </c>
      <c r="L30" s="285">
        <f t="shared" si="1"/>
        <v>0</v>
      </c>
      <c r="M30" s="285">
        <f t="shared" si="1"/>
        <v>0</v>
      </c>
      <c r="N30" s="285">
        <f t="shared" si="1"/>
        <v>0</v>
      </c>
      <c r="O30" s="286">
        <f t="shared" si="4"/>
        <v>0</v>
      </c>
      <c r="P30" s="285">
        <v>0</v>
      </c>
      <c r="Q30" s="285">
        <v>0</v>
      </c>
      <c r="R30" s="285">
        <v>0</v>
      </c>
      <c r="S30" s="285">
        <v>0</v>
      </c>
      <c r="T30" s="285">
        <v>0</v>
      </c>
      <c r="U30" s="286">
        <f t="shared" si="5"/>
        <v>0</v>
      </c>
      <c r="V30" s="285">
        <v>0</v>
      </c>
      <c r="W30" s="285">
        <v>0</v>
      </c>
      <c r="X30" s="285">
        <v>0</v>
      </c>
      <c r="Y30" s="285">
        <v>0</v>
      </c>
      <c r="Z30" s="285">
        <v>0</v>
      </c>
      <c r="AA30" s="286">
        <f t="shared" si="2"/>
        <v>0</v>
      </c>
      <c r="AB30" s="285">
        <v>0</v>
      </c>
      <c r="AC30" s="285">
        <v>0</v>
      </c>
      <c r="AD30" s="285">
        <v>0</v>
      </c>
      <c r="AE30" s="285">
        <v>0</v>
      </c>
      <c r="AF30" s="285">
        <v>0</v>
      </c>
      <c r="AG30" s="286">
        <f t="shared" si="3"/>
        <v>0</v>
      </c>
      <c r="AH30" s="285">
        <v>0</v>
      </c>
      <c r="AI30" s="285">
        <v>0</v>
      </c>
      <c r="AJ30" s="285">
        <v>0</v>
      </c>
      <c r="AK30" s="285">
        <v>0</v>
      </c>
      <c r="AL30" s="285">
        <v>0</v>
      </c>
    </row>
    <row r="31" spans="1:42" s="59" customFormat="1" outlineLevel="2" x14ac:dyDescent="0.2">
      <c r="A31" s="14" t="s">
        <v>20</v>
      </c>
      <c r="B31" s="15">
        <v>502102</v>
      </c>
      <c r="C31" s="65">
        <v>210102</v>
      </c>
      <c r="D31" s="66" t="s">
        <v>64</v>
      </c>
      <c r="E31" s="67">
        <v>13</v>
      </c>
      <c r="F31" s="25" t="s">
        <v>174</v>
      </c>
      <c r="G31" s="25" t="s">
        <v>23</v>
      </c>
      <c r="H31" s="26" t="s">
        <v>24</v>
      </c>
      <c r="I31" s="284">
        <f t="shared" si="0"/>
        <v>298</v>
      </c>
      <c r="J31" s="285">
        <f t="shared" si="1"/>
        <v>59</v>
      </c>
      <c r="K31" s="285">
        <f t="shared" si="1"/>
        <v>140</v>
      </c>
      <c r="L31" s="285">
        <f t="shared" si="1"/>
        <v>6</v>
      </c>
      <c r="M31" s="285">
        <f t="shared" si="1"/>
        <v>93</v>
      </c>
      <c r="N31" s="285">
        <f t="shared" si="1"/>
        <v>0</v>
      </c>
      <c r="O31" s="286">
        <f t="shared" si="4"/>
        <v>48</v>
      </c>
      <c r="P31" s="285">
        <v>7</v>
      </c>
      <c r="Q31" s="285">
        <v>16</v>
      </c>
      <c r="R31" s="285">
        <v>1</v>
      </c>
      <c r="S31" s="285">
        <v>24</v>
      </c>
      <c r="T31" s="285">
        <v>0</v>
      </c>
      <c r="U31" s="286">
        <f t="shared" si="5"/>
        <v>44</v>
      </c>
      <c r="V31" s="285">
        <v>5</v>
      </c>
      <c r="W31" s="285">
        <v>21</v>
      </c>
      <c r="X31" s="285">
        <v>1</v>
      </c>
      <c r="Y31" s="285">
        <v>17</v>
      </c>
      <c r="Z31" s="285">
        <v>0</v>
      </c>
      <c r="AA31" s="286">
        <f t="shared" si="2"/>
        <v>140</v>
      </c>
      <c r="AB31" s="285">
        <v>35</v>
      </c>
      <c r="AC31" s="285">
        <v>72</v>
      </c>
      <c r="AD31" s="285">
        <v>2</v>
      </c>
      <c r="AE31" s="285">
        <v>31</v>
      </c>
      <c r="AF31" s="285">
        <v>0</v>
      </c>
      <c r="AG31" s="286">
        <f t="shared" si="3"/>
        <v>66</v>
      </c>
      <c r="AH31" s="285">
        <v>12</v>
      </c>
      <c r="AI31" s="285">
        <v>31</v>
      </c>
      <c r="AJ31" s="285">
        <v>2</v>
      </c>
      <c r="AK31" s="285">
        <v>21</v>
      </c>
      <c r="AL31" s="285">
        <v>0</v>
      </c>
      <c r="AM31" s="60"/>
      <c r="AN31" s="60"/>
      <c r="AO31" s="60"/>
      <c r="AP31" s="60"/>
    </row>
    <row r="32" spans="1:42" s="59" customFormat="1" ht="25.5" outlineLevel="2" x14ac:dyDescent="0.2">
      <c r="A32" s="14" t="s">
        <v>20</v>
      </c>
      <c r="B32" s="15">
        <v>502102</v>
      </c>
      <c r="C32" s="65">
        <v>210102</v>
      </c>
      <c r="D32" s="66" t="s">
        <v>64</v>
      </c>
      <c r="E32" s="67">
        <v>13</v>
      </c>
      <c r="F32" s="25" t="s">
        <v>174</v>
      </c>
      <c r="G32" s="25">
        <v>22</v>
      </c>
      <c r="H32" s="26" t="s">
        <v>25</v>
      </c>
      <c r="I32" s="284">
        <f t="shared" si="0"/>
        <v>0</v>
      </c>
      <c r="J32" s="285">
        <f t="shared" si="1"/>
        <v>0</v>
      </c>
      <c r="K32" s="285">
        <f t="shared" si="1"/>
        <v>0</v>
      </c>
      <c r="L32" s="285">
        <f t="shared" si="1"/>
        <v>0</v>
      </c>
      <c r="M32" s="285">
        <f t="shared" si="1"/>
        <v>0</v>
      </c>
      <c r="N32" s="285">
        <f t="shared" si="1"/>
        <v>0</v>
      </c>
      <c r="O32" s="286">
        <f t="shared" si="4"/>
        <v>0</v>
      </c>
      <c r="P32" s="285">
        <v>0</v>
      </c>
      <c r="Q32" s="285">
        <v>0</v>
      </c>
      <c r="R32" s="285">
        <v>0</v>
      </c>
      <c r="S32" s="285">
        <v>0</v>
      </c>
      <c r="T32" s="285">
        <v>0</v>
      </c>
      <c r="U32" s="286">
        <f t="shared" si="5"/>
        <v>0</v>
      </c>
      <c r="V32" s="285">
        <v>0</v>
      </c>
      <c r="W32" s="285">
        <v>0</v>
      </c>
      <c r="X32" s="285">
        <v>0</v>
      </c>
      <c r="Y32" s="285">
        <v>0</v>
      </c>
      <c r="Z32" s="285">
        <v>0</v>
      </c>
      <c r="AA32" s="286">
        <f t="shared" si="2"/>
        <v>0</v>
      </c>
      <c r="AB32" s="285">
        <v>0</v>
      </c>
      <c r="AC32" s="285">
        <v>0</v>
      </c>
      <c r="AD32" s="285">
        <v>0</v>
      </c>
      <c r="AE32" s="285">
        <v>0</v>
      </c>
      <c r="AF32" s="285">
        <v>0</v>
      </c>
      <c r="AG32" s="286">
        <f t="shared" si="3"/>
        <v>0</v>
      </c>
      <c r="AH32" s="285">
        <v>0</v>
      </c>
      <c r="AI32" s="285">
        <v>0</v>
      </c>
      <c r="AJ32" s="285">
        <v>0</v>
      </c>
      <c r="AK32" s="285">
        <v>0</v>
      </c>
      <c r="AL32" s="285">
        <v>0</v>
      </c>
    </row>
    <row r="33" spans="1:42" s="59" customFormat="1" ht="25.5" outlineLevel="2" x14ac:dyDescent="0.2">
      <c r="A33" s="14" t="s">
        <v>20</v>
      </c>
      <c r="B33" s="15">
        <v>502401</v>
      </c>
      <c r="C33" s="65">
        <v>240101</v>
      </c>
      <c r="D33" s="66" t="s">
        <v>68</v>
      </c>
      <c r="E33" s="67">
        <v>13</v>
      </c>
      <c r="F33" s="25" t="s">
        <v>174</v>
      </c>
      <c r="G33" s="25" t="s">
        <v>23</v>
      </c>
      <c r="H33" s="26" t="s">
        <v>24</v>
      </c>
      <c r="I33" s="284">
        <f t="shared" si="0"/>
        <v>20</v>
      </c>
      <c r="J33" s="285">
        <f t="shared" si="1"/>
        <v>2</v>
      </c>
      <c r="K33" s="285">
        <f t="shared" si="1"/>
        <v>15</v>
      </c>
      <c r="L33" s="285">
        <f t="shared" si="1"/>
        <v>0</v>
      </c>
      <c r="M33" s="285">
        <f t="shared" si="1"/>
        <v>3</v>
      </c>
      <c r="N33" s="285">
        <f t="shared" si="1"/>
        <v>0</v>
      </c>
      <c r="O33" s="286">
        <f t="shared" si="4"/>
        <v>5</v>
      </c>
      <c r="P33" s="285">
        <v>0</v>
      </c>
      <c r="Q33" s="285">
        <v>4</v>
      </c>
      <c r="R33" s="285">
        <v>0</v>
      </c>
      <c r="S33" s="285">
        <v>1</v>
      </c>
      <c r="T33" s="285">
        <v>0</v>
      </c>
      <c r="U33" s="286">
        <f t="shared" si="5"/>
        <v>3</v>
      </c>
      <c r="V33" s="285">
        <v>0</v>
      </c>
      <c r="W33" s="285">
        <v>3</v>
      </c>
      <c r="X33" s="285">
        <v>0</v>
      </c>
      <c r="Y33" s="285">
        <v>0</v>
      </c>
      <c r="Z33" s="285">
        <v>0</v>
      </c>
      <c r="AA33" s="286">
        <f t="shared" si="2"/>
        <v>7</v>
      </c>
      <c r="AB33" s="285">
        <v>1</v>
      </c>
      <c r="AC33" s="285">
        <v>4</v>
      </c>
      <c r="AD33" s="285">
        <v>0</v>
      </c>
      <c r="AE33" s="285">
        <v>2</v>
      </c>
      <c r="AF33" s="285">
        <v>0</v>
      </c>
      <c r="AG33" s="286">
        <f t="shared" si="3"/>
        <v>5</v>
      </c>
      <c r="AH33" s="285">
        <v>1</v>
      </c>
      <c r="AI33" s="285">
        <v>4</v>
      </c>
      <c r="AJ33" s="285">
        <v>0</v>
      </c>
      <c r="AK33" s="285">
        <v>0</v>
      </c>
      <c r="AL33" s="285">
        <v>0</v>
      </c>
      <c r="AM33" s="60"/>
      <c r="AN33" s="60"/>
      <c r="AO33" s="60"/>
      <c r="AP33" s="60"/>
    </row>
    <row r="34" spans="1:42" s="59" customFormat="1" ht="25.5" outlineLevel="2" x14ac:dyDescent="0.2">
      <c r="A34" s="14" t="s">
        <v>20</v>
      </c>
      <c r="B34" s="15">
        <v>502401</v>
      </c>
      <c r="C34" s="65">
        <v>240101</v>
      </c>
      <c r="D34" s="66" t="s">
        <v>68</v>
      </c>
      <c r="E34" s="67">
        <v>13</v>
      </c>
      <c r="F34" s="25" t="s">
        <v>174</v>
      </c>
      <c r="G34" s="25">
        <v>22</v>
      </c>
      <c r="H34" s="26" t="s">
        <v>25</v>
      </c>
      <c r="I34" s="284">
        <f t="shared" si="0"/>
        <v>0</v>
      </c>
      <c r="J34" s="285">
        <f t="shared" si="1"/>
        <v>0</v>
      </c>
      <c r="K34" s="285">
        <f t="shared" si="1"/>
        <v>0</v>
      </c>
      <c r="L34" s="285">
        <f t="shared" si="1"/>
        <v>0</v>
      </c>
      <c r="M34" s="285">
        <f t="shared" si="1"/>
        <v>0</v>
      </c>
      <c r="N34" s="285">
        <f t="shared" si="1"/>
        <v>0</v>
      </c>
      <c r="O34" s="286">
        <f t="shared" si="4"/>
        <v>0</v>
      </c>
      <c r="P34" s="285">
        <v>0</v>
      </c>
      <c r="Q34" s="285">
        <v>0</v>
      </c>
      <c r="R34" s="285">
        <v>0</v>
      </c>
      <c r="S34" s="285">
        <v>0</v>
      </c>
      <c r="T34" s="285">
        <v>0</v>
      </c>
      <c r="U34" s="286">
        <f t="shared" si="5"/>
        <v>0</v>
      </c>
      <c r="V34" s="285">
        <v>0</v>
      </c>
      <c r="W34" s="285">
        <v>0</v>
      </c>
      <c r="X34" s="285">
        <v>0</v>
      </c>
      <c r="Y34" s="285">
        <v>0</v>
      </c>
      <c r="Z34" s="285">
        <v>0</v>
      </c>
      <c r="AA34" s="286">
        <f t="shared" si="2"/>
        <v>0</v>
      </c>
      <c r="AB34" s="285">
        <v>0</v>
      </c>
      <c r="AC34" s="285">
        <v>0</v>
      </c>
      <c r="AD34" s="285">
        <v>0</v>
      </c>
      <c r="AE34" s="285">
        <v>0</v>
      </c>
      <c r="AF34" s="285">
        <v>0</v>
      </c>
      <c r="AG34" s="286">
        <f t="shared" si="3"/>
        <v>0</v>
      </c>
      <c r="AH34" s="285">
        <v>0</v>
      </c>
      <c r="AI34" s="285">
        <v>0</v>
      </c>
      <c r="AJ34" s="285">
        <v>0</v>
      </c>
      <c r="AK34" s="285">
        <v>0</v>
      </c>
      <c r="AL34" s="285">
        <v>0</v>
      </c>
    </row>
    <row r="35" spans="1:42" s="59" customFormat="1" ht="25.5" outlineLevel="2" x14ac:dyDescent="0.2">
      <c r="A35" s="14" t="s">
        <v>20</v>
      </c>
      <c r="B35" s="15">
        <v>502603</v>
      </c>
      <c r="C35" s="65">
        <v>261601</v>
      </c>
      <c r="D35" s="24" t="s">
        <v>72</v>
      </c>
      <c r="E35" s="67">
        <v>13</v>
      </c>
      <c r="F35" s="25" t="s">
        <v>174</v>
      </c>
      <c r="G35" s="25" t="s">
        <v>23</v>
      </c>
      <c r="H35" s="26" t="s">
        <v>24</v>
      </c>
      <c r="I35" s="284">
        <f t="shared" si="0"/>
        <v>46</v>
      </c>
      <c r="J35" s="285">
        <f t="shared" si="1"/>
        <v>42</v>
      </c>
      <c r="K35" s="285">
        <f t="shared" si="1"/>
        <v>3</v>
      </c>
      <c r="L35" s="285">
        <f t="shared" si="1"/>
        <v>0</v>
      </c>
      <c r="M35" s="285">
        <f t="shared" si="1"/>
        <v>1</v>
      </c>
      <c r="N35" s="285">
        <f t="shared" si="1"/>
        <v>0</v>
      </c>
      <c r="O35" s="286">
        <f t="shared" si="4"/>
        <v>12</v>
      </c>
      <c r="P35" s="285">
        <v>11</v>
      </c>
      <c r="Q35" s="285">
        <v>1</v>
      </c>
      <c r="R35" s="285">
        <v>0</v>
      </c>
      <c r="S35" s="285">
        <v>0</v>
      </c>
      <c r="T35" s="285">
        <v>0</v>
      </c>
      <c r="U35" s="286">
        <f t="shared" si="5"/>
        <v>12</v>
      </c>
      <c r="V35" s="285">
        <v>9</v>
      </c>
      <c r="W35" s="285">
        <v>2</v>
      </c>
      <c r="X35" s="285">
        <v>0</v>
      </c>
      <c r="Y35" s="285">
        <v>1</v>
      </c>
      <c r="Z35" s="285">
        <v>0</v>
      </c>
      <c r="AA35" s="286">
        <f t="shared" si="2"/>
        <v>12</v>
      </c>
      <c r="AB35" s="285">
        <v>12</v>
      </c>
      <c r="AC35" s="285">
        <v>0</v>
      </c>
      <c r="AD35" s="285">
        <v>0</v>
      </c>
      <c r="AE35" s="285">
        <v>0</v>
      </c>
      <c r="AF35" s="285">
        <v>0</v>
      </c>
      <c r="AG35" s="286">
        <f t="shared" si="3"/>
        <v>10</v>
      </c>
      <c r="AH35" s="285">
        <v>10</v>
      </c>
      <c r="AI35" s="285">
        <v>0</v>
      </c>
      <c r="AJ35" s="285">
        <v>0</v>
      </c>
      <c r="AK35" s="285">
        <v>0</v>
      </c>
      <c r="AL35" s="285">
        <v>0</v>
      </c>
      <c r="AM35" s="60"/>
      <c r="AN35" s="60"/>
      <c r="AO35" s="60"/>
      <c r="AP35" s="60"/>
    </row>
    <row r="36" spans="1:42" s="59" customFormat="1" ht="25.5" outlineLevel="2" x14ac:dyDescent="0.2">
      <c r="A36" s="14" t="s">
        <v>20</v>
      </c>
      <c r="B36" s="15">
        <v>502603</v>
      </c>
      <c r="C36" s="65">
        <v>261601</v>
      </c>
      <c r="D36" s="24" t="s">
        <v>72</v>
      </c>
      <c r="E36" s="67">
        <v>13</v>
      </c>
      <c r="F36" s="25" t="s">
        <v>174</v>
      </c>
      <c r="G36" s="25">
        <v>22</v>
      </c>
      <c r="H36" s="26" t="s">
        <v>25</v>
      </c>
      <c r="I36" s="284">
        <f t="shared" si="0"/>
        <v>0</v>
      </c>
      <c r="J36" s="285">
        <f t="shared" si="1"/>
        <v>0</v>
      </c>
      <c r="K36" s="285">
        <f t="shared" si="1"/>
        <v>0</v>
      </c>
      <c r="L36" s="285">
        <f t="shared" si="1"/>
        <v>0</v>
      </c>
      <c r="M36" s="285">
        <f t="shared" si="1"/>
        <v>0</v>
      </c>
      <c r="N36" s="285">
        <f t="shared" si="1"/>
        <v>0</v>
      </c>
      <c r="O36" s="286">
        <f t="shared" si="4"/>
        <v>0</v>
      </c>
      <c r="P36" s="285">
        <v>0</v>
      </c>
      <c r="Q36" s="285">
        <v>0</v>
      </c>
      <c r="R36" s="285">
        <v>0</v>
      </c>
      <c r="S36" s="285">
        <v>0</v>
      </c>
      <c r="T36" s="285">
        <v>0</v>
      </c>
      <c r="U36" s="286">
        <f t="shared" si="5"/>
        <v>0</v>
      </c>
      <c r="V36" s="285">
        <v>0</v>
      </c>
      <c r="W36" s="285">
        <v>0</v>
      </c>
      <c r="X36" s="285">
        <v>0</v>
      </c>
      <c r="Y36" s="285">
        <v>0</v>
      </c>
      <c r="Z36" s="285">
        <v>0</v>
      </c>
      <c r="AA36" s="286">
        <f t="shared" si="2"/>
        <v>0</v>
      </c>
      <c r="AB36" s="285">
        <v>0</v>
      </c>
      <c r="AC36" s="285">
        <v>0</v>
      </c>
      <c r="AD36" s="285">
        <v>0</v>
      </c>
      <c r="AE36" s="285">
        <v>0</v>
      </c>
      <c r="AF36" s="285">
        <v>0</v>
      </c>
      <c r="AG36" s="286">
        <f t="shared" si="3"/>
        <v>0</v>
      </c>
      <c r="AH36" s="285">
        <v>0</v>
      </c>
      <c r="AI36" s="285">
        <v>0</v>
      </c>
      <c r="AJ36" s="285">
        <v>0</v>
      </c>
      <c r="AK36" s="285">
        <v>0</v>
      </c>
      <c r="AL36" s="285">
        <v>0</v>
      </c>
    </row>
    <row r="37" spans="1:42" s="59" customFormat="1" ht="25.5" outlineLevel="2" x14ac:dyDescent="0.2">
      <c r="A37" s="14" t="s">
        <v>20</v>
      </c>
      <c r="B37" s="15">
        <v>502606</v>
      </c>
      <c r="C37" s="65">
        <v>262101</v>
      </c>
      <c r="D37" s="66" t="s">
        <v>73</v>
      </c>
      <c r="E37" s="67">
        <v>13</v>
      </c>
      <c r="F37" s="25" t="s">
        <v>174</v>
      </c>
      <c r="G37" s="25" t="s">
        <v>23</v>
      </c>
      <c r="H37" s="26" t="s">
        <v>24</v>
      </c>
      <c r="I37" s="284">
        <f t="shared" si="0"/>
        <v>233</v>
      </c>
      <c r="J37" s="285">
        <f t="shared" si="1"/>
        <v>81</v>
      </c>
      <c r="K37" s="285">
        <f t="shared" si="1"/>
        <v>81</v>
      </c>
      <c r="L37" s="285">
        <f t="shared" si="1"/>
        <v>3</v>
      </c>
      <c r="M37" s="285">
        <f t="shared" si="1"/>
        <v>68</v>
      </c>
      <c r="N37" s="285">
        <f t="shared" si="1"/>
        <v>0</v>
      </c>
      <c r="O37" s="286">
        <f t="shared" si="4"/>
        <v>59</v>
      </c>
      <c r="P37" s="285">
        <v>25</v>
      </c>
      <c r="Q37" s="285">
        <v>23</v>
      </c>
      <c r="R37" s="285">
        <v>1</v>
      </c>
      <c r="S37" s="285">
        <v>10</v>
      </c>
      <c r="T37" s="285">
        <v>0</v>
      </c>
      <c r="U37" s="286">
        <f t="shared" si="5"/>
        <v>57</v>
      </c>
      <c r="V37" s="285">
        <v>21</v>
      </c>
      <c r="W37" s="285">
        <v>12</v>
      </c>
      <c r="X37" s="285">
        <v>2</v>
      </c>
      <c r="Y37" s="285">
        <v>22</v>
      </c>
      <c r="Z37" s="285">
        <v>0</v>
      </c>
      <c r="AA37" s="286">
        <f t="shared" si="2"/>
        <v>59</v>
      </c>
      <c r="AB37" s="285">
        <v>18</v>
      </c>
      <c r="AC37" s="285">
        <v>23</v>
      </c>
      <c r="AD37" s="285">
        <v>0</v>
      </c>
      <c r="AE37" s="285">
        <v>18</v>
      </c>
      <c r="AF37" s="285">
        <v>0</v>
      </c>
      <c r="AG37" s="286">
        <f t="shared" si="3"/>
        <v>58</v>
      </c>
      <c r="AH37" s="285">
        <v>17</v>
      </c>
      <c r="AI37" s="285">
        <v>23</v>
      </c>
      <c r="AJ37" s="285">
        <v>0</v>
      </c>
      <c r="AK37" s="285">
        <v>18</v>
      </c>
      <c r="AL37" s="285">
        <v>0</v>
      </c>
      <c r="AM37" s="60"/>
      <c r="AN37" s="60"/>
      <c r="AO37" s="60"/>
      <c r="AP37" s="60"/>
    </row>
    <row r="38" spans="1:42" s="59" customFormat="1" ht="25.5" outlineLevel="2" x14ac:dyDescent="0.2">
      <c r="A38" s="14" t="s">
        <v>20</v>
      </c>
      <c r="B38" s="15">
        <v>502606</v>
      </c>
      <c r="C38" s="65">
        <v>262101</v>
      </c>
      <c r="D38" s="66" t="s">
        <v>73</v>
      </c>
      <c r="E38" s="67">
        <v>13</v>
      </c>
      <c r="F38" s="25" t="s">
        <v>174</v>
      </c>
      <c r="G38" s="25">
        <v>22</v>
      </c>
      <c r="H38" s="26" t="s">
        <v>25</v>
      </c>
      <c r="I38" s="284">
        <f t="shared" si="0"/>
        <v>0</v>
      </c>
      <c r="J38" s="285">
        <f t="shared" si="1"/>
        <v>0</v>
      </c>
      <c r="K38" s="285">
        <f t="shared" si="1"/>
        <v>0</v>
      </c>
      <c r="L38" s="285">
        <f t="shared" si="1"/>
        <v>0</v>
      </c>
      <c r="M38" s="285">
        <f t="shared" si="1"/>
        <v>0</v>
      </c>
      <c r="N38" s="285">
        <f t="shared" si="1"/>
        <v>0</v>
      </c>
      <c r="O38" s="286">
        <f t="shared" si="4"/>
        <v>0</v>
      </c>
      <c r="P38" s="285">
        <v>0</v>
      </c>
      <c r="Q38" s="285">
        <v>0</v>
      </c>
      <c r="R38" s="285">
        <v>0</v>
      </c>
      <c r="S38" s="285">
        <v>0</v>
      </c>
      <c r="T38" s="285">
        <v>0</v>
      </c>
      <c r="U38" s="286">
        <f t="shared" si="5"/>
        <v>0</v>
      </c>
      <c r="V38" s="285">
        <v>0</v>
      </c>
      <c r="W38" s="285">
        <v>0</v>
      </c>
      <c r="X38" s="285">
        <v>0</v>
      </c>
      <c r="Y38" s="285">
        <v>0</v>
      </c>
      <c r="Z38" s="285">
        <v>0</v>
      </c>
      <c r="AA38" s="286">
        <f t="shared" si="2"/>
        <v>0</v>
      </c>
      <c r="AB38" s="285">
        <v>0</v>
      </c>
      <c r="AC38" s="285">
        <v>0</v>
      </c>
      <c r="AD38" s="285">
        <v>0</v>
      </c>
      <c r="AE38" s="285">
        <v>0</v>
      </c>
      <c r="AF38" s="285">
        <v>0</v>
      </c>
      <c r="AG38" s="286">
        <f t="shared" si="3"/>
        <v>0</v>
      </c>
      <c r="AH38" s="285">
        <v>0</v>
      </c>
      <c r="AI38" s="285">
        <v>0</v>
      </c>
      <c r="AJ38" s="285">
        <v>0</v>
      </c>
      <c r="AK38" s="285">
        <v>0</v>
      </c>
      <c r="AL38" s="285">
        <v>0</v>
      </c>
    </row>
    <row r="39" spans="1:42" s="59" customFormat="1" outlineLevel="2" x14ac:dyDescent="0.2">
      <c r="A39" s="14" t="s">
        <v>20</v>
      </c>
      <c r="B39" s="15">
        <v>502630</v>
      </c>
      <c r="C39" s="23">
        <v>263001</v>
      </c>
      <c r="D39" s="24" t="s">
        <v>74</v>
      </c>
      <c r="E39" s="67">
        <v>13</v>
      </c>
      <c r="F39" s="25" t="s">
        <v>174</v>
      </c>
      <c r="G39" s="25" t="s">
        <v>23</v>
      </c>
      <c r="H39" s="26" t="s">
        <v>24</v>
      </c>
      <c r="I39" s="284">
        <f t="shared" si="0"/>
        <v>389</v>
      </c>
      <c r="J39" s="285">
        <f t="shared" ref="J39:N70" si="6">P39+V39+AB39+AH39</f>
        <v>300</v>
      </c>
      <c r="K39" s="285">
        <f t="shared" si="6"/>
        <v>45</v>
      </c>
      <c r="L39" s="285">
        <f t="shared" si="6"/>
        <v>0</v>
      </c>
      <c r="M39" s="285">
        <f t="shared" si="6"/>
        <v>42</v>
      </c>
      <c r="N39" s="285">
        <f t="shared" si="6"/>
        <v>2</v>
      </c>
      <c r="O39" s="286">
        <f t="shared" si="4"/>
        <v>98</v>
      </c>
      <c r="P39" s="285">
        <v>63</v>
      </c>
      <c r="Q39" s="285">
        <v>17</v>
      </c>
      <c r="R39" s="285">
        <v>0</v>
      </c>
      <c r="S39" s="285">
        <v>17</v>
      </c>
      <c r="T39" s="285">
        <v>1</v>
      </c>
      <c r="U39" s="286">
        <f t="shared" si="5"/>
        <v>95</v>
      </c>
      <c r="V39" s="285">
        <v>63</v>
      </c>
      <c r="W39" s="285">
        <v>12</v>
      </c>
      <c r="X39" s="285">
        <v>0</v>
      </c>
      <c r="Y39" s="285">
        <v>19</v>
      </c>
      <c r="Z39" s="285">
        <v>1</v>
      </c>
      <c r="AA39" s="286">
        <f t="shared" si="2"/>
        <v>98</v>
      </c>
      <c r="AB39" s="285">
        <v>87</v>
      </c>
      <c r="AC39" s="285">
        <v>8</v>
      </c>
      <c r="AD39" s="285">
        <v>0</v>
      </c>
      <c r="AE39" s="285">
        <v>3</v>
      </c>
      <c r="AF39" s="285">
        <v>0</v>
      </c>
      <c r="AG39" s="286">
        <f t="shared" si="3"/>
        <v>98</v>
      </c>
      <c r="AH39" s="285">
        <v>87</v>
      </c>
      <c r="AI39" s="285">
        <v>8</v>
      </c>
      <c r="AJ39" s="285">
        <v>0</v>
      </c>
      <c r="AK39" s="285">
        <v>3</v>
      </c>
      <c r="AL39" s="285">
        <v>0</v>
      </c>
      <c r="AM39" s="60"/>
      <c r="AN39" s="60"/>
      <c r="AO39" s="60"/>
      <c r="AP39" s="60"/>
    </row>
    <row r="40" spans="1:42" s="59" customFormat="1" ht="25.5" outlineLevel="2" x14ac:dyDescent="0.2">
      <c r="A40" s="14" t="s">
        <v>20</v>
      </c>
      <c r="B40" s="15">
        <v>502630</v>
      </c>
      <c r="C40" s="23">
        <v>263001</v>
      </c>
      <c r="D40" s="24" t="s">
        <v>74</v>
      </c>
      <c r="E40" s="67">
        <v>13</v>
      </c>
      <c r="F40" s="25" t="s">
        <v>174</v>
      </c>
      <c r="G40" s="25">
        <v>22</v>
      </c>
      <c r="H40" s="26" t="s">
        <v>25</v>
      </c>
      <c r="I40" s="284">
        <f t="shared" si="0"/>
        <v>0</v>
      </c>
      <c r="J40" s="285">
        <f t="shared" si="6"/>
        <v>0</v>
      </c>
      <c r="K40" s="285">
        <f t="shared" si="6"/>
        <v>0</v>
      </c>
      <c r="L40" s="285">
        <f t="shared" si="6"/>
        <v>0</v>
      </c>
      <c r="M40" s="285">
        <f t="shared" si="6"/>
        <v>0</v>
      </c>
      <c r="N40" s="285">
        <f t="shared" si="6"/>
        <v>0</v>
      </c>
      <c r="O40" s="286">
        <f t="shared" si="4"/>
        <v>0</v>
      </c>
      <c r="P40" s="285">
        <v>0</v>
      </c>
      <c r="Q40" s="285">
        <v>0</v>
      </c>
      <c r="R40" s="285">
        <v>0</v>
      </c>
      <c r="S40" s="285">
        <v>0</v>
      </c>
      <c r="T40" s="285">
        <v>0</v>
      </c>
      <c r="U40" s="286">
        <f t="shared" si="5"/>
        <v>0</v>
      </c>
      <c r="V40" s="285">
        <v>0</v>
      </c>
      <c r="W40" s="285">
        <v>0</v>
      </c>
      <c r="X40" s="285">
        <v>0</v>
      </c>
      <c r="Y40" s="285">
        <v>0</v>
      </c>
      <c r="Z40" s="285">
        <v>0</v>
      </c>
      <c r="AA40" s="286">
        <f t="shared" si="2"/>
        <v>0</v>
      </c>
      <c r="AB40" s="285">
        <v>0</v>
      </c>
      <c r="AC40" s="285">
        <v>0</v>
      </c>
      <c r="AD40" s="285">
        <v>0</v>
      </c>
      <c r="AE40" s="285">
        <v>0</v>
      </c>
      <c r="AF40" s="285">
        <v>0</v>
      </c>
      <c r="AG40" s="286">
        <f t="shared" si="3"/>
        <v>0</v>
      </c>
      <c r="AH40" s="285">
        <v>0</v>
      </c>
      <c r="AI40" s="285">
        <v>0</v>
      </c>
      <c r="AJ40" s="285">
        <v>0</v>
      </c>
      <c r="AK40" s="285">
        <v>0</v>
      </c>
      <c r="AL40" s="285">
        <v>0</v>
      </c>
    </row>
    <row r="41" spans="1:42" s="59" customFormat="1" ht="25.5" outlineLevel="2" x14ac:dyDescent="0.2">
      <c r="A41" s="14" t="s">
        <v>20</v>
      </c>
      <c r="B41" s="15">
        <v>502801</v>
      </c>
      <c r="C41" s="65">
        <v>280101</v>
      </c>
      <c r="D41" s="66" t="s">
        <v>76</v>
      </c>
      <c r="E41" s="67">
        <v>13</v>
      </c>
      <c r="F41" s="25" t="s">
        <v>174</v>
      </c>
      <c r="G41" s="25" t="s">
        <v>23</v>
      </c>
      <c r="H41" s="26" t="s">
        <v>24</v>
      </c>
      <c r="I41" s="284">
        <f t="shared" si="0"/>
        <v>620</v>
      </c>
      <c r="J41" s="285">
        <f t="shared" si="6"/>
        <v>245</v>
      </c>
      <c r="K41" s="285">
        <f t="shared" si="6"/>
        <v>98</v>
      </c>
      <c r="L41" s="285">
        <f t="shared" si="6"/>
        <v>1</v>
      </c>
      <c r="M41" s="285">
        <f t="shared" si="6"/>
        <v>275</v>
      </c>
      <c r="N41" s="285">
        <f t="shared" si="6"/>
        <v>1</v>
      </c>
      <c r="O41" s="286">
        <f t="shared" si="4"/>
        <v>78</v>
      </c>
      <c r="P41" s="285">
        <v>34</v>
      </c>
      <c r="Q41" s="285">
        <v>18</v>
      </c>
      <c r="R41" s="285">
        <v>0</v>
      </c>
      <c r="S41" s="285">
        <v>25</v>
      </c>
      <c r="T41" s="285">
        <v>1</v>
      </c>
      <c r="U41" s="286">
        <f t="shared" si="5"/>
        <v>56</v>
      </c>
      <c r="V41" s="285">
        <v>16</v>
      </c>
      <c r="W41" s="285">
        <v>14</v>
      </c>
      <c r="X41" s="285">
        <v>1</v>
      </c>
      <c r="Y41" s="285">
        <v>25</v>
      </c>
      <c r="Z41" s="285">
        <v>0</v>
      </c>
      <c r="AA41" s="286">
        <f t="shared" si="2"/>
        <v>254</v>
      </c>
      <c r="AB41" s="285">
        <v>98</v>
      </c>
      <c r="AC41" s="285">
        <v>33</v>
      </c>
      <c r="AD41" s="285">
        <v>0</v>
      </c>
      <c r="AE41" s="285">
        <v>123</v>
      </c>
      <c r="AF41" s="285">
        <v>0</v>
      </c>
      <c r="AG41" s="286">
        <f t="shared" si="3"/>
        <v>232</v>
      </c>
      <c r="AH41" s="285">
        <v>97</v>
      </c>
      <c r="AI41" s="285">
        <v>33</v>
      </c>
      <c r="AJ41" s="285">
        <v>0</v>
      </c>
      <c r="AK41" s="285">
        <v>102</v>
      </c>
      <c r="AL41" s="285">
        <v>0</v>
      </c>
      <c r="AM41" s="60"/>
      <c r="AN41" s="60"/>
      <c r="AO41" s="60"/>
      <c r="AP41" s="60"/>
    </row>
    <row r="42" spans="1:42" s="59" customFormat="1" ht="25.5" outlineLevel="2" x14ac:dyDescent="0.2">
      <c r="A42" s="14" t="s">
        <v>20</v>
      </c>
      <c r="B42" s="15">
        <v>502801</v>
      </c>
      <c r="C42" s="65">
        <v>280101</v>
      </c>
      <c r="D42" s="66" t="s">
        <v>76</v>
      </c>
      <c r="E42" s="67">
        <v>13</v>
      </c>
      <c r="F42" s="25" t="s">
        <v>174</v>
      </c>
      <c r="G42" s="25">
        <v>22</v>
      </c>
      <c r="H42" s="26" t="s">
        <v>25</v>
      </c>
      <c r="I42" s="284">
        <f t="shared" si="0"/>
        <v>0</v>
      </c>
      <c r="J42" s="285">
        <f t="shared" si="6"/>
        <v>0</v>
      </c>
      <c r="K42" s="285">
        <f t="shared" si="6"/>
        <v>0</v>
      </c>
      <c r="L42" s="285">
        <f t="shared" si="6"/>
        <v>0</v>
      </c>
      <c r="M42" s="285">
        <f t="shared" si="6"/>
        <v>0</v>
      </c>
      <c r="N42" s="285">
        <f t="shared" si="6"/>
        <v>0</v>
      </c>
      <c r="O42" s="286">
        <f t="shared" si="4"/>
        <v>0</v>
      </c>
      <c r="P42" s="285">
        <v>0</v>
      </c>
      <c r="Q42" s="285">
        <v>0</v>
      </c>
      <c r="R42" s="285">
        <v>0</v>
      </c>
      <c r="S42" s="285">
        <v>0</v>
      </c>
      <c r="T42" s="285">
        <v>0</v>
      </c>
      <c r="U42" s="286">
        <f t="shared" si="5"/>
        <v>0</v>
      </c>
      <c r="V42" s="285">
        <v>0</v>
      </c>
      <c r="W42" s="285">
        <v>0</v>
      </c>
      <c r="X42" s="285">
        <v>0</v>
      </c>
      <c r="Y42" s="285">
        <v>0</v>
      </c>
      <c r="Z42" s="285">
        <v>0</v>
      </c>
      <c r="AA42" s="286">
        <f t="shared" si="2"/>
        <v>0</v>
      </c>
      <c r="AB42" s="285">
        <v>0</v>
      </c>
      <c r="AC42" s="285">
        <v>0</v>
      </c>
      <c r="AD42" s="285">
        <v>0</v>
      </c>
      <c r="AE42" s="285">
        <v>0</v>
      </c>
      <c r="AF42" s="285">
        <v>0</v>
      </c>
      <c r="AG42" s="286">
        <f t="shared" si="3"/>
        <v>0</v>
      </c>
      <c r="AH42" s="285">
        <v>0</v>
      </c>
      <c r="AI42" s="285">
        <v>0</v>
      </c>
      <c r="AJ42" s="285">
        <v>0</v>
      </c>
      <c r="AK42" s="285">
        <v>0</v>
      </c>
      <c r="AL42" s="285">
        <v>0</v>
      </c>
    </row>
    <row r="43" spans="1:42" s="59" customFormat="1" ht="25.5" outlineLevel="2" x14ac:dyDescent="0.2">
      <c r="A43" s="14" t="s">
        <v>20</v>
      </c>
      <c r="B43" s="15">
        <v>502910</v>
      </c>
      <c r="C43" s="65">
        <v>291201</v>
      </c>
      <c r="D43" s="66" t="s">
        <v>77</v>
      </c>
      <c r="E43" s="67">
        <v>13</v>
      </c>
      <c r="F43" s="25" t="s">
        <v>174</v>
      </c>
      <c r="G43" s="25" t="s">
        <v>23</v>
      </c>
      <c r="H43" s="26" t="s">
        <v>24</v>
      </c>
      <c r="I43" s="284">
        <f t="shared" si="0"/>
        <v>275</v>
      </c>
      <c r="J43" s="285">
        <f t="shared" si="6"/>
        <v>11</v>
      </c>
      <c r="K43" s="285">
        <f t="shared" si="6"/>
        <v>216</v>
      </c>
      <c r="L43" s="285">
        <f t="shared" si="6"/>
        <v>3</v>
      </c>
      <c r="M43" s="285">
        <f t="shared" si="6"/>
        <v>45</v>
      </c>
      <c r="N43" s="285">
        <f t="shared" si="6"/>
        <v>0</v>
      </c>
      <c r="O43" s="286">
        <f t="shared" si="4"/>
        <v>69</v>
      </c>
      <c r="P43" s="285">
        <v>4</v>
      </c>
      <c r="Q43" s="285">
        <v>55</v>
      </c>
      <c r="R43" s="285">
        <v>2</v>
      </c>
      <c r="S43" s="285">
        <v>8</v>
      </c>
      <c r="T43" s="285">
        <v>0</v>
      </c>
      <c r="U43" s="286">
        <f t="shared" si="5"/>
        <v>65</v>
      </c>
      <c r="V43" s="285">
        <v>0</v>
      </c>
      <c r="W43" s="285">
        <v>46</v>
      </c>
      <c r="X43" s="285">
        <v>0</v>
      </c>
      <c r="Y43" s="285">
        <v>19</v>
      </c>
      <c r="Z43" s="285">
        <v>0</v>
      </c>
      <c r="AA43" s="286">
        <f t="shared" si="2"/>
        <v>73</v>
      </c>
      <c r="AB43" s="285">
        <v>3</v>
      </c>
      <c r="AC43" s="285">
        <v>60</v>
      </c>
      <c r="AD43" s="285">
        <v>1</v>
      </c>
      <c r="AE43" s="285">
        <v>9</v>
      </c>
      <c r="AF43" s="285">
        <v>0</v>
      </c>
      <c r="AG43" s="286">
        <f t="shared" si="3"/>
        <v>68</v>
      </c>
      <c r="AH43" s="285">
        <v>4</v>
      </c>
      <c r="AI43" s="285">
        <v>55</v>
      </c>
      <c r="AJ43" s="285">
        <v>0</v>
      </c>
      <c r="AK43" s="285">
        <v>9</v>
      </c>
      <c r="AL43" s="285">
        <v>0</v>
      </c>
      <c r="AM43" s="60"/>
      <c r="AN43" s="60"/>
      <c r="AO43" s="60"/>
      <c r="AP43" s="60"/>
    </row>
    <row r="44" spans="1:42" s="59" customFormat="1" ht="25.5" outlineLevel="2" x14ac:dyDescent="0.2">
      <c r="A44" s="14" t="s">
        <v>20</v>
      </c>
      <c r="B44" s="15">
        <v>502910</v>
      </c>
      <c r="C44" s="65">
        <v>291201</v>
      </c>
      <c r="D44" s="66" t="s">
        <v>77</v>
      </c>
      <c r="E44" s="67">
        <v>13</v>
      </c>
      <c r="F44" s="25" t="s">
        <v>174</v>
      </c>
      <c r="G44" s="25">
        <v>22</v>
      </c>
      <c r="H44" s="26" t="s">
        <v>25</v>
      </c>
      <c r="I44" s="284">
        <f t="shared" si="0"/>
        <v>0</v>
      </c>
      <c r="J44" s="285">
        <f t="shared" si="6"/>
        <v>0</v>
      </c>
      <c r="K44" s="285">
        <f t="shared" si="6"/>
        <v>0</v>
      </c>
      <c r="L44" s="285">
        <f t="shared" si="6"/>
        <v>0</v>
      </c>
      <c r="M44" s="285">
        <f t="shared" si="6"/>
        <v>0</v>
      </c>
      <c r="N44" s="285">
        <f t="shared" si="6"/>
        <v>0</v>
      </c>
      <c r="O44" s="286">
        <f t="shared" si="4"/>
        <v>0</v>
      </c>
      <c r="P44" s="285">
        <v>0</v>
      </c>
      <c r="Q44" s="285">
        <v>0</v>
      </c>
      <c r="R44" s="285">
        <v>0</v>
      </c>
      <c r="S44" s="285">
        <v>0</v>
      </c>
      <c r="T44" s="285">
        <v>0</v>
      </c>
      <c r="U44" s="286">
        <f t="shared" si="5"/>
        <v>0</v>
      </c>
      <c r="V44" s="285">
        <v>0</v>
      </c>
      <c r="W44" s="285">
        <v>0</v>
      </c>
      <c r="X44" s="285">
        <v>0</v>
      </c>
      <c r="Y44" s="285">
        <v>0</v>
      </c>
      <c r="Z44" s="285">
        <v>0</v>
      </c>
      <c r="AA44" s="286">
        <f t="shared" si="2"/>
        <v>0</v>
      </c>
      <c r="AB44" s="285">
        <v>0</v>
      </c>
      <c r="AC44" s="285">
        <v>0</v>
      </c>
      <c r="AD44" s="285">
        <v>0</v>
      </c>
      <c r="AE44" s="285">
        <v>0</v>
      </c>
      <c r="AF44" s="285">
        <v>0</v>
      </c>
      <c r="AG44" s="286">
        <f t="shared" si="3"/>
        <v>0</v>
      </c>
      <c r="AH44" s="285">
        <v>0</v>
      </c>
      <c r="AI44" s="285">
        <v>0</v>
      </c>
      <c r="AJ44" s="285">
        <v>0</v>
      </c>
      <c r="AK44" s="285">
        <v>0</v>
      </c>
      <c r="AL44" s="285">
        <v>0</v>
      </c>
    </row>
    <row r="45" spans="1:42" s="59" customFormat="1" ht="25.5" outlineLevel="2" x14ac:dyDescent="0.2">
      <c r="A45" s="14" t="s">
        <v>36</v>
      </c>
      <c r="B45" s="15">
        <v>508816</v>
      </c>
      <c r="C45" s="65">
        <v>310401</v>
      </c>
      <c r="D45" s="66" t="s">
        <v>81</v>
      </c>
      <c r="E45" s="67">
        <v>13</v>
      </c>
      <c r="F45" s="25" t="s">
        <v>174</v>
      </c>
      <c r="G45" s="25" t="s">
        <v>23</v>
      </c>
      <c r="H45" s="26" t="s">
        <v>24</v>
      </c>
      <c r="I45" s="284">
        <f t="shared" si="0"/>
        <v>50</v>
      </c>
      <c r="J45" s="285">
        <f t="shared" si="6"/>
        <v>15</v>
      </c>
      <c r="K45" s="285">
        <f t="shared" si="6"/>
        <v>26</v>
      </c>
      <c r="L45" s="285">
        <f t="shared" si="6"/>
        <v>5</v>
      </c>
      <c r="M45" s="285">
        <f t="shared" si="6"/>
        <v>4</v>
      </c>
      <c r="N45" s="285">
        <f t="shared" si="6"/>
        <v>0</v>
      </c>
      <c r="O45" s="286">
        <f t="shared" si="4"/>
        <v>48</v>
      </c>
      <c r="P45" s="285">
        <v>15</v>
      </c>
      <c r="Q45" s="285">
        <v>24</v>
      </c>
      <c r="R45" s="285">
        <v>5</v>
      </c>
      <c r="S45" s="285">
        <v>4</v>
      </c>
      <c r="T45" s="285">
        <v>0</v>
      </c>
      <c r="U45" s="286">
        <f t="shared" si="5"/>
        <v>0</v>
      </c>
      <c r="V45" s="285">
        <v>0</v>
      </c>
      <c r="W45" s="285">
        <v>0</v>
      </c>
      <c r="X45" s="285">
        <v>0</v>
      </c>
      <c r="Y45" s="285">
        <v>0</v>
      </c>
      <c r="Z45" s="285">
        <v>0</v>
      </c>
      <c r="AA45" s="286">
        <f t="shared" si="2"/>
        <v>1</v>
      </c>
      <c r="AB45" s="285">
        <v>0</v>
      </c>
      <c r="AC45" s="285">
        <v>1</v>
      </c>
      <c r="AD45" s="285">
        <v>0</v>
      </c>
      <c r="AE45" s="285">
        <v>0</v>
      </c>
      <c r="AF45" s="285">
        <v>0</v>
      </c>
      <c r="AG45" s="286">
        <f t="shared" si="3"/>
        <v>1</v>
      </c>
      <c r="AH45" s="285">
        <v>0</v>
      </c>
      <c r="AI45" s="285">
        <v>1</v>
      </c>
      <c r="AJ45" s="285">
        <v>0</v>
      </c>
      <c r="AK45" s="285">
        <v>0</v>
      </c>
      <c r="AL45" s="285">
        <v>0</v>
      </c>
      <c r="AM45" s="60"/>
      <c r="AN45" s="60"/>
      <c r="AO45" s="60"/>
      <c r="AP45" s="60"/>
    </row>
    <row r="46" spans="1:42" s="59" customFormat="1" ht="25.5" outlineLevel="2" x14ac:dyDescent="0.2">
      <c r="A46" s="14" t="s">
        <v>36</v>
      </c>
      <c r="B46" s="15">
        <v>508816</v>
      </c>
      <c r="C46" s="65">
        <v>310401</v>
      </c>
      <c r="D46" s="66" t="s">
        <v>81</v>
      </c>
      <c r="E46" s="67">
        <v>13</v>
      </c>
      <c r="F46" s="25" t="s">
        <v>174</v>
      </c>
      <c r="G46" s="25">
        <v>22</v>
      </c>
      <c r="H46" s="26" t="s">
        <v>25</v>
      </c>
      <c r="I46" s="284">
        <f t="shared" si="0"/>
        <v>0</v>
      </c>
      <c r="J46" s="285">
        <f t="shared" si="6"/>
        <v>0</v>
      </c>
      <c r="K46" s="285">
        <f t="shared" si="6"/>
        <v>0</v>
      </c>
      <c r="L46" s="285">
        <f t="shared" si="6"/>
        <v>0</v>
      </c>
      <c r="M46" s="285">
        <f t="shared" si="6"/>
        <v>0</v>
      </c>
      <c r="N46" s="285">
        <f t="shared" si="6"/>
        <v>0</v>
      </c>
      <c r="O46" s="286">
        <f t="shared" si="4"/>
        <v>0</v>
      </c>
      <c r="P46" s="285">
        <v>0</v>
      </c>
      <c r="Q46" s="285">
        <v>0</v>
      </c>
      <c r="R46" s="285">
        <v>0</v>
      </c>
      <c r="S46" s="285">
        <v>0</v>
      </c>
      <c r="T46" s="285">
        <v>0</v>
      </c>
      <c r="U46" s="286">
        <f t="shared" si="5"/>
        <v>0</v>
      </c>
      <c r="V46" s="285">
        <v>0</v>
      </c>
      <c r="W46" s="285">
        <v>0</v>
      </c>
      <c r="X46" s="285">
        <v>0</v>
      </c>
      <c r="Y46" s="285">
        <v>0</v>
      </c>
      <c r="Z46" s="285">
        <v>0</v>
      </c>
      <c r="AA46" s="286">
        <f t="shared" si="2"/>
        <v>0</v>
      </c>
      <c r="AB46" s="285">
        <v>0</v>
      </c>
      <c r="AC46" s="285">
        <v>0</v>
      </c>
      <c r="AD46" s="285">
        <v>0</v>
      </c>
      <c r="AE46" s="285">
        <v>0</v>
      </c>
      <c r="AF46" s="285">
        <v>0</v>
      </c>
      <c r="AG46" s="286">
        <f t="shared" si="3"/>
        <v>0</v>
      </c>
      <c r="AH46" s="285">
        <v>0</v>
      </c>
      <c r="AI46" s="285">
        <v>0</v>
      </c>
      <c r="AJ46" s="285">
        <v>0</v>
      </c>
      <c r="AK46" s="285">
        <v>0</v>
      </c>
      <c r="AL46" s="285">
        <v>0</v>
      </c>
    </row>
    <row r="47" spans="1:42" s="59" customFormat="1" ht="25.5" outlineLevel="2" x14ac:dyDescent="0.2">
      <c r="A47" s="14" t="s">
        <v>20</v>
      </c>
      <c r="B47" s="15">
        <v>503133</v>
      </c>
      <c r="C47" s="65">
        <v>313301</v>
      </c>
      <c r="D47" s="66" t="s">
        <v>84</v>
      </c>
      <c r="E47" s="67">
        <v>13</v>
      </c>
      <c r="F47" s="25" t="s">
        <v>174</v>
      </c>
      <c r="G47" s="25" t="s">
        <v>23</v>
      </c>
      <c r="H47" s="26" t="s">
        <v>24</v>
      </c>
      <c r="I47" s="284">
        <f t="shared" si="0"/>
        <v>440</v>
      </c>
      <c r="J47" s="285">
        <f t="shared" si="6"/>
        <v>62</v>
      </c>
      <c r="K47" s="285">
        <f t="shared" si="6"/>
        <v>275</v>
      </c>
      <c r="L47" s="285">
        <f t="shared" si="6"/>
        <v>67</v>
      </c>
      <c r="M47" s="285">
        <f t="shared" si="6"/>
        <v>36</v>
      </c>
      <c r="N47" s="285">
        <f t="shared" si="6"/>
        <v>0</v>
      </c>
      <c r="O47" s="286">
        <f t="shared" si="4"/>
        <v>85</v>
      </c>
      <c r="P47" s="285">
        <v>11</v>
      </c>
      <c r="Q47" s="285">
        <v>46</v>
      </c>
      <c r="R47" s="285">
        <v>18</v>
      </c>
      <c r="S47" s="285">
        <v>10</v>
      </c>
      <c r="T47" s="285">
        <v>0</v>
      </c>
      <c r="U47" s="286">
        <f t="shared" si="5"/>
        <v>136</v>
      </c>
      <c r="V47" s="285">
        <v>23</v>
      </c>
      <c r="W47" s="285">
        <v>76</v>
      </c>
      <c r="X47" s="285">
        <v>27</v>
      </c>
      <c r="Y47" s="285">
        <v>10</v>
      </c>
      <c r="Z47" s="285">
        <v>0</v>
      </c>
      <c r="AA47" s="286">
        <f t="shared" si="2"/>
        <v>116</v>
      </c>
      <c r="AB47" s="285">
        <v>14</v>
      </c>
      <c r="AC47" s="285">
        <v>83</v>
      </c>
      <c r="AD47" s="285">
        <v>11</v>
      </c>
      <c r="AE47" s="285">
        <v>8</v>
      </c>
      <c r="AF47" s="285">
        <v>0</v>
      </c>
      <c r="AG47" s="286">
        <f t="shared" si="3"/>
        <v>103</v>
      </c>
      <c r="AH47" s="285">
        <v>14</v>
      </c>
      <c r="AI47" s="285">
        <v>70</v>
      </c>
      <c r="AJ47" s="285">
        <v>11</v>
      </c>
      <c r="AK47" s="285">
        <v>8</v>
      </c>
      <c r="AL47" s="285">
        <v>0</v>
      </c>
      <c r="AM47" s="60"/>
      <c r="AN47" s="60"/>
      <c r="AO47" s="60"/>
      <c r="AP47" s="60"/>
    </row>
    <row r="48" spans="1:42" s="59" customFormat="1" ht="25.5" outlineLevel="2" x14ac:dyDescent="0.2">
      <c r="A48" s="14" t="s">
        <v>20</v>
      </c>
      <c r="B48" s="15">
        <v>503133</v>
      </c>
      <c r="C48" s="65">
        <v>313301</v>
      </c>
      <c r="D48" s="66" t="s">
        <v>84</v>
      </c>
      <c r="E48" s="67">
        <v>13</v>
      </c>
      <c r="F48" s="25" t="s">
        <v>174</v>
      </c>
      <c r="G48" s="25">
        <v>22</v>
      </c>
      <c r="H48" s="26" t="s">
        <v>25</v>
      </c>
      <c r="I48" s="284">
        <f t="shared" si="0"/>
        <v>0</v>
      </c>
      <c r="J48" s="285">
        <f t="shared" si="6"/>
        <v>0</v>
      </c>
      <c r="K48" s="285">
        <f t="shared" si="6"/>
        <v>0</v>
      </c>
      <c r="L48" s="285">
        <f t="shared" si="6"/>
        <v>0</v>
      </c>
      <c r="M48" s="285">
        <f t="shared" si="6"/>
        <v>0</v>
      </c>
      <c r="N48" s="285">
        <f t="shared" si="6"/>
        <v>0</v>
      </c>
      <c r="O48" s="286">
        <f t="shared" si="4"/>
        <v>0</v>
      </c>
      <c r="P48" s="285">
        <v>0</v>
      </c>
      <c r="Q48" s="285">
        <v>0</v>
      </c>
      <c r="R48" s="285">
        <v>0</v>
      </c>
      <c r="S48" s="285">
        <v>0</v>
      </c>
      <c r="T48" s="285">
        <v>0</v>
      </c>
      <c r="U48" s="286">
        <f t="shared" si="5"/>
        <v>0</v>
      </c>
      <c r="V48" s="285">
        <v>0</v>
      </c>
      <c r="W48" s="285">
        <v>0</v>
      </c>
      <c r="X48" s="285">
        <v>0</v>
      </c>
      <c r="Y48" s="285">
        <v>0</v>
      </c>
      <c r="Z48" s="285">
        <v>0</v>
      </c>
      <c r="AA48" s="286">
        <f t="shared" si="2"/>
        <v>0</v>
      </c>
      <c r="AB48" s="285">
        <v>0</v>
      </c>
      <c r="AC48" s="285">
        <v>0</v>
      </c>
      <c r="AD48" s="285">
        <v>0</v>
      </c>
      <c r="AE48" s="285">
        <v>0</v>
      </c>
      <c r="AF48" s="285">
        <v>0</v>
      </c>
      <c r="AG48" s="286">
        <f t="shared" si="3"/>
        <v>0</v>
      </c>
      <c r="AH48" s="285">
        <v>0</v>
      </c>
      <c r="AI48" s="285">
        <v>0</v>
      </c>
      <c r="AJ48" s="285">
        <v>0</v>
      </c>
      <c r="AK48" s="285">
        <v>0</v>
      </c>
      <c r="AL48" s="285">
        <v>0</v>
      </c>
    </row>
    <row r="49" spans="1:42" s="59" customFormat="1" outlineLevel="2" x14ac:dyDescent="0.2">
      <c r="A49" s="14" t="s">
        <v>27</v>
      </c>
      <c r="B49" s="15">
        <v>506514</v>
      </c>
      <c r="C49" s="65">
        <v>333801</v>
      </c>
      <c r="D49" s="66" t="s">
        <v>95</v>
      </c>
      <c r="E49" s="67">
        <v>13</v>
      </c>
      <c r="F49" s="25" t="s">
        <v>174</v>
      </c>
      <c r="G49" s="25" t="s">
        <v>23</v>
      </c>
      <c r="H49" s="26" t="s">
        <v>24</v>
      </c>
      <c r="I49" s="284">
        <f t="shared" si="0"/>
        <v>201</v>
      </c>
      <c r="J49" s="285">
        <f t="shared" si="6"/>
        <v>4</v>
      </c>
      <c r="K49" s="285">
        <f t="shared" si="6"/>
        <v>160</v>
      </c>
      <c r="L49" s="285">
        <f t="shared" si="6"/>
        <v>2</v>
      </c>
      <c r="M49" s="285">
        <f t="shared" si="6"/>
        <v>34</v>
      </c>
      <c r="N49" s="285">
        <f t="shared" si="6"/>
        <v>1</v>
      </c>
      <c r="O49" s="286">
        <f t="shared" si="4"/>
        <v>51</v>
      </c>
      <c r="P49" s="285">
        <v>1</v>
      </c>
      <c r="Q49" s="285">
        <v>37</v>
      </c>
      <c r="R49" s="285">
        <v>2</v>
      </c>
      <c r="S49" s="285">
        <v>10</v>
      </c>
      <c r="T49" s="285">
        <v>1</v>
      </c>
      <c r="U49" s="286">
        <f t="shared" si="5"/>
        <v>49</v>
      </c>
      <c r="V49" s="285">
        <v>1</v>
      </c>
      <c r="W49" s="285">
        <v>32</v>
      </c>
      <c r="X49" s="285">
        <v>0</v>
      </c>
      <c r="Y49" s="285">
        <v>16</v>
      </c>
      <c r="Z49" s="285">
        <v>0</v>
      </c>
      <c r="AA49" s="286">
        <f t="shared" si="2"/>
        <v>50</v>
      </c>
      <c r="AB49" s="285">
        <v>1</v>
      </c>
      <c r="AC49" s="285">
        <v>45</v>
      </c>
      <c r="AD49" s="285">
        <v>0</v>
      </c>
      <c r="AE49" s="285">
        <v>4</v>
      </c>
      <c r="AF49" s="285">
        <v>0</v>
      </c>
      <c r="AG49" s="286">
        <f t="shared" si="3"/>
        <v>51</v>
      </c>
      <c r="AH49" s="285">
        <v>1</v>
      </c>
      <c r="AI49" s="285">
        <v>46</v>
      </c>
      <c r="AJ49" s="285">
        <v>0</v>
      </c>
      <c r="AK49" s="285">
        <v>4</v>
      </c>
      <c r="AL49" s="285">
        <v>0</v>
      </c>
      <c r="AM49" s="60"/>
      <c r="AN49" s="60"/>
      <c r="AO49" s="60"/>
      <c r="AP49" s="60"/>
    </row>
    <row r="50" spans="1:42" s="59" customFormat="1" ht="25.5" outlineLevel="2" x14ac:dyDescent="0.2">
      <c r="A50" s="14" t="s">
        <v>27</v>
      </c>
      <c r="B50" s="15">
        <v>506514</v>
      </c>
      <c r="C50" s="65">
        <v>333801</v>
      </c>
      <c r="D50" s="66" t="s">
        <v>95</v>
      </c>
      <c r="E50" s="67">
        <v>13</v>
      </c>
      <c r="F50" s="25" t="s">
        <v>174</v>
      </c>
      <c r="G50" s="25">
        <v>22</v>
      </c>
      <c r="H50" s="26" t="s">
        <v>25</v>
      </c>
      <c r="I50" s="284">
        <f t="shared" si="0"/>
        <v>0</v>
      </c>
      <c r="J50" s="285">
        <f t="shared" si="6"/>
        <v>0</v>
      </c>
      <c r="K50" s="285">
        <f t="shared" si="6"/>
        <v>0</v>
      </c>
      <c r="L50" s="285">
        <f t="shared" si="6"/>
        <v>0</v>
      </c>
      <c r="M50" s="285">
        <f t="shared" si="6"/>
        <v>0</v>
      </c>
      <c r="N50" s="285">
        <f t="shared" si="6"/>
        <v>0</v>
      </c>
      <c r="O50" s="286">
        <f t="shared" si="4"/>
        <v>0</v>
      </c>
      <c r="P50" s="285">
        <v>0</v>
      </c>
      <c r="Q50" s="285">
        <v>0</v>
      </c>
      <c r="R50" s="285">
        <v>0</v>
      </c>
      <c r="S50" s="285">
        <v>0</v>
      </c>
      <c r="T50" s="285">
        <v>0</v>
      </c>
      <c r="U50" s="286">
        <f t="shared" si="5"/>
        <v>0</v>
      </c>
      <c r="V50" s="285">
        <v>0</v>
      </c>
      <c r="W50" s="285">
        <v>0</v>
      </c>
      <c r="X50" s="285">
        <v>0</v>
      </c>
      <c r="Y50" s="285">
        <v>0</v>
      </c>
      <c r="Z50" s="285">
        <v>0</v>
      </c>
      <c r="AA50" s="286">
        <f t="shared" si="2"/>
        <v>0</v>
      </c>
      <c r="AB50" s="285">
        <v>0</v>
      </c>
      <c r="AC50" s="285">
        <v>0</v>
      </c>
      <c r="AD50" s="285">
        <v>0</v>
      </c>
      <c r="AE50" s="285">
        <v>0</v>
      </c>
      <c r="AF50" s="285">
        <v>0</v>
      </c>
      <c r="AG50" s="286">
        <f t="shared" si="3"/>
        <v>0</v>
      </c>
      <c r="AH50" s="285">
        <v>0</v>
      </c>
      <c r="AI50" s="285">
        <v>0</v>
      </c>
      <c r="AJ50" s="285">
        <v>0</v>
      </c>
      <c r="AK50" s="285">
        <v>0</v>
      </c>
      <c r="AL50" s="285">
        <v>0</v>
      </c>
    </row>
    <row r="51" spans="1:42" s="59" customFormat="1" outlineLevel="2" x14ac:dyDescent="0.2">
      <c r="A51" s="14" t="s">
        <v>27</v>
      </c>
      <c r="B51" s="15">
        <v>503341</v>
      </c>
      <c r="C51" s="65">
        <v>334101</v>
      </c>
      <c r="D51" s="66" t="s">
        <v>175</v>
      </c>
      <c r="E51" s="67">
        <v>13</v>
      </c>
      <c r="F51" s="25" t="s">
        <v>174</v>
      </c>
      <c r="G51" s="25" t="s">
        <v>23</v>
      </c>
      <c r="H51" s="26" t="s">
        <v>24</v>
      </c>
      <c r="I51" s="284">
        <f t="shared" si="0"/>
        <v>23</v>
      </c>
      <c r="J51" s="285">
        <f t="shared" si="6"/>
        <v>1</v>
      </c>
      <c r="K51" s="285">
        <f t="shared" si="6"/>
        <v>22</v>
      </c>
      <c r="L51" s="285">
        <f t="shared" si="6"/>
        <v>0</v>
      </c>
      <c r="M51" s="285">
        <f t="shared" si="6"/>
        <v>0</v>
      </c>
      <c r="N51" s="285">
        <f t="shared" si="6"/>
        <v>0</v>
      </c>
      <c r="O51" s="286">
        <f t="shared" si="4"/>
        <v>3</v>
      </c>
      <c r="P51" s="285">
        <v>0</v>
      </c>
      <c r="Q51" s="285">
        <v>3</v>
      </c>
      <c r="R51" s="285">
        <v>0</v>
      </c>
      <c r="S51" s="285">
        <v>0</v>
      </c>
      <c r="T51" s="285">
        <v>0</v>
      </c>
      <c r="U51" s="286">
        <f t="shared" si="5"/>
        <v>6</v>
      </c>
      <c r="V51" s="285">
        <v>1</v>
      </c>
      <c r="W51" s="285">
        <v>5</v>
      </c>
      <c r="X51" s="285">
        <v>0</v>
      </c>
      <c r="Y51" s="285">
        <v>0</v>
      </c>
      <c r="Z51" s="285">
        <v>0</v>
      </c>
      <c r="AA51" s="286">
        <f t="shared" si="2"/>
        <v>8</v>
      </c>
      <c r="AB51" s="285">
        <v>0</v>
      </c>
      <c r="AC51" s="285">
        <v>8</v>
      </c>
      <c r="AD51" s="285">
        <v>0</v>
      </c>
      <c r="AE51" s="285">
        <v>0</v>
      </c>
      <c r="AF51" s="285">
        <v>0</v>
      </c>
      <c r="AG51" s="286">
        <f t="shared" si="3"/>
        <v>6</v>
      </c>
      <c r="AH51" s="285">
        <v>0</v>
      </c>
      <c r="AI51" s="285">
        <v>6</v>
      </c>
      <c r="AJ51" s="285">
        <v>0</v>
      </c>
      <c r="AK51" s="285">
        <v>0</v>
      </c>
      <c r="AL51" s="285">
        <v>0</v>
      </c>
      <c r="AM51" s="60"/>
      <c r="AN51" s="60"/>
      <c r="AO51" s="60"/>
      <c r="AP51" s="60"/>
    </row>
    <row r="52" spans="1:42" s="59" customFormat="1" ht="25.5" outlineLevel="2" x14ac:dyDescent="0.2">
      <c r="A52" s="14" t="s">
        <v>27</v>
      </c>
      <c r="B52" s="15">
        <v>503341</v>
      </c>
      <c r="C52" s="65">
        <v>334101</v>
      </c>
      <c r="D52" s="66" t="s">
        <v>175</v>
      </c>
      <c r="E52" s="67">
        <v>13</v>
      </c>
      <c r="F52" s="25" t="s">
        <v>174</v>
      </c>
      <c r="G52" s="25">
        <v>22</v>
      </c>
      <c r="H52" s="26" t="s">
        <v>25</v>
      </c>
      <c r="I52" s="284">
        <f t="shared" si="0"/>
        <v>23</v>
      </c>
      <c r="J52" s="285">
        <f t="shared" si="6"/>
        <v>1</v>
      </c>
      <c r="K52" s="285">
        <f t="shared" si="6"/>
        <v>22</v>
      </c>
      <c r="L52" s="285">
        <f t="shared" si="6"/>
        <v>0</v>
      </c>
      <c r="M52" s="285">
        <f t="shared" si="6"/>
        <v>0</v>
      </c>
      <c r="N52" s="285">
        <f t="shared" si="6"/>
        <v>0</v>
      </c>
      <c r="O52" s="286">
        <f t="shared" si="4"/>
        <v>3</v>
      </c>
      <c r="P52" s="285">
        <v>0</v>
      </c>
      <c r="Q52" s="285">
        <v>3</v>
      </c>
      <c r="R52" s="285">
        <v>0</v>
      </c>
      <c r="S52" s="285">
        <v>0</v>
      </c>
      <c r="T52" s="285">
        <v>0</v>
      </c>
      <c r="U52" s="286">
        <f t="shared" si="5"/>
        <v>6</v>
      </c>
      <c r="V52" s="285">
        <v>1</v>
      </c>
      <c r="W52" s="285">
        <v>5</v>
      </c>
      <c r="X52" s="285">
        <v>0</v>
      </c>
      <c r="Y52" s="285">
        <v>0</v>
      </c>
      <c r="Z52" s="285">
        <v>0</v>
      </c>
      <c r="AA52" s="286">
        <f t="shared" si="2"/>
        <v>8</v>
      </c>
      <c r="AB52" s="285">
        <v>0</v>
      </c>
      <c r="AC52" s="285">
        <v>8</v>
      </c>
      <c r="AD52" s="285">
        <v>0</v>
      </c>
      <c r="AE52" s="285">
        <v>0</v>
      </c>
      <c r="AF52" s="285">
        <v>0</v>
      </c>
      <c r="AG52" s="286">
        <f t="shared" si="3"/>
        <v>6</v>
      </c>
      <c r="AH52" s="285">
        <v>0</v>
      </c>
      <c r="AI52" s="285">
        <v>6</v>
      </c>
      <c r="AJ52" s="285">
        <v>0</v>
      </c>
      <c r="AK52" s="285">
        <v>0</v>
      </c>
      <c r="AL52" s="285">
        <v>0</v>
      </c>
    </row>
    <row r="53" spans="1:42" s="59" customFormat="1" ht="25.5" outlineLevel="2" x14ac:dyDescent="0.2">
      <c r="A53" s="14" t="s">
        <v>20</v>
      </c>
      <c r="B53" s="15">
        <v>503601</v>
      </c>
      <c r="C53" s="65">
        <v>360101</v>
      </c>
      <c r="D53" s="66" t="s">
        <v>101</v>
      </c>
      <c r="E53" s="67">
        <v>13</v>
      </c>
      <c r="F53" s="25" t="s">
        <v>174</v>
      </c>
      <c r="G53" s="25" t="s">
        <v>23</v>
      </c>
      <c r="H53" s="26" t="s">
        <v>24</v>
      </c>
      <c r="I53" s="284">
        <f t="shared" si="0"/>
        <v>0</v>
      </c>
      <c r="J53" s="285">
        <f t="shared" si="6"/>
        <v>0</v>
      </c>
      <c r="K53" s="285">
        <f t="shared" si="6"/>
        <v>0</v>
      </c>
      <c r="L53" s="285">
        <f t="shared" si="6"/>
        <v>0</v>
      </c>
      <c r="M53" s="285">
        <f t="shared" si="6"/>
        <v>0</v>
      </c>
      <c r="N53" s="285">
        <f t="shared" si="6"/>
        <v>0</v>
      </c>
      <c r="O53" s="286">
        <f t="shared" si="4"/>
        <v>0</v>
      </c>
      <c r="P53" s="285">
        <v>0</v>
      </c>
      <c r="Q53" s="285">
        <v>0</v>
      </c>
      <c r="R53" s="285">
        <v>0</v>
      </c>
      <c r="S53" s="285">
        <v>0</v>
      </c>
      <c r="T53" s="285">
        <v>0</v>
      </c>
      <c r="U53" s="286">
        <f t="shared" si="5"/>
        <v>0</v>
      </c>
      <c r="V53" s="285">
        <v>0</v>
      </c>
      <c r="W53" s="285">
        <v>0</v>
      </c>
      <c r="X53" s="285">
        <v>0</v>
      </c>
      <c r="Y53" s="285">
        <v>0</v>
      </c>
      <c r="Z53" s="285">
        <v>0</v>
      </c>
      <c r="AA53" s="286">
        <f t="shared" si="2"/>
        <v>0</v>
      </c>
      <c r="AB53" s="285">
        <v>0</v>
      </c>
      <c r="AC53" s="285">
        <v>0</v>
      </c>
      <c r="AD53" s="285">
        <v>0</v>
      </c>
      <c r="AE53" s="285">
        <v>0</v>
      </c>
      <c r="AF53" s="285">
        <v>0</v>
      </c>
      <c r="AG53" s="286">
        <f t="shared" si="3"/>
        <v>0</v>
      </c>
      <c r="AH53" s="285">
        <v>0</v>
      </c>
      <c r="AI53" s="285">
        <v>0</v>
      </c>
      <c r="AJ53" s="285">
        <v>0</v>
      </c>
      <c r="AK53" s="285">
        <v>0</v>
      </c>
      <c r="AL53" s="285">
        <v>0</v>
      </c>
      <c r="AM53" s="60"/>
      <c r="AN53" s="60"/>
      <c r="AO53" s="60"/>
      <c r="AP53" s="60"/>
    </row>
    <row r="54" spans="1:42" s="59" customFormat="1" ht="25.5" outlineLevel="2" x14ac:dyDescent="0.2">
      <c r="A54" s="14" t="s">
        <v>20</v>
      </c>
      <c r="B54" s="15">
        <v>503601</v>
      </c>
      <c r="C54" s="65">
        <v>360101</v>
      </c>
      <c r="D54" s="66" t="s">
        <v>101</v>
      </c>
      <c r="E54" s="67">
        <v>13</v>
      </c>
      <c r="F54" s="25" t="s">
        <v>174</v>
      </c>
      <c r="G54" s="25">
        <v>22</v>
      </c>
      <c r="H54" s="26" t="s">
        <v>25</v>
      </c>
      <c r="I54" s="284">
        <f t="shared" si="0"/>
        <v>0</v>
      </c>
      <c r="J54" s="285">
        <f t="shared" si="6"/>
        <v>0</v>
      </c>
      <c r="K54" s="285">
        <f t="shared" si="6"/>
        <v>0</v>
      </c>
      <c r="L54" s="285">
        <f t="shared" si="6"/>
        <v>0</v>
      </c>
      <c r="M54" s="285">
        <f t="shared" si="6"/>
        <v>0</v>
      </c>
      <c r="N54" s="285">
        <f t="shared" si="6"/>
        <v>0</v>
      </c>
      <c r="O54" s="286">
        <f t="shared" si="4"/>
        <v>0</v>
      </c>
      <c r="P54" s="285">
        <v>0</v>
      </c>
      <c r="Q54" s="285">
        <v>0</v>
      </c>
      <c r="R54" s="285">
        <v>0</v>
      </c>
      <c r="S54" s="285">
        <v>0</v>
      </c>
      <c r="T54" s="285">
        <v>0</v>
      </c>
      <c r="U54" s="286">
        <f t="shared" si="5"/>
        <v>0</v>
      </c>
      <c r="V54" s="285">
        <v>0</v>
      </c>
      <c r="W54" s="285">
        <v>0</v>
      </c>
      <c r="X54" s="285">
        <v>0</v>
      </c>
      <c r="Y54" s="285">
        <v>0</v>
      </c>
      <c r="Z54" s="285">
        <v>0</v>
      </c>
      <c r="AA54" s="286">
        <f t="shared" si="2"/>
        <v>0</v>
      </c>
      <c r="AB54" s="285">
        <v>0</v>
      </c>
      <c r="AC54" s="285">
        <v>0</v>
      </c>
      <c r="AD54" s="285">
        <v>0</v>
      </c>
      <c r="AE54" s="285">
        <v>0</v>
      </c>
      <c r="AF54" s="285">
        <v>0</v>
      </c>
      <c r="AG54" s="286">
        <f t="shared" si="3"/>
        <v>0</v>
      </c>
      <c r="AH54" s="285">
        <v>0</v>
      </c>
      <c r="AI54" s="285">
        <v>0</v>
      </c>
      <c r="AJ54" s="285">
        <v>0</v>
      </c>
      <c r="AK54" s="285">
        <v>0</v>
      </c>
      <c r="AL54" s="285">
        <v>0</v>
      </c>
    </row>
    <row r="55" spans="1:42" s="59" customFormat="1" ht="25.5" outlineLevel="2" x14ac:dyDescent="0.2">
      <c r="A55" s="14" t="s">
        <v>20</v>
      </c>
      <c r="B55" s="15">
        <v>503604</v>
      </c>
      <c r="C55" s="65">
        <v>360401</v>
      </c>
      <c r="D55" s="66" t="s">
        <v>104</v>
      </c>
      <c r="E55" s="67">
        <v>13</v>
      </c>
      <c r="F55" s="25" t="s">
        <v>174</v>
      </c>
      <c r="G55" s="25" t="s">
        <v>23</v>
      </c>
      <c r="H55" s="26" t="s">
        <v>24</v>
      </c>
      <c r="I55" s="284">
        <f t="shared" si="0"/>
        <v>268</v>
      </c>
      <c r="J55" s="285">
        <f t="shared" si="6"/>
        <v>2</v>
      </c>
      <c r="K55" s="285">
        <f t="shared" si="6"/>
        <v>66</v>
      </c>
      <c r="L55" s="285">
        <f t="shared" si="6"/>
        <v>0</v>
      </c>
      <c r="M55" s="285">
        <f t="shared" si="6"/>
        <v>200</v>
      </c>
      <c r="N55" s="285">
        <f t="shared" si="6"/>
        <v>0</v>
      </c>
      <c r="O55" s="286">
        <f t="shared" si="4"/>
        <v>80</v>
      </c>
      <c r="P55" s="285">
        <v>0</v>
      </c>
      <c r="Q55" s="285">
        <v>23</v>
      </c>
      <c r="R55" s="285">
        <v>0</v>
      </c>
      <c r="S55" s="285">
        <v>57</v>
      </c>
      <c r="T55" s="285">
        <v>0</v>
      </c>
      <c r="U55" s="286">
        <f t="shared" si="5"/>
        <v>91</v>
      </c>
      <c r="V55" s="285">
        <v>0</v>
      </c>
      <c r="W55" s="285">
        <v>20</v>
      </c>
      <c r="X55" s="285">
        <v>0</v>
      </c>
      <c r="Y55" s="285">
        <v>71</v>
      </c>
      <c r="Z55" s="285">
        <v>0</v>
      </c>
      <c r="AA55" s="286">
        <f t="shared" si="2"/>
        <v>48</v>
      </c>
      <c r="AB55" s="285">
        <v>1</v>
      </c>
      <c r="AC55" s="285">
        <v>11</v>
      </c>
      <c r="AD55" s="285">
        <v>0</v>
      </c>
      <c r="AE55" s="285">
        <v>36</v>
      </c>
      <c r="AF55" s="285">
        <v>0</v>
      </c>
      <c r="AG55" s="286">
        <f t="shared" si="3"/>
        <v>49</v>
      </c>
      <c r="AH55" s="285">
        <v>1</v>
      </c>
      <c r="AI55" s="285">
        <v>12</v>
      </c>
      <c r="AJ55" s="285">
        <v>0</v>
      </c>
      <c r="AK55" s="285">
        <v>36</v>
      </c>
      <c r="AL55" s="285">
        <v>0</v>
      </c>
      <c r="AM55" s="60"/>
      <c r="AN55" s="60"/>
      <c r="AO55" s="60"/>
      <c r="AP55" s="60"/>
    </row>
    <row r="56" spans="1:42" s="59" customFormat="1" ht="25.5" outlineLevel="2" x14ac:dyDescent="0.2">
      <c r="A56" s="14" t="s">
        <v>20</v>
      </c>
      <c r="B56" s="15">
        <v>503604</v>
      </c>
      <c r="C56" s="65">
        <v>360401</v>
      </c>
      <c r="D56" s="66" t="s">
        <v>104</v>
      </c>
      <c r="E56" s="67">
        <v>13</v>
      </c>
      <c r="F56" s="25" t="s">
        <v>174</v>
      </c>
      <c r="G56" s="25">
        <v>22</v>
      </c>
      <c r="H56" s="26" t="s">
        <v>25</v>
      </c>
      <c r="I56" s="284">
        <f t="shared" si="0"/>
        <v>0</v>
      </c>
      <c r="J56" s="285">
        <f t="shared" si="6"/>
        <v>0</v>
      </c>
      <c r="K56" s="285">
        <f t="shared" si="6"/>
        <v>0</v>
      </c>
      <c r="L56" s="285">
        <f t="shared" si="6"/>
        <v>0</v>
      </c>
      <c r="M56" s="285">
        <f t="shared" si="6"/>
        <v>0</v>
      </c>
      <c r="N56" s="285">
        <f t="shared" si="6"/>
        <v>0</v>
      </c>
      <c r="O56" s="286">
        <f t="shared" si="4"/>
        <v>0</v>
      </c>
      <c r="P56" s="285">
        <v>0</v>
      </c>
      <c r="Q56" s="285">
        <v>0</v>
      </c>
      <c r="R56" s="285">
        <v>0</v>
      </c>
      <c r="S56" s="285">
        <v>0</v>
      </c>
      <c r="T56" s="285">
        <v>0</v>
      </c>
      <c r="U56" s="286">
        <f t="shared" si="5"/>
        <v>0</v>
      </c>
      <c r="V56" s="285">
        <v>0</v>
      </c>
      <c r="W56" s="285">
        <v>0</v>
      </c>
      <c r="X56" s="285">
        <v>0</v>
      </c>
      <c r="Y56" s="285">
        <v>0</v>
      </c>
      <c r="Z56" s="285">
        <v>0</v>
      </c>
      <c r="AA56" s="286">
        <f t="shared" si="2"/>
        <v>0</v>
      </c>
      <c r="AB56" s="285">
        <v>0</v>
      </c>
      <c r="AC56" s="285">
        <v>0</v>
      </c>
      <c r="AD56" s="285">
        <v>0</v>
      </c>
      <c r="AE56" s="285">
        <v>0</v>
      </c>
      <c r="AF56" s="285">
        <v>0</v>
      </c>
      <c r="AG56" s="286">
        <f t="shared" si="3"/>
        <v>0</v>
      </c>
      <c r="AH56" s="285">
        <v>0</v>
      </c>
      <c r="AI56" s="285">
        <v>0</v>
      </c>
      <c r="AJ56" s="285">
        <v>0</v>
      </c>
      <c r="AK56" s="285">
        <v>0</v>
      </c>
      <c r="AL56" s="285">
        <v>0</v>
      </c>
    </row>
    <row r="57" spans="1:42" s="59" customFormat="1" outlineLevel="2" x14ac:dyDescent="0.2">
      <c r="A57" s="14" t="s">
        <v>20</v>
      </c>
      <c r="B57" s="15">
        <v>503614</v>
      </c>
      <c r="C57" s="65">
        <v>361701</v>
      </c>
      <c r="D57" s="66" t="s">
        <v>105</v>
      </c>
      <c r="E57" s="67">
        <v>13</v>
      </c>
      <c r="F57" s="25" t="s">
        <v>174</v>
      </c>
      <c r="G57" s="25" t="s">
        <v>23</v>
      </c>
      <c r="H57" s="26" t="s">
        <v>24</v>
      </c>
      <c r="I57" s="284">
        <f t="shared" si="0"/>
        <v>175</v>
      </c>
      <c r="J57" s="285">
        <f t="shared" si="6"/>
        <v>2</v>
      </c>
      <c r="K57" s="285">
        <f t="shared" si="6"/>
        <v>45</v>
      </c>
      <c r="L57" s="285">
        <f t="shared" si="6"/>
        <v>2</v>
      </c>
      <c r="M57" s="285">
        <f t="shared" si="6"/>
        <v>126</v>
      </c>
      <c r="N57" s="285">
        <f t="shared" si="6"/>
        <v>0</v>
      </c>
      <c r="O57" s="286">
        <f t="shared" si="4"/>
        <v>49</v>
      </c>
      <c r="P57" s="285">
        <v>1</v>
      </c>
      <c r="Q57" s="285">
        <v>14</v>
      </c>
      <c r="R57" s="285">
        <v>0</v>
      </c>
      <c r="S57" s="285">
        <v>34</v>
      </c>
      <c r="T57" s="285">
        <v>0</v>
      </c>
      <c r="U57" s="286">
        <f t="shared" si="5"/>
        <v>46</v>
      </c>
      <c r="V57" s="285">
        <v>1</v>
      </c>
      <c r="W57" s="285">
        <v>9</v>
      </c>
      <c r="X57" s="285">
        <v>2</v>
      </c>
      <c r="Y57" s="285">
        <v>34</v>
      </c>
      <c r="Z57" s="285">
        <v>0</v>
      </c>
      <c r="AA57" s="286">
        <f t="shared" si="2"/>
        <v>41</v>
      </c>
      <c r="AB57" s="285">
        <v>0</v>
      </c>
      <c r="AC57" s="285">
        <v>11</v>
      </c>
      <c r="AD57" s="285">
        <v>0</v>
      </c>
      <c r="AE57" s="285">
        <v>30</v>
      </c>
      <c r="AF57" s="285">
        <v>0</v>
      </c>
      <c r="AG57" s="286">
        <f t="shared" si="3"/>
        <v>39</v>
      </c>
      <c r="AH57" s="285">
        <v>0</v>
      </c>
      <c r="AI57" s="285">
        <v>11</v>
      </c>
      <c r="AJ57" s="285">
        <v>0</v>
      </c>
      <c r="AK57" s="285">
        <v>28</v>
      </c>
      <c r="AL57" s="285">
        <v>0</v>
      </c>
      <c r="AM57" s="60"/>
      <c r="AN57" s="60"/>
      <c r="AO57" s="60"/>
      <c r="AP57" s="60"/>
    </row>
    <row r="58" spans="1:42" s="59" customFormat="1" ht="25.5" outlineLevel="2" x14ac:dyDescent="0.2">
      <c r="A58" s="14" t="s">
        <v>20</v>
      </c>
      <c r="B58" s="15">
        <v>503614</v>
      </c>
      <c r="C58" s="65">
        <v>361701</v>
      </c>
      <c r="D58" s="66" t="s">
        <v>105</v>
      </c>
      <c r="E58" s="67">
        <v>13</v>
      </c>
      <c r="F58" s="25" t="s">
        <v>174</v>
      </c>
      <c r="G58" s="25">
        <v>22</v>
      </c>
      <c r="H58" s="26" t="s">
        <v>25</v>
      </c>
      <c r="I58" s="284">
        <f t="shared" si="0"/>
        <v>0</v>
      </c>
      <c r="J58" s="285">
        <f t="shared" si="6"/>
        <v>0</v>
      </c>
      <c r="K58" s="285">
        <f t="shared" si="6"/>
        <v>0</v>
      </c>
      <c r="L58" s="285">
        <f t="shared" si="6"/>
        <v>0</v>
      </c>
      <c r="M58" s="285">
        <f t="shared" si="6"/>
        <v>0</v>
      </c>
      <c r="N58" s="285">
        <f t="shared" si="6"/>
        <v>0</v>
      </c>
      <c r="O58" s="286">
        <f t="shared" si="4"/>
        <v>0</v>
      </c>
      <c r="P58" s="285">
        <v>0</v>
      </c>
      <c r="Q58" s="285">
        <v>0</v>
      </c>
      <c r="R58" s="285">
        <v>0</v>
      </c>
      <c r="S58" s="285">
        <v>0</v>
      </c>
      <c r="T58" s="285">
        <v>0</v>
      </c>
      <c r="U58" s="286">
        <f t="shared" si="5"/>
        <v>0</v>
      </c>
      <c r="V58" s="285">
        <v>0</v>
      </c>
      <c r="W58" s="285">
        <v>0</v>
      </c>
      <c r="X58" s="285">
        <v>0</v>
      </c>
      <c r="Y58" s="285">
        <v>0</v>
      </c>
      <c r="Z58" s="285">
        <v>0</v>
      </c>
      <c r="AA58" s="286">
        <f t="shared" si="2"/>
        <v>0</v>
      </c>
      <c r="AB58" s="285">
        <v>0</v>
      </c>
      <c r="AC58" s="285">
        <v>0</v>
      </c>
      <c r="AD58" s="285">
        <v>0</v>
      </c>
      <c r="AE58" s="285">
        <v>0</v>
      </c>
      <c r="AF58" s="285">
        <v>0</v>
      </c>
      <c r="AG58" s="286">
        <f t="shared" si="3"/>
        <v>0</v>
      </c>
      <c r="AH58" s="285">
        <v>0</v>
      </c>
      <c r="AI58" s="285">
        <v>0</v>
      </c>
      <c r="AJ58" s="285">
        <v>0</v>
      </c>
      <c r="AK58" s="285">
        <v>0</v>
      </c>
      <c r="AL58" s="285">
        <v>0</v>
      </c>
    </row>
    <row r="59" spans="1:42" s="59" customFormat="1" ht="25.5" outlineLevel="2" x14ac:dyDescent="0.2">
      <c r="A59" s="14" t="s">
        <v>20</v>
      </c>
      <c r="B59" s="15">
        <v>503801</v>
      </c>
      <c r="C59" s="65">
        <v>380101</v>
      </c>
      <c r="D59" s="66" t="s">
        <v>109</v>
      </c>
      <c r="E59" s="67">
        <v>13</v>
      </c>
      <c r="F59" s="25" t="s">
        <v>174</v>
      </c>
      <c r="G59" s="25" t="s">
        <v>23</v>
      </c>
      <c r="H59" s="26" t="s">
        <v>24</v>
      </c>
      <c r="I59" s="284">
        <f t="shared" si="0"/>
        <v>165</v>
      </c>
      <c r="J59" s="285">
        <f t="shared" si="6"/>
        <v>122</v>
      </c>
      <c r="K59" s="285">
        <f t="shared" si="6"/>
        <v>19</v>
      </c>
      <c r="L59" s="285">
        <f t="shared" si="6"/>
        <v>0</v>
      </c>
      <c r="M59" s="285">
        <f t="shared" si="6"/>
        <v>24</v>
      </c>
      <c r="N59" s="285">
        <f t="shared" si="6"/>
        <v>0</v>
      </c>
      <c r="O59" s="286">
        <f t="shared" si="4"/>
        <v>27</v>
      </c>
      <c r="P59" s="285">
        <v>23</v>
      </c>
      <c r="Q59" s="285">
        <v>2</v>
      </c>
      <c r="R59" s="285">
        <v>0</v>
      </c>
      <c r="S59" s="285">
        <v>2</v>
      </c>
      <c r="T59" s="285">
        <v>0</v>
      </c>
      <c r="U59" s="286">
        <f t="shared" si="5"/>
        <v>40</v>
      </c>
      <c r="V59" s="285">
        <v>29</v>
      </c>
      <c r="W59" s="285">
        <v>3</v>
      </c>
      <c r="X59" s="285">
        <v>0</v>
      </c>
      <c r="Y59" s="285">
        <v>8</v>
      </c>
      <c r="Z59" s="285">
        <v>0</v>
      </c>
      <c r="AA59" s="286">
        <f t="shared" si="2"/>
        <v>50</v>
      </c>
      <c r="AB59" s="285">
        <v>36</v>
      </c>
      <c r="AC59" s="285">
        <v>7</v>
      </c>
      <c r="AD59" s="285">
        <v>0</v>
      </c>
      <c r="AE59" s="285">
        <v>7</v>
      </c>
      <c r="AF59" s="285">
        <v>0</v>
      </c>
      <c r="AG59" s="286">
        <f t="shared" si="3"/>
        <v>48</v>
      </c>
      <c r="AH59" s="285">
        <v>34</v>
      </c>
      <c r="AI59" s="285">
        <v>7</v>
      </c>
      <c r="AJ59" s="285">
        <v>0</v>
      </c>
      <c r="AK59" s="285">
        <v>7</v>
      </c>
      <c r="AL59" s="285">
        <v>0</v>
      </c>
      <c r="AM59" s="60"/>
      <c r="AN59" s="60"/>
      <c r="AO59" s="60"/>
      <c r="AP59" s="60"/>
    </row>
    <row r="60" spans="1:42" s="59" customFormat="1" ht="25.5" outlineLevel="2" x14ac:dyDescent="0.2">
      <c r="A60" s="14" t="s">
        <v>20</v>
      </c>
      <c r="B60" s="15">
        <v>503801</v>
      </c>
      <c r="C60" s="65">
        <v>380101</v>
      </c>
      <c r="D60" s="66" t="s">
        <v>109</v>
      </c>
      <c r="E60" s="67">
        <v>13</v>
      </c>
      <c r="F60" s="25" t="s">
        <v>174</v>
      </c>
      <c r="G60" s="25">
        <v>22</v>
      </c>
      <c r="H60" s="26" t="s">
        <v>25</v>
      </c>
      <c r="I60" s="284">
        <f t="shared" si="0"/>
        <v>0</v>
      </c>
      <c r="J60" s="285">
        <f t="shared" si="6"/>
        <v>0</v>
      </c>
      <c r="K60" s="285">
        <f t="shared" si="6"/>
        <v>0</v>
      </c>
      <c r="L60" s="285">
        <f t="shared" si="6"/>
        <v>0</v>
      </c>
      <c r="M60" s="285">
        <f t="shared" si="6"/>
        <v>0</v>
      </c>
      <c r="N60" s="285">
        <f t="shared" si="6"/>
        <v>0</v>
      </c>
      <c r="O60" s="286">
        <f t="shared" si="4"/>
        <v>0</v>
      </c>
      <c r="P60" s="285">
        <v>0</v>
      </c>
      <c r="Q60" s="285">
        <v>0</v>
      </c>
      <c r="R60" s="285">
        <v>0</v>
      </c>
      <c r="S60" s="285">
        <v>0</v>
      </c>
      <c r="T60" s="285">
        <v>0</v>
      </c>
      <c r="U60" s="286">
        <f t="shared" si="5"/>
        <v>0</v>
      </c>
      <c r="V60" s="285">
        <v>0</v>
      </c>
      <c r="W60" s="285">
        <v>0</v>
      </c>
      <c r="X60" s="285">
        <v>0</v>
      </c>
      <c r="Y60" s="285">
        <v>0</v>
      </c>
      <c r="Z60" s="285">
        <v>0</v>
      </c>
      <c r="AA60" s="286">
        <f t="shared" si="2"/>
        <v>0</v>
      </c>
      <c r="AB60" s="285">
        <v>0</v>
      </c>
      <c r="AC60" s="285">
        <v>0</v>
      </c>
      <c r="AD60" s="285">
        <v>0</v>
      </c>
      <c r="AE60" s="285">
        <v>0</v>
      </c>
      <c r="AF60" s="285">
        <v>0</v>
      </c>
      <c r="AG60" s="286">
        <f t="shared" si="3"/>
        <v>0</v>
      </c>
      <c r="AH60" s="285">
        <v>0</v>
      </c>
      <c r="AI60" s="285">
        <v>0</v>
      </c>
      <c r="AJ60" s="285">
        <v>0</v>
      </c>
      <c r="AK60" s="285">
        <v>0</v>
      </c>
      <c r="AL60" s="285">
        <v>0</v>
      </c>
    </row>
    <row r="61" spans="1:42" s="59" customFormat="1" ht="25.5" outlineLevel="2" x14ac:dyDescent="0.2">
      <c r="A61" s="14" t="s">
        <v>20</v>
      </c>
      <c r="B61" s="15">
        <v>503901</v>
      </c>
      <c r="C61" s="65">
        <v>390101</v>
      </c>
      <c r="D61" s="66" t="s">
        <v>110</v>
      </c>
      <c r="E61" s="67">
        <v>13</v>
      </c>
      <c r="F61" s="25" t="s">
        <v>174</v>
      </c>
      <c r="G61" s="25" t="s">
        <v>23</v>
      </c>
      <c r="H61" s="26" t="s">
        <v>24</v>
      </c>
      <c r="I61" s="284">
        <f t="shared" si="0"/>
        <v>511</v>
      </c>
      <c r="J61" s="285">
        <f t="shared" si="6"/>
        <v>144</v>
      </c>
      <c r="K61" s="285">
        <f t="shared" si="6"/>
        <v>206</v>
      </c>
      <c r="L61" s="285">
        <f t="shared" si="6"/>
        <v>6</v>
      </c>
      <c r="M61" s="285">
        <f t="shared" si="6"/>
        <v>148</v>
      </c>
      <c r="N61" s="285">
        <f t="shared" si="6"/>
        <v>7</v>
      </c>
      <c r="O61" s="286">
        <f t="shared" si="4"/>
        <v>113</v>
      </c>
      <c r="P61" s="285">
        <v>33</v>
      </c>
      <c r="Q61" s="285">
        <v>37</v>
      </c>
      <c r="R61" s="285">
        <v>1</v>
      </c>
      <c r="S61" s="285">
        <v>40</v>
      </c>
      <c r="T61" s="285">
        <v>2</v>
      </c>
      <c r="U61" s="286">
        <f t="shared" si="5"/>
        <v>183</v>
      </c>
      <c r="V61" s="285">
        <v>64</v>
      </c>
      <c r="W61" s="285">
        <v>57</v>
      </c>
      <c r="X61" s="285">
        <v>1</v>
      </c>
      <c r="Y61" s="285">
        <v>60</v>
      </c>
      <c r="Z61" s="285">
        <v>1</v>
      </c>
      <c r="AA61" s="286">
        <f t="shared" si="2"/>
        <v>108</v>
      </c>
      <c r="AB61" s="285">
        <v>24</v>
      </c>
      <c r="AC61" s="285">
        <v>56</v>
      </c>
      <c r="AD61" s="285">
        <v>2</v>
      </c>
      <c r="AE61" s="285">
        <v>24</v>
      </c>
      <c r="AF61" s="285">
        <v>2</v>
      </c>
      <c r="AG61" s="286">
        <f t="shared" si="3"/>
        <v>107</v>
      </c>
      <c r="AH61" s="285">
        <v>23</v>
      </c>
      <c r="AI61" s="285">
        <v>56</v>
      </c>
      <c r="AJ61" s="285">
        <v>2</v>
      </c>
      <c r="AK61" s="285">
        <v>24</v>
      </c>
      <c r="AL61" s="285">
        <v>2</v>
      </c>
      <c r="AM61" s="60"/>
      <c r="AN61" s="60"/>
      <c r="AO61" s="60"/>
      <c r="AP61" s="60"/>
    </row>
    <row r="62" spans="1:42" s="59" customFormat="1" ht="25.5" outlineLevel="2" x14ac:dyDescent="0.2">
      <c r="A62" s="14" t="s">
        <v>20</v>
      </c>
      <c r="B62" s="15">
        <v>503901</v>
      </c>
      <c r="C62" s="65">
        <v>390101</v>
      </c>
      <c r="D62" s="66" t="s">
        <v>110</v>
      </c>
      <c r="E62" s="67">
        <v>13</v>
      </c>
      <c r="F62" s="25" t="s">
        <v>174</v>
      </c>
      <c r="G62" s="25">
        <v>22</v>
      </c>
      <c r="H62" s="26" t="s">
        <v>25</v>
      </c>
      <c r="I62" s="284">
        <f t="shared" si="0"/>
        <v>0</v>
      </c>
      <c r="J62" s="285">
        <f t="shared" si="6"/>
        <v>0</v>
      </c>
      <c r="K62" s="285">
        <f t="shared" si="6"/>
        <v>0</v>
      </c>
      <c r="L62" s="285">
        <f t="shared" si="6"/>
        <v>0</v>
      </c>
      <c r="M62" s="285">
        <f t="shared" si="6"/>
        <v>0</v>
      </c>
      <c r="N62" s="285">
        <f t="shared" si="6"/>
        <v>0</v>
      </c>
      <c r="O62" s="286">
        <f t="shared" si="4"/>
        <v>0</v>
      </c>
      <c r="P62" s="285">
        <v>0</v>
      </c>
      <c r="Q62" s="285">
        <v>0</v>
      </c>
      <c r="R62" s="285">
        <v>0</v>
      </c>
      <c r="S62" s="285">
        <v>0</v>
      </c>
      <c r="T62" s="285">
        <v>0</v>
      </c>
      <c r="U62" s="286">
        <f t="shared" si="5"/>
        <v>0</v>
      </c>
      <c r="V62" s="285">
        <v>0</v>
      </c>
      <c r="W62" s="285">
        <v>0</v>
      </c>
      <c r="X62" s="285">
        <v>0</v>
      </c>
      <c r="Y62" s="285">
        <v>0</v>
      </c>
      <c r="Z62" s="285">
        <v>0</v>
      </c>
      <c r="AA62" s="286">
        <f t="shared" si="2"/>
        <v>0</v>
      </c>
      <c r="AB62" s="285">
        <v>0</v>
      </c>
      <c r="AC62" s="285">
        <v>0</v>
      </c>
      <c r="AD62" s="285">
        <v>0</v>
      </c>
      <c r="AE62" s="285">
        <v>0</v>
      </c>
      <c r="AF62" s="285">
        <v>0</v>
      </c>
      <c r="AG62" s="286">
        <f t="shared" si="3"/>
        <v>0</v>
      </c>
      <c r="AH62" s="285">
        <v>0</v>
      </c>
      <c r="AI62" s="285">
        <v>0</v>
      </c>
      <c r="AJ62" s="285">
        <v>0</v>
      </c>
      <c r="AK62" s="285">
        <v>0</v>
      </c>
      <c r="AL62" s="285">
        <v>0</v>
      </c>
    </row>
    <row r="63" spans="1:42" s="59" customFormat="1" outlineLevel="2" x14ac:dyDescent="0.2">
      <c r="A63" s="14" t="s">
        <v>27</v>
      </c>
      <c r="B63" s="15">
        <v>504124</v>
      </c>
      <c r="C63" s="65">
        <v>412401</v>
      </c>
      <c r="D63" s="66" t="s">
        <v>115</v>
      </c>
      <c r="E63" s="67">
        <v>13</v>
      </c>
      <c r="F63" s="25" t="s">
        <v>174</v>
      </c>
      <c r="G63" s="25" t="s">
        <v>23</v>
      </c>
      <c r="H63" s="26" t="s">
        <v>24</v>
      </c>
      <c r="I63" s="284">
        <f t="shared" si="0"/>
        <v>65</v>
      </c>
      <c r="J63" s="285">
        <f t="shared" si="6"/>
        <v>0</v>
      </c>
      <c r="K63" s="285">
        <f t="shared" si="6"/>
        <v>20</v>
      </c>
      <c r="L63" s="285">
        <f t="shared" si="6"/>
        <v>2</v>
      </c>
      <c r="M63" s="285">
        <f t="shared" si="6"/>
        <v>43</v>
      </c>
      <c r="N63" s="285">
        <f t="shared" si="6"/>
        <v>0</v>
      </c>
      <c r="O63" s="286">
        <f t="shared" si="4"/>
        <v>17</v>
      </c>
      <c r="P63" s="285">
        <v>0</v>
      </c>
      <c r="Q63" s="285">
        <v>7</v>
      </c>
      <c r="R63" s="285">
        <v>1</v>
      </c>
      <c r="S63" s="285">
        <v>9</v>
      </c>
      <c r="T63" s="285">
        <v>0</v>
      </c>
      <c r="U63" s="286">
        <f t="shared" si="5"/>
        <v>15</v>
      </c>
      <c r="V63" s="285">
        <v>0</v>
      </c>
      <c r="W63" s="285">
        <v>2</v>
      </c>
      <c r="X63" s="285">
        <v>1</v>
      </c>
      <c r="Y63" s="285">
        <v>12</v>
      </c>
      <c r="Z63" s="285">
        <v>0</v>
      </c>
      <c r="AA63" s="286">
        <f t="shared" si="2"/>
        <v>16</v>
      </c>
      <c r="AB63" s="285">
        <v>0</v>
      </c>
      <c r="AC63" s="285">
        <v>5</v>
      </c>
      <c r="AD63" s="285">
        <v>0</v>
      </c>
      <c r="AE63" s="285">
        <v>11</v>
      </c>
      <c r="AF63" s="285">
        <v>0</v>
      </c>
      <c r="AG63" s="286">
        <f t="shared" si="3"/>
        <v>17</v>
      </c>
      <c r="AH63" s="285">
        <v>0</v>
      </c>
      <c r="AI63" s="285">
        <v>6</v>
      </c>
      <c r="AJ63" s="285">
        <v>0</v>
      </c>
      <c r="AK63" s="285">
        <v>11</v>
      </c>
      <c r="AL63" s="285">
        <v>0</v>
      </c>
      <c r="AM63" s="60"/>
      <c r="AN63" s="60"/>
      <c r="AO63" s="60"/>
      <c r="AP63" s="60"/>
    </row>
    <row r="64" spans="1:42" s="59" customFormat="1" ht="25.5" outlineLevel="2" x14ac:dyDescent="0.2">
      <c r="A64" s="14" t="s">
        <v>27</v>
      </c>
      <c r="B64" s="15">
        <v>504124</v>
      </c>
      <c r="C64" s="65">
        <v>412401</v>
      </c>
      <c r="D64" s="66" t="s">
        <v>115</v>
      </c>
      <c r="E64" s="67">
        <v>13</v>
      </c>
      <c r="F64" s="25" t="s">
        <v>174</v>
      </c>
      <c r="G64" s="25">
        <v>22</v>
      </c>
      <c r="H64" s="26" t="s">
        <v>25</v>
      </c>
      <c r="I64" s="284">
        <f t="shared" si="0"/>
        <v>0</v>
      </c>
      <c r="J64" s="285">
        <f t="shared" si="6"/>
        <v>0</v>
      </c>
      <c r="K64" s="285">
        <f t="shared" si="6"/>
        <v>0</v>
      </c>
      <c r="L64" s="285">
        <f t="shared" si="6"/>
        <v>0</v>
      </c>
      <c r="M64" s="285">
        <f t="shared" si="6"/>
        <v>0</v>
      </c>
      <c r="N64" s="285">
        <f t="shared" si="6"/>
        <v>0</v>
      </c>
      <c r="O64" s="286">
        <f t="shared" si="4"/>
        <v>0</v>
      </c>
      <c r="P64" s="285">
        <v>0</v>
      </c>
      <c r="Q64" s="285">
        <v>0</v>
      </c>
      <c r="R64" s="285">
        <v>0</v>
      </c>
      <c r="S64" s="285">
        <v>0</v>
      </c>
      <c r="T64" s="285">
        <v>0</v>
      </c>
      <c r="U64" s="286">
        <f t="shared" si="5"/>
        <v>0</v>
      </c>
      <c r="V64" s="285">
        <v>0</v>
      </c>
      <c r="W64" s="285">
        <v>0</v>
      </c>
      <c r="X64" s="285">
        <v>0</v>
      </c>
      <c r="Y64" s="285">
        <v>0</v>
      </c>
      <c r="Z64" s="285">
        <v>0</v>
      </c>
      <c r="AA64" s="286">
        <f t="shared" si="2"/>
        <v>0</v>
      </c>
      <c r="AB64" s="285">
        <v>0</v>
      </c>
      <c r="AC64" s="285">
        <v>0</v>
      </c>
      <c r="AD64" s="285">
        <v>0</v>
      </c>
      <c r="AE64" s="285">
        <v>0</v>
      </c>
      <c r="AF64" s="285">
        <v>0</v>
      </c>
      <c r="AG64" s="286">
        <f t="shared" si="3"/>
        <v>0</v>
      </c>
      <c r="AH64" s="285">
        <v>0</v>
      </c>
      <c r="AI64" s="285">
        <v>0</v>
      </c>
      <c r="AJ64" s="285">
        <v>0</v>
      </c>
      <c r="AK64" s="285">
        <v>0</v>
      </c>
      <c r="AL64" s="285">
        <v>0</v>
      </c>
    </row>
    <row r="65" spans="1:42" s="59" customFormat="1" ht="25.5" outlineLevel="2" x14ac:dyDescent="0.2">
      <c r="A65" s="14" t="s">
        <v>20</v>
      </c>
      <c r="B65" s="15">
        <v>504507</v>
      </c>
      <c r="C65" s="65">
        <v>450701</v>
      </c>
      <c r="D65" s="66" t="s">
        <v>120</v>
      </c>
      <c r="E65" s="67">
        <v>13</v>
      </c>
      <c r="F65" s="25" t="s">
        <v>174</v>
      </c>
      <c r="G65" s="25" t="s">
        <v>23</v>
      </c>
      <c r="H65" s="26" t="s">
        <v>24</v>
      </c>
      <c r="I65" s="284">
        <f t="shared" si="0"/>
        <v>33</v>
      </c>
      <c r="J65" s="285">
        <f t="shared" si="6"/>
        <v>1</v>
      </c>
      <c r="K65" s="285">
        <f t="shared" si="6"/>
        <v>30</v>
      </c>
      <c r="L65" s="285">
        <f t="shared" si="6"/>
        <v>0</v>
      </c>
      <c r="M65" s="285">
        <f t="shared" si="6"/>
        <v>2</v>
      </c>
      <c r="N65" s="285">
        <f t="shared" si="6"/>
        <v>0</v>
      </c>
      <c r="O65" s="286">
        <f t="shared" si="4"/>
        <v>7</v>
      </c>
      <c r="P65" s="285">
        <v>0</v>
      </c>
      <c r="Q65" s="285">
        <v>6</v>
      </c>
      <c r="R65" s="285">
        <v>0</v>
      </c>
      <c r="S65" s="285">
        <v>1</v>
      </c>
      <c r="T65" s="285">
        <v>0</v>
      </c>
      <c r="U65" s="286">
        <f t="shared" si="5"/>
        <v>6</v>
      </c>
      <c r="V65" s="285">
        <v>0</v>
      </c>
      <c r="W65" s="285">
        <v>5</v>
      </c>
      <c r="X65" s="285">
        <v>0</v>
      </c>
      <c r="Y65" s="285">
        <v>1</v>
      </c>
      <c r="Z65" s="285">
        <v>0</v>
      </c>
      <c r="AA65" s="286">
        <f t="shared" si="2"/>
        <v>12</v>
      </c>
      <c r="AB65" s="285">
        <v>1</v>
      </c>
      <c r="AC65" s="285">
        <v>11</v>
      </c>
      <c r="AD65" s="285">
        <v>0</v>
      </c>
      <c r="AE65" s="285">
        <v>0</v>
      </c>
      <c r="AF65" s="285">
        <v>0</v>
      </c>
      <c r="AG65" s="286">
        <f t="shared" si="3"/>
        <v>8</v>
      </c>
      <c r="AH65" s="285">
        <v>0</v>
      </c>
      <c r="AI65" s="285">
        <v>8</v>
      </c>
      <c r="AJ65" s="285">
        <v>0</v>
      </c>
      <c r="AK65" s="285">
        <v>0</v>
      </c>
      <c r="AL65" s="285">
        <v>0</v>
      </c>
      <c r="AM65" s="60"/>
      <c r="AN65" s="60"/>
      <c r="AO65" s="60"/>
      <c r="AP65" s="60"/>
    </row>
    <row r="66" spans="1:42" s="59" customFormat="1" ht="25.5" outlineLevel="2" x14ac:dyDescent="0.2">
      <c r="A66" s="14" t="s">
        <v>20</v>
      </c>
      <c r="B66" s="15">
        <v>504507</v>
      </c>
      <c r="C66" s="65">
        <v>450701</v>
      </c>
      <c r="D66" s="66" t="s">
        <v>120</v>
      </c>
      <c r="E66" s="67">
        <v>13</v>
      </c>
      <c r="F66" s="25" t="s">
        <v>174</v>
      </c>
      <c r="G66" s="25">
        <v>22</v>
      </c>
      <c r="H66" s="26" t="s">
        <v>25</v>
      </c>
      <c r="I66" s="284">
        <f t="shared" si="0"/>
        <v>0</v>
      </c>
      <c r="J66" s="285">
        <f t="shared" si="6"/>
        <v>0</v>
      </c>
      <c r="K66" s="285">
        <f t="shared" si="6"/>
        <v>0</v>
      </c>
      <c r="L66" s="285">
        <f t="shared" si="6"/>
        <v>0</v>
      </c>
      <c r="M66" s="285">
        <f t="shared" si="6"/>
        <v>0</v>
      </c>
      <c r="N66" s="285">
        <f t="shared" si="6"/>
        <v>0</v>
      </c>
      <c r="O66" s="286">
        <f t="shared" si="4"/>
        <v>0</v>
      </c>
      <c r="P66" s="285">
        <v>0</v>
      </c>
      <c r="Q66" s="285">
        <v>0</v>
      </c>
      <c r="R66" s="285">
        <v>0</v>
      </c>
      <c r="S66" s="285">
        <v>0</v>
      </c>
      <c r="T66" s="285">
        <v>0</v>
      </c>
      <c r="U66" s="286">
        <f t="shared" si="5"/>
        <v>0</v>
      </c>
      <c r="V66" s="285">
        <v>0</v>
      </c>
      <c r="W66" s="285">
        <v>0</v>
      </c>
      <c r="X66" s="285">
        <v>0</v>
      </c>
      <c r="Y66" s="285">
        <v>0</v>
      </c>
      <c r="Z66" s="285">
        <v>0</v>
      </c>
      <c r="AA66" s="286">
        <f t="shared" si="2"/>
        <v>0</v>
      </c>
      <c r="AB66" s="285">
        <v>0</v>
      </c>
      <c r="AC66" s="285">
        <v>0</v>
      </c>
      <c r="AD66" s="285">
        <v>0</v>
      </c>
      <c r="AE66" s="285">
        <v>0</v>
      </c>
      <c r="AF66" s="285">
        <v>0</v>
      </c>
      <c r="AG66" s="286">
        <f t="shared" si="3"/>
        <v>0</v>
      </c>
      <c r="AH66" s="285">
        <v>0</v>
      </c>
      <c r="AI66" s="285">
        <v>0</v>
      </c>
      <c r="AJ66" s="285">
        <v>0</v>
      </c>
      <c r="AK66" s="285">
        <v>0</v>
      </c>
      <c r="AL66" s="285">
        <v>0</v>
      </c>
    </row>
    <row r="67" spans="1:42" s="59" customFormat="1" outlineLevel="2" x14ac:dyDescent="0.2">
      <c r="A67" s="14" t="s">
        <v>27</v>
      </c>
      <c r="B67" s="15">
        <v>505111</v>
      </c>
      <c r="C67" s="65">
        <v>511101</v>
      </c>
      <c r="D67" s="66" t="s">
        <v>127</v>
      </c>
      <c r="E67" s="67">
        <v>13</v>
      </c>
      <c r="F67" s="25" t="s">
        <v>174</v>
      </c>
      <c r="G67" s="25" t="s">
        <v>23</v>
      </c>
      <c r="H67" s="26" t="s">
        <v>24</v>
      </c>
      <c r="I67" s="284">
        <f t="shared" si="0"/>
        <v>354</v>
      </c>
      <c r="J67" s="285">
        <f t="shared" si="6"/>
        <v>29</v>
      </c>
      <c r="K67" s="285">
        <f t="shared" si="6"/>
        <v>141</v>
      </c>
      <c r="L67" s="285">
        <f t="shared" si="6"/>
        <v>17</v>
      </c>
      <c r="M67" s="285">
        <f t="shared" si="6"/>
        <v>164</v>
      </c>
      <c r="N67" s="285">
        <f t="shared" si="6"/>
        <v>3</v>
      </c>
      <c r="O67" s="286">
        <f t="shared" si="4"/>
        <v>96</v>
      </c>
      <c r="P67" s="285">
        <v>5</v>
      </c>
      <c r="Q67" s="285">
        <v>50</v>
      </c>
      <c r="R67" s="285">
        <v>6</v>
      </c>
      <c r="S67" s="285">
        <v>35</v>
      </c>
      <c r="T67" s="285">
        <v>0</v>
      </c>
      <c r="U67" s="286">
        <f t="shared" si="5"/>
        <v>117</v>
      </c>
      <c r="V67" s="285">
        <v>8</v>
      </c>
      <c r="W67" s="285">
        <v>47</v>
      </c>
      <c r="X67" s="285">
        <v>5</v>
      </c>
      <c r="Y67" s="285">
        <v>57</v>
      </c>
      <c r="Z67" s="285">
        <v>0</v>
      </c>
      <c r="AA67" s="286">
        <f t="shared" si="2"/>
        <v>100</v>
      </c>
      <c r="AB67" s="285">
        <v>10</v>
      </c>
      <c r="AC67" s="285">
        <v>28</v>
      </c>
      <c r="AD67" s="285">
        <v>4</v>
      </c>
      <c r="AE67" s="285">
        <v>56</v>
      </c>
      <c r="AF67" s="285">
        <v>2</v>
      </c>
      <c r="AG67" s="286">
        <f t="shared" si="3"/>
        <v>41</v>
      </c>
      <c r="AH67" s="285">
        <v>6</v>
      </c>
      <c r="AI67" s="285">
        <v>16</v>
      </c>
      <c r="AJ67" s="285">
        <v>2</v>
      </c>
      <c r="AK67" s="285">
        <v>16</v>
      </c>
      <c r="AL67" s="285">
        <v>1</v>
      </c>
      <c r="AM67" s="60"/>
      <c r="AN67" s="60"/>
      <c r="AO67" s="60"/>
      <c r="AP67" s="60"/>
    </row>
    <row r="68" spans="1:42" s="59" customFormat="1" ht="25.5" outlineLevel="2" x14ac:dyDescent="0.2">
      <c r="A68" s="14" t="s">
        <v>27</v>
      </c>
      <c r="B68" s="15">
        <v>505111</v>
      </c>
      <c r="C68" s="65">
        <v>511101</v>
      </c>
      <c r="D68" s="66" t="s">
        <v>127</v>
      </c>
      <c r="E68" s="67">
        <v>13</v>
      </c>
      <c r="F68" s="25" t="s">
        <v>174</v>
      </c>
      <c r="G68" s="25">
        <v>22</v>
      </c>
      <c r="H68" s="26" t="s">
        <v>25</v>
      </c>
      <c r="I68" s="284">
        <f t="shared" si="0"/>
        <v>0</v>
      </c>
      <c r="J68" s="285">
        <f t="shared" si="6"/>
        <v>0</v>
      </c>
      <c r="K68" s="285">
        <f t="shared" si="6"/>
        <v>0</v>
      </c>
      <c r="L68" s="285">
        <f t="shared" si="6"/>
        <v>0</v>
      </c>
      <c r="M68" s="285">
        <f t="shared" si="6"/>
        <v>0</v>
      </c>
      <c r="N68" s="285">
        <f t="shared" si="6"/>
        <v>0</v>
      </c>
      <c r="O68" s="286">
        <f t="shared" si="4"/>
        <v>0</v>
      </c>
      <c r="P68" s="285">
        <v>0</v>
      </c>
      <c r="Q68" s="285">
        <v>0</v>
      </c>
      <c r="R68" s="285">
        <v>0</v>
      </c>
      <c r="S68" s="285">
        <v>0</v>
      </c>
      <c r="T68" s="285">
        <v>0</v>
      </c>
      <c r="U68" s="286">
        <f t="shared" si="5"/>
        <v>0</v>
      </c>
      <c r="V68" s="285">
        <v>0</v>
      </c>
      <c r="W68" s="285">
        <v>0</v>
      </c>
      <c r="X68" s="285">
        <v>0</v>
      </c>
      <c r="Y68" s="285">
        <v>0</v>
      </c>
      <c r="Z68" s="285">
        <v>0</v>
      </c>
      <c r="AA68" s="286">
        <f t="shared" si="2"/>
        <v>0</v>
      </c>
      <c r="AB68" s="285">
        <v>0</v>
      </c>
      <c r="AC68" s="285">
        <v>0</v>
      </c>
      <c r="AD68" s="285">
        <v>0</v>
      </c>
      <c r="AE68" s="285">
        <v>0</v>
      </c>
      <c r="AF68" s="285">
        <v>0</v>
      </c>
      <c r="AG68" s="286">
        <f t="shared" si="3"/>
        <v>0</v>
      </c>
      <c r="AH68" s="285">
        <v>0</v>
      </c>
      <c r="AI68" s="285">
        <v>0</v>
      </c>
      <c r="AJ68" s="285">
        <v>0</v>
      </c>
      <c r="AK68" s="285">
        <v>0</v>
      </c>
      <c r="AL68" s="285">
        <v>0</v>
      </c>
    </row>
    <row r="69" spans="1:42" s="59" customFormat="1" outlineLevel="2" x14ac:dyDescent="0.2">
      <c r="A69" s="14" t="s">
        <v>20</v>
      </c>
      <c r="B69" s="15">
        <v>505426</v>
      </c>
      <c r="C69" s="65">
        <v>542601</v>
      </c>
      <c r="D69" s="24" t="s">
        <v>132</v>
      </c>
      <c r="E69" s="67">
        <v>13</v>
      </c>
      <c r="F69" s="25" t="s">
        <v>174</v>
      </c>
      <c r="G69" s="25" t="s">
        <v>23</v>
      </c>
      <c r="H69" s="26" t="s">
        <v>24</v>
      </c>
      <c r="I69" s="284">
        <f t="shared" si="0"/>
        <v>147</v>
      </c>
      <c r="J69" s="285">
        <f t="shared" si="6"/>
        <v>37</v>
      </c>
      <c r="K69" s="285">
        <f t="shared" si="6"/>
        <v>27</v>
      </c>
      <c r="L69" s="285">
        <f t="shared" si="6"/>
        <v>0</v>
      </c>
      <c r="M69" s="285">
        <f t="shared" si="6"/>
        <v>83</v>
      </c>
      <c r="N69" s="285">
        <f t="shared" si="6"/>
        <v>0</v>
      </c>
      <c r="O69" s="286">
        <f t="shared" si="4"/>
        <v>36</v>
      </c>
      <c r="P69" s="285">
        <v>12</v>
      </c>
      <c r="Q69" s="285">
        <v>6</v>
      </c>
      <c r="R69" s="285">
        <v>0</v>
      </c>
      <c r="S69" s="285">
        <v>18</v>
      </c>
      <c r="T69" s="285">
        <v>0</v>
      </c>
      <c r="U69" s="286">
        <f t="shared" si="5"/>
        <v>39</v>
      </c>
      <c r="V69" s="285">
        <v>7</v>
      </c>
      <c r="W69" s="285">
        <v>5</v>
      </c>
      <c r="X69" s="285">
        <v>0</v>
      </c>
      <c r="Y69" s="285">
        <v>27</v>
      </c>
      <c r="Z69" s="285">
        <v>0</v>
      </c>
      <c r="AA69" s="286">
        <f t="shared" si="2"/>
        <v>36</v>
      </c>
      <c r="AB69" s="285">
        <v>9</v>
      </c>
      <c r="AC69" s="285">
        <v>8</v>
      </c>
      <c r="AD69" s="285">
        <v>0</v>
      </c>
      <c r="AE69" s="285">
        <v>19</v>
      </c>
      <c r="AF69" s="285">
        <v>0</v>
      </c>
      <c r="AG69" s="286">
        <f t="shared" si="3"/>
        <v>36</v>
      </c>
      <c r="AH69" s="285">
        <v>9</v>
      </c>
      <c r="AI69" s="285">
        <v>8</v>
      </c>
      <c r="AJ69" s="285">
        <v>0</v>
      </c>
      <c r="AK69" s="285">
        <v>19</v>
      </c>
      <c r="AL69" s="285">
        <v>0</v>
      </c>
      <c r="AM69" s="60"/>
      <c r="AN69" s="60"/>
      <c r="AO69" s="60"/>
      <c r="AP69" s="60"/>
    </row>
    <row r="70" spans="1:42" s="59" customFormat="1" ht="25.5" outlineLevel="2" x14ac:dyDescent="0.2">
      <c r="A70" s="14" t="s">
        <v>20</v>
      </c>
      <c r="B70" s="15">
        <v>505426</v>
      </c>
      <c r="C70" s="65">
        <v>542601</v>
      </c>
      <c r="D70" s="24" t="s">
        <v>132</v>
      </c>
      <c r="E70" s="67">
        <v>13</v>
      </c>
      <c r="F70" s="25" t="s">
        <v>174</v>
      </c>
      <c r="G70" s="25">
        <v>22</v>
      </c>
      <c r="H70" s="26" t="s">
        <v>25</v>
      </c>
      <c r="I70" s="284">
        <f t="shared" si="0"/>
        <v>0</v>
      </c>
      <c r="J70" s="285">
        <f t="shared" si="6"/>
        <v>0</v>
      </c>
      <c r="K70" s="285">
        <f t="shared" si="6"/>
        <v>0</v>
      </c>
      <c r="L70" s="285">
        <f t="shared" si="6"/>
        <v>0</v>
      </c>
      <c r="M70" s="285">
        <f t="shared" si="6"/>
        <v>0</v>
      </c>
      <c r="N70" s="285">
        <f t="shared" si="6"/>
        <v>0</v>
      </c>
      <c r="O70" s="286">
        <f t="shared" si="4"/>
        <v>0</v>
      </c>
      <c r="P70" s="285">
        <v>0</v>
      </c>
      <c r="Q70" s="285">
        <v>0</v>
      </c>
      <c r="R70" s="285">
        <v>0</v>
      </c>
      <c r="S70" s="285">
        <v>0</v>
      </c>
      <c r="T70" s="285">
        <v>0</v>
      </c>
      <c r="U70" s="286">
        <f t="shared" si="5"/>
        <v>0</v>
      </c>
      <c r="V70" s="285">
        <v>0</v>
      </c>
      <c r="W70" s="285">
        <v>0</v>
      </c>
      <c r="X70" s="285">
        <v>0</v>
      </c>
      <c r="Y70" s="285">
        <v>0</v>
      </c>
      <c r="Z70" s="285">
        <v>0</v>
      </c>
      <c r="AA70" s="286">
        <f t="shared" si="2"/>
        <v>0</v>
      </c>
      <c r="AB70" s="285">
        <v>0</v>
      </c>
      <c r="AC70" s="285">
        <v>0</v>
      </c>
      <c r="AD70" s="285">
        <v>0</v>
      </c>
      <c r="AE70" s="285">
        <v>0</v>
      </c>
      <c r="AF70" s="285">
        <v>0</v>
      </c>
      <c r="AG70" s="286">
        <f t="shared" si="3"/>
        <v>0</v>
      </c>
      <c r="AH70" s="285">
        <v>0</v>
      </c>
      <c r="AI70" s="285">
        <v>0</v>
      </c>
      <c r="AJ70" s="285">
        <v>0</v>
      </c>
      <c r="AK70" s="285">
        <v>0</v>
      </c>
      <c r="AL70" s="285">
        <v>0</v>
      </c>
    </row>
    <row r="71" spans="1:42" s="59" customFormat="1" ht="25.5" outlineLevel="2" x14ac:dyDescent="0.2">
      <c r="A71" s="14" t="s">
        <v>36</v>
      </c>
      <c r="B71" s="15">
        <v>509101</v>
      </c>
      <c r="C71" s="65">
        <v>910201</v>
      </c>
      <c r="D71" s="66" t="s">
        <v>142</v>
      </c>
      <c r="E71" s="67">
        <v>13</v>
      </c>
      <c r="F71" s="25" t="s">
        <v>174</v>
      </c>
      <c r="G71" s="25" t="s">
        <v>23</v>
      </c>
      <c r="H71" s="26" t="s">
        <v>24</v>
      </c>
      <c r="I71" s="284">
        <f t="shared" ref="I71:I102" si="7">SUM(J71:N71)</f>
        <v>545</v>
      </c>
      <c r="J71" s="285">
        <f t="shared" ref="J71:N96" si="8">P71+V71+AB71+AH71</f>
        <v>55</v>
      </c>
      <c r="K71" s="285">
        <f t="shared" si="8"/>
        <v>330</v>
      </c>
      <c r="L71" s="285">
        <f t="shared" si="8"/>
        <v>9</v>
      </c>
      <c r="M71" s="285">
        <f t="shared" si="8"/>
        <v>151</v>
      </c>
      <c r="N71" s="285">
        <f t="shared" si="8"/>
        <v>0</v>
      </c>
      <c r="O71" s="286">
        <f t="shared" si="4"/>
        <v>126</v>
      </c>
      <c r="P71" s="285">
        <v>16</v>
      </c>
      <c r="Q71" s="285">
        <v>62</v>
      </c>
      <c r="R71" s="285">
        <v>3</v>
      </c>
      <c r="S71" s="285">
        <v>45</v>
      </c>
      <c r="T71" s="285">
        <v>0</v>
      </c>
      <c r="U71" s="286">
        <f t="shared" si="5"/>
        <v>104</v>
      </c>
      <c r="V71" s="285">
        <v>17</v>
      </c>
      <c r="W71" s="285">
        <v>48</v>
      </c>
      <c r="X71" s="285">
        <v>3</v>
      </c>
      <c r="Y71" s="285">
        <v>36</v>
      </c>
      <c r="Z71" s="285">
        <v>0</v>
      </c>
      <c r="AA71" s="286">
        <f t="shared" ref="AA71:AA102" si="9">SUM(AB71:AF71)</f>
        <v>127</v>
      </c>
      <c r="AB71" s="285">
        <v>6</v>
      </c>
      <c r="AC71" s="285">
        <v>96</v>
      </c>
      <c r="AD71" s="285">
        <v>0</v>
      </c>
      <c r="AE71" s="285">
        <v>25</v>
      </c>
      <c r="AF71" s="285">
        <v>0</v>
      </c>
      <c r="AG71" s="286">
        <f t="shared" ref="AG71:AG102" si="10">SUM(AH71:AL71)</f>
        <v>188</v>
      </c>
      <c r="AH71" s="285">
        <v>16</v>
      </c>
      <c r="AI71" s="285">
        <v>124</v>
      </c>
      <c r="AJ71" s="285">
        <v>3</v>
      </c>
      <c r="AK71" s="285">
        <v>45</v>
      </c>
      <c r="AL71" s="285">
        <v>0</v>
      </c>
      <c r="AM71" s="60"/>
      <c r="AN71" s="60"/>
      <c r="AO71" s="60"/>
      <c r="AP71" s="60"/>
    </row>
    <row r="72" spans="1:42" s="59" customFormat="1" ht="25.5" outlineLevel="2" x14ac:dyDescent="0.2">
      <c r="A72" s="14" t="s">
        <v>36</v>
      </c>
      <c r="B72" s="15">
        <v>509101</v>
      </c>
      <c r="C72" s="65">
        <v>910201</v>
      </c>
      <c r="D72" s="66" t="s">
        <v>142</v>
      </c>
      <c r="E72" s="67">
        <v>13</v>
      </c>
      <c r="F72" s="25" t="s">
        <v>174</v>
      </c>
      <c r="G72" s="25">
        <v>22</v>
      </c>
      <c r="H72" s="26" t="s">
        <v>25</v>
      </c>
      <c r="I72" s="284">
        <f t="shared" si="7"/>
        <v>18</v>
      </c>
      <c r="J72" s="285">
        <f t="shared" si="8"/>
        <v>2</v>
      </c>
      <c r="K72" s="285">
        <f t="shared" si="8"/>
        <v>13</v>
      </c>
      <c r="L72" s="285">
        <f t="shared" si="8"/>
        <v>1</v>
      </c>
      <c r="M72" s="285">
        <f t="shared" si="8"/>
        <v>2</v>
      </c>
      <c r="N72" s="285">
        <f t="shared" si="8"/>
        <v>0</v>
      </c>
      <c r="O72" s="286">
        <f t="shared" ref="O72:O102" si="11">SUM(P72:T72)</f>
        <v>2</v>
      </c>
      <c r="P72" s="285">
        <v>0</v>
      </c>
      <c r="Q72" s="285">
        <v>1</v>
      </c>
      <c r="R72" s="285">
        <v>1</v>
      </c>
      <c r="S72" s="285">
        <v>0</v>
      </c>
      <c r="T72" s="285">
        <v>0</v>
      </c>
      <c r="U72" s="286">
        <f t="shared" ref="U72:U102" si="12">SUM(V72:Z72)</f>
        <v>0</v>
      </c>
      <c r="V72" s="285">
        <v>0</v>
      </c>
      <c r="W72" s="285">
        <v>0</v>
      </c>
      <c r="X72" s="285">
        <v>0</v>
      </c>
      <c r="Y72" s="285">
        <v>0</v>
      </c>
      <c r="Z72" s="285">
        <v>0</v>
      </c>
      <c r="AA72" s="286">
        <f t="shared" si="9"/>
        <v>9</v>
      </c>
      <c r="AB72" s="285">
        <v>1</v>
      </c>
      <c r="AC72" s="285">
        <v>7</v>
      </c>
      <c r="AD72" s="285">
        <v>0</v>
      </c>
      <c r="AE72" s="285">
        <v>1</v>
      </c>
      <c r="AF72" s="285">
        <v>0</v>
      </c>
      <c r="AG72" s="286">
        <f t="shared" si="10"/>
        <v>7</v>
      </c>
      <c r="AH72" s="285">
        <v>1</v>
      </c>
      <c r="AI72" s="285">
        <v>5</v>
      </c>
      <c r="AJ72" s="285">
        <v>0</v>
      </c>
      <c r="AK72" s="285">
        <v>1</v>
      </c>
      <c r="AL72" s="285">
        <v>0</v>
      </c>
    </row>
    <row r="73" spans="1:42" s="59" customFormat="1" outlineLevel="2" x14ac:dyDescent="0.2">
      <c r="A73" s="14" t="s">
        <v>27</v>
      </c>
      <c r="B73" s="15">
        <v>509606</v>
      </c>
      <c r="C73" s="65">
        <v>960601</v>
      </c>
      <c r="D73" s="66" t="s">
        <v>149</v>
      </c>
      <c r="E73" s="67">
        <v>13</v>
      </c>
      <c r="F73" s="25" t="s">
        <v>174</v>
      </c>
      <c r="G73" s="25" t="s">
        <v>23</v>
      </c>
      <c r="H73" s="26" t="s">
        <v>24</v>
      </c>
      <c r="I73" s="284">
        <f t="shared" si="7"/>
        <v>3394</v>
      </c>
      <c r="J73" s="285">
        <f t="shared" si="8"/>
        <v>1070</v>
      </c>
      <c r="K73" s="285">
        <f t="shared" si="8"/>
        <v>1069</v>
      </c>
      <c r="L73" s="285">
        <f t="shared" si="8"/>
        <v>160</v>
      </c>
      <c r="M73" s="285">
        <f t="shared" si="8"/>
        <v>874</v>
      </c>
      <c r="N73" s="285">
        <f t="shared" si="8"/>
        <v>221</v>
      </c>
      <c r="O73" s="286">
        <f t="shared" si="11"/>
        <v>536</v>
      </c>
      <c r="P73" s="285">
        <v>113</v>
      </c>
      <c r="Q73" s="285">
        <v>174</v>
      </c>
      <c r="R73" s="285">
        <v>14</v>
      </c>
      <c r="S73" s="285">
        <v>149</v>
      </c>
      <c r="T73" s="285">
        <v>86</v>
      </c>
      <c r="U73" s="286">
        <f t="shared" si="12"/>
        <v>263</v>
      </c>
      <c r="V73" s="285">
        <v>90</v>
      </c>
      <c r="W73" s="285">
        <v>102</v>
      </c>
      <c r="X73" s="285">
        <v>16</v>
      </c>
      <c r="Y73" s="285">
        <v>54</v>
      </c>
      <c r="Z73" s="285">
        <v>1</v>
      </c>
      <c r="AA73" s="286">
        <f t="shared" si="9"/>
        <v>1694</v>
      </c>
      <c r="AB73" s="285">
        <v>519</v>
      </c>
      <c r="AC73" s="285">
        <v>501</v>
      </c>
      <c r="AD73" s="285">
        <v>65</v>
      </c>
      <c r="AE73" s="285">
        <v>542</v>
      </c>
      <c r="AF73" s="285">
        <v>67</v>
      </c>
      <c r="AG73" s="286">
        <f t="shared" si="10"/>
        <v>901</v>
      </c>
      <c r="AH73" s="285">
        <v>348</v>
      </c>
      <c r="AI73" s="285">
        <v>292</v>
      </c>
      <c r="AJ73" s="285">
        <v>65</v>
      </c>
      <c r="AK73" s="285">
        <v>129</v>
      </c>
      <c r="AL73" s="285">
        <v>67</v>
      </c>
      <c r="AM73" s="60"/>
      <c r="AN73" s="60"/>
      <c r="AO73" s="60"/>
      <c r="AP73" s="60"/>
    </row>
    <row r="74" spans="1:42" s="59" customFormat="1" ht="25.5" outlineLevel="2" x14ac:dyDescent="0.2">
      <c r="A74" s="14" t="s">
        <v>27</v>
      </c>
      <c r="B74" s="15">
        <v>509606</v>
      </c>
      <c r="C74" s="65">
        <v>960601</v>
      </c>
      <c r="D74" s="66" t="s">
        <v>149</v>
      </c>
      <c r="E74" s="67">
        <v>13</v>
      </c>
      <c r="F74" s="25" t="s">
        <v>174</v>
      </c>
      <c r="G74" s="25">
        <v>22</v>
      </c>
      <c r="H74" s="26" t="s">
        <v>25</v>
      </c>
      <c r="I74" s="284">
        <f t="shared" si="7"/>
        <v>389</v>
      </c>
      <c r="J74" s="285">
        <f t="shared" si="8"/>
        <v>86</v>
      </c>
      <c r="K74" s="285">
        <f t="shared" si="8"/>
        <v>174</v>
      </c>
      <c r="L74" s="285">
        <f t="shared" si="8"/>
        <v>20</v>
      </c>
      <c r="M74" s="285">
        <f t="shared" si="8"/>
        <v>87</v>
      </c>
      <c r="N74" s="285">
        <f t="shared" si="8"/>
        <v>22</v>
      </c>
      <c r="O74" s="286">
        <f t="shared" si="11"/>
        <v>86</v>
      </c>
      <c r="P74" s="285">
        <v>15</v>
      </c>
      <c r="Q74" s="285">
        <v>37</v>
      </c>
      <c r="R74" s="285">
        <v>1</v>
      </c>
      <c r="S74" s="285">
        <v>32</v>
      </c>
      <c r="T74" s="285">
        <v>1</v>
      </c>
      <c r="U74" s="286">
        <f t="shared" si="12"/>
        <v>76</v>
      </c>
      <c r="V74" s="285">
        <v>11</v>
      </c>
      <c r="W74" s="285">
        <v>46</v>
      </c>
      <c r="X74" s="285">
        <v>1</v>
      </c>
      <c r="Y74" s="285">
        <v>17</v>
      </c>
      <c r="Z74" s="285">
        <v>1</v>
      </c>
      <c r="AA74" s="286">
        <f t="shared" si="9"/>
        <v>113</v>
      </c>
      <c r="AB74" s="285">
        <v>30</v>
      </c>
      <c r="AC74" s="285">
        <v>45</v>
      </c>
      <c r="AD74" s="285">
        <v>9</v>
      </c>
      <c r="AE74" s="285">
        <v>19</v>
      </c>
      <c r="AF74" s="285">
        <v>10</v>
      </c>
      <c r="AG74" s="286">
        <f t="shared" si="10"/>
        <v>114</v>
      </c>
      <c r="AH74" s="285">
        <v>30</v>
      </c>
      <c r="AI74" s="285">
        <v>46</v>
      </c>
      <c r="AJ74" s="285">
        <v>9</v>
      </c>
      <c r="AK74" s="285">
        <v>19</v>
      </c>
      <c r="AL74" s="285">
        <v>10</v>
      </c>
    </row>
    <row r="75" spans="1:42" s="59" customFormat="1" outlineLevel="2" x14ac:dyDescent="0.2">
      <c r="A75" s="14" t="s">
        <v>27</v>
      </c>
      <c r="B75" s="15">
        <v>509633</v>
      </c>
      <c r="C75" s="65">
        <v>963301</v>
      </c>
      <c r="D75" s="66" t="s">
        <v>151</v>
      </c>
      <c r="E75" s="67">
        <v>13</v>
      </c>
      <c r="F75" s="25" t="s">
        <v>174</v>
      </c>
      <c r="G75" s="25" t="s">
        <v>23</v>
      </c>
      <c r="H75" s="26" t="s">
        <v>24</v>
      </c>
      <c r="I75" s="284">
        <f t="shared" si="7"/>
        <v>3100</v>
      </c>
      <c r="J75" s="285">
        <f t="shared" si="8"/>
        <v>545</v>
      </c>
      <c r="K75" s="285">
        <f t="shared" si="8"/>
        <v>1587</v>
      </c>
      <c r="L75" s="285">
        <f t="shared" si="8"/>
        <v>48</v>
      </c>
      <c r="M75" s="285">
        <f t="shared" si="8"/>
        <v>884</v>
      </c>
      <c r="N75" s="285">
        <f t="shared" si="8"/>
        <v>36</v>
      </c>
      <c r="O75" s="286">
        <f t="shared" si="11"/>
        <v>308</v>
      </c>
      <c r="P75" s="285">
        <v>53</v>
      </c>
      <c r="Q75" s="285">
        <v>130</v>
      </c>
      <c r="R75" s="285">
        <v>9</v>
      </c>
      <c r="S75" s="285">
        <v>107</v>
      </c>
      <c r="T75" s="285">
        <v>9</v>
      </c>
      <c r="U75" s="286">
        <f t="shared" si="12"/>
        <v>311</v>
      </c>
      <c r="V75" s="285">
        <v>52</v>
      </c>
      <c r="W75" s="285">
        <v>116</v>
      </c>
      <c r="X75" s="285">
        <v>7</v>
      </c>
      <c r="Y75" s="285">
        <v>127</v>
      </c>
      <c r="Z75" s="285">
        <v>9</v>
      </c>
      <c r="AA75" s="286">
        <f t="shared" si="9"/>
        <v>1241</v>
      </c>
      <c r="AB75" s="285">
        <v>220</v>
      </c>
      <c r="AC75" s="285">
        <v>671</v>
      </c>
      <c r="AD75" s="285">
        <v>16</v>
      </c>
      <c r="AE75" s="285">
        <v>325</v>
      </c>
      <c r="AF75" s="285">
        <v>9</v>
      </c>
      <c r="AG75" s="286">
        <f t="shared" si="10"/>
        <v>1240</v>
      </c>
      <c r="AH75" s="285">
        <v>220</v>
      </c>
      <c r="AI75" s="285">
        <v>670</v>
      </c>
      <c r="AJ75" s="285">
        <v>16</v>
      </c>
      <c r="AK75" s="285">
        <v>325</v>
      </c>
      <c r="AL75" s="285">
        <v>9</v>
      </c>
      <c r="AM75" s="60"/>
      <c r="AN75" s="60"/>
      <c r="AO75" s="60"/>
      <c r="AP75" s="60"/>
    </row>
    <row r="76" spans="1:42" s="59" customFormat="1" ht="25.5" outlineLevel="2" x14ac:dyDescent="0.2">
      <c r="A76" s="14" t="s">
        <v>27</v>
      </c>
      <c r="B76" s="15">
        <v>509633</v>
      </c>
      <c r="C76" s="65">
        <v>963301</v>
      </c>
      <c r="D76" s="66" t="s">
        <v>151</v>
      </c>
      <c r="E76" s="67">
        <v>13</v>
      </c>
      <c r="F76" s="25" t="s">
        <v>174</v>
      </c>
      <c r="G76" s="25">
        <v>22</v>
      </c>
      <c r="H76" s="26" t="s">
        <v>25</v>
      </c>
      <c r="I76" s="284">
        <f t="shared" si="7"/>
        <v>261</v>
      </c>
      <c r="J76" s="285">
        <f t="shared" si="8"/>
        <v>25</v>
      </c>
      <c r="K76" s="285">
        <f t="shared" si="8"/>
        <v>192</v>
      </c>
      <c r="L76" s="285">
        <f t="shared" si="8"/>
        <v>12</v>
      </c>
      <c r="M76" s="285">
        <f t="shared" si="8"/>
        <v>29</v>
      </c>
      <c r="N76" s="285">
        <f t="shared" si="8"/>
        <v>3</v>
      </c>
      <c r="O76" s="286">
        <f t="shared" si="11"/>
        <v>25</v>
      </c>
      <c r="P76" s="285">
        <v>5</v>
      </c>
      <c r="Q76" s="285">
        <v>8</v>
      </c>
      <c r="R76" s="285">
        <v>8</v>
      </c>
      <c r="S76" s="285">
        <v>3</v>
      </c>
      <c r="T76" s="285">
        <v>1</v>
      </c>
      <c r="U76" s="286">
        <f t="shared" si="12"/>
        <v>36</v>
      </c>
      <c r="V76" s="285">
        <v>10</v>
      </c>
      <c r="W76" s="285">
        <v>14</v>
      </c>
      <c r="X76" s="285">
        <v>4</v>
      </c>
      <c r="Y76" s="285">
        <v>6</v>
      </c>
      <c r="Z76" s="285">
        <v>2</v>
      </c>
      <c r="AA76" s="286">
        <f t="shared" si="9"/>
        <v>100</v>
      </c>
      <c r="AB76" s="285">
        <v>5</v>
      </c>
      <c r="AC76" s="285">
        <v>85</v>
      </c>
      <c r="AD76" s="285">
        <v>0</v>
      </c>
      <c r="AE76" s="285">
        <v>10</v>
      </c>
      <c r="AF76" s="285">
        <v>0</v>
      </c>
      <c r="AG76" s="286">
        <f t="shared" si="10"/>
        <v>100</v>
      </c>
      <c r="AH76" s="285">
        <v>5</v>
      </c>
      <c r="AI76" s="285">
        <v>85</v>
      </c>
      <c r="AJ76" s="285">
        <v>0</v>
      </c>
      <c r="AK76" s="285">
        <v>10</v>
      </c>
      <c r="AL76" s="285">
        <v>0</v>
      </c>
    </row>
    <row r="77" spans="1:42" s="59" customFormat="1" outlineLevel="2" x14ac:dyDescent="0.2">
      <c r="A77" s="14" t="s">
        <v>27</v>
      </c>
      <c r="B77" s="15">
        <v>509639</v>
      </c>
      <c r="C77" s="65">
        <v>963901</v>
      </c>
      <c r="D77" s="66" t="s">
        <v>152</v>
      </c>
      <c r="E77" s="67">
        <v>13</v>
      </c>
      <c r="F77" s="25" t="s">
        <v>174</v>
      </c>
      <c r="G77" s="25" t="s">
        <v>23</v>
      </c>
      <c r="H77" s="26" t="s">
        <v>24</v>
      </c>
      <c r="I77" s="284">
        <f t="shared" si="7"/>
        <v>487</v>
      </c>
      <c r="J77" s="285">
        <f t="shared" si="8"/>
        <v>113</v>
      </c>
      <c r="K77" s="285">
        <f t="shared" si="8"/>
        <v>185</v>
      </c>
      <c r="L77" s="285">
        <f t="shared" si="8"/>
        <v>12</v>
      </c>
      <c r="M77" s="285">
        <f t="shared" si="8"/>
        <v>171</v>
      </c>
      <c r="N77" s="285">
        <f t="shared" si="8"/>
        <v>6</v>
      </c>
      <c r="O77" s="286">
        <f t="shared" si="11"/>
        <v>73</v>
      </c>
      <c r="P77" s="285">
        <v>15</v>
      </c>
      <c r="Q77" s="285">
        <v>23</v>
      </c>
      <c r="R77" s="285">
        <v>4</v>
      </c>
      <c r="S77" s="285">
        <v>31</v>
      </c>
      <c r="T77" s="285">
        <v>0</v>
      </c>
      <c r="U77" s="286">
        <f t="shared" si="12"/>
        <v>46</v>
      </c>
      <c r="V77" s="285">
        <v>16</v>
      </c>
      <c r="W77" s="285">
        <v>12</v>
      </c>
      <c r="X77" s="285">
        <v>2</v>
      </c>
      <c r="Y77" s="285">
        <v>16</v>
      </c>
      <c r="Z77" s="285">
        <v>0</v>
      </c>
      <c r="AA77" s="286">
        <f t="shared" si="9"/>
        <v>185</v>
      </c>
      <c r="AB77" s="285">
        <v>41</v>
      </c>
      <c r="AC77" s="285">
        <v>76</v>
      </c>
      <c r="AD77" s="285">
        <v>3</v>
      </c>
      <c r="AE77" s="285">
        <v>62</v>
      </c>
      <c r="AF77" s="285">
        <v>3</v>
      </c>
      <c r="AG77" s="286">
        <f t="shared" si="10"/>
        <v>183</v>
      </c>
      <c r="AH77" s="285">
        <v>41</v>
      </c>
      <c r="AI77" s="285">
        <v>74</v>
      </c>
      <c r="AJ77" s="285">
        <v>3</v>
      </c>
      <c r="AK77" s="285">
        <v>62</v>
      </c>
      <c r="AL77" s="285">
        <v>3</v>
      </c>
      <c r="AM77" s="60"/>
      <c r="AN77" s="60"/>
      <c r="AO77" s="60"/>
      <c r="AP77" s="60"/>
    </row>
    <row r="78" spans="1:42" s="59" customFormat="1" ht="25.5" outlineLevel="2" x14ac:dyDescent="0.2">
      <c r="A78" s="14" t="s">
        <v>27</v>
      </c>
      <c r="B78" s="15">
        <v>509639</v>
      </c>
      <c r="C78" s="65">
        <v>963901</v>
      </c>
      <c r="D78" s="66" t="s">
        <v>152</v>
      </c>
      <c r="E78" s="67">
        <v>13</v>
      </c>
      <c r="F78" s="25" t="s">
        <v>174</v>
      </c>
      <c r="G78" s="25">
        <v>22</v>
      </c>
      <c r="H78" s="26" t="s">
        <v>25</v>
      </c>
      <c r="I78" s="284">
        <f t="shared" si="7"/>
        <v>171</v>
      </c>
      <c r="J78" s="285">
        <f t="shared" si="8"/>
        <v>52</v>
      </c>
      <c r="K78" s="285">
        <f t="shared" si="8"/>
        <v>52</v>
      </c>
      <c r="L78" s="285">
        <f t="shared" si="8"/>
        <v>7</v>
      </c>
      <c r="M78" s="285">
        <f t="shared" si="8"/>
        <v>58</v>
      </c>
      <c r="N78" s="285">
        <f t="shared" si="8"/>
        <v>2</v>
      </c>
      <c r="O78" s="286">
        <f t="shared" si="11"/>
        <v>42</v>
      </c>
      <c r="P78" s="285">
        <v>15</v>
      </c>
      <c r="Q78" s="285">
        <v>12</v>
      </c>
      <c r="R78" s="285">
        <v>3</v>
      </c>
      <c r="S78" s="285">
        <v>12</v>
      </c>
      <c r="T78" s="285">
        <v>0</v>
      </c>
      <c r="U78" s="286">
        <f t="shared" si="12"/>
        <v>45</v>
      </c>
      <c r="V78" s="285">
        <v>15</v>
      </c>
      <c r="W78" s="285">
        <v>12</v>
      </c>
      <c r="X78" s="285">
        <v>2</v>
      </c>
      <c r="Y78" s="285">
        <v>16</v>
      </c>
      <c r="Z78" s="285">
        <v>0</v>
      </c>
      <c r="AA78" s="286">
        <f t="shared" si="9"/>
        <v>42</v>
      </c>
      <c r="AB78" s="285">
        <v>11</v>
      </c>
      <c r="AC78" s="285">
        <v>14</v>
      </c>
      <c r="AD78" s="285">
        <v>1</v>
      </c>
      <c r="AE78" s="285">
        <v>15</v>
      </c>
      <c r="AF78" s="285">
        <v>1</v>
      </c>
      <c r="AG78" s="286">
        <f t="shared" si="10"/>
        <v>42</v>
      </c>
      <c r="AH78" s="285">
        <v>11</v>
      </c>
      <c r="AI78" s="285">
        <v>14</v>
      </c>
      <c r="AJ78" s="285">
        <v>1</v>
      </c>
      <c r="AK78" s="285">
        <v>15</v>
      </c>
      <c r="AL78" s="285">
        <v>1</v>
      </c>
    </row>
    <row r="79" spans="1:42" s="59" customFormat="1" outlineLevel="2" x14ac:dyDescent="0.2">
      <c r="A79" s="14" t="s">
        <v>27</v>
      </c>
      <c r="B79" s="15">
        <v>509690</v>
      </c>
      <c r="C79" s="65">
        <v>967501</v>
      </c>
      <c r="D79" s="66" t="s">
        <v>153</v>
      </c>
      <c r="E79" s="67">
        <v>13</v>
      </c>
      <c r="F79" s="25" t="s">
        <v>174</v>
      </c>
      <c r="G79" s="25" t="s">
        <v>23</v>
      </c>
      <c r="H79" s="26" t="s">
        <v>24</v>
      </c>
      <c r="I79" s="284">
        <f t="shared" si="7"/>
        <v>405</v>
      </c>
      <c r="J79" s="285">
        <f t="shared" si="8"/>
        <v>84</v>
      </c>
      <c r="K79" s="285">
        <f t="shared" si="8"/>
        <v>208</v>
      </c>
      <c r="L79" s="285">
        <f t="shared" si="8"/>
        <v>3</v>
      </c>
      <c r="M79" s="285">
        <f t="shared" si="8"/>
        <v>97</v>
      </c>
      <c r="N79" s="285">
        <f t="shared" si="8"/>
        <v>13</v>
      </c>
      <c r="O79" s="286">
        <f t="shared" si="11"/>
        <v>106</v>
      </c>
      <c r="P79" s="285">
        <v>20</v>
      </c>
      <c r="Q79" s="285">
        <v>59</v>
      </c>
      <c r="R79" s="285">
        <v>1</v>
      </c>
      <c r="S79" s="285">
        <v>22</v>
      </c>
      <c r="T79" s="285">
        <v>4</v>
      </c>
      <c r="U79" s="286">
        <f t="shared" si="12"/>
        <v>104</v>
      </c>
      <c r="V79" s="285">
        <v>28</v>
      </c>
      <c r="W79" s="285">
        <v>53</v>
      </c>
      <c r="X79" s="285">
        <v>0</v>
      </c>
      <c r="Y79" s="285">
        <v>21</v>
      </c>
      <c r="Z79" s="285">
        <v>2</v>
      </c>
      <c r="AA79" s="286">
        <f t="shared" si="9"/>
        <v>107</v>
      </c>
      <c r="AB79" s="285">
        <v>18</v>
      </c>
      <c r="AC79" s="285">
        <v>48</v>
      </c>
      <c r="AD79" s="285">
        <v>1</v>
      </c>
      <c r="AE79" s="285">
        <v>36</v>
      </c>
      <c r="AF79" s="285">
        <v>4</v>
      </c>
      <c r="AG79" s="286">
        <f t="shared" si="10"/>
        <v>88</v>
      </c>
      <c r="AH79" s="285">
        <v>18</v>
      </c>
      <c r="AI79" s="285">
        <v>48</v>
      </c>
      <c r="AJ79" s="285">
        <v>1</v>
      </c>
      <c r="AK79" s="285">
        <v>18</v>
      </c>
      <c r="AL79" s="285">
        <v>3</v>
      </c>
      <c r="AM79" s="60"/>
      <c r="AN79" s="60"/>
      <c r="AO79" s="60"/>
      <c r="AP79" s="60"/>
    </row>
    <row r="80" spans="1:42" s="59" customFormat="1" ht="25.5" outlineLevel="2" x14ac:dyDescent="0.2">
      <c r="A80" s="14" t="s">
        <v>27</v>
      </c>
      <c r="B80" s="15">
        <v>509690</v>
      </c>
      <c r="C80" s="65">
        <v>967501</v>
      </c>
      <c r="D80" s="66" t="s">
        <v>153</v>
      </c>
      <c r="E80" s="67">
        <v>13</v>
      </c>
      <c r="F80" s="25" t="s">
        <v>174</v>
      </c>
      <c r="G80" s="25">
        <v>22</v>
      </c>
      <c r="H80" s="26" t="s">
        <v>25</v>
      </c>
      <c r="I80" s="284">
        <f t="shared" si="7"/>
        <v>0</v>
      </c>
      <c r="J80" s="285">
        <f t="shared" si="8"/>
        <v>0</v>
      </c>
      <c r="K80" s="285">
        <f t="shared" si="8"/>
        <v>0</v>
      </c>
      <c r="L80" s="285">
        <f t="shared" si="8"/>
        <v>0</v>
      </c>
      <c r="M80" s="285">
        <f t="shared" si="8"/>
        <v>0</v>
      </c>
      <c r="N80" s="285">
        <f t="shared" si="8"/>
        <v>0</v>
      </c>
      <c r="O80" s="286">
        <f t="shared" si="11"/>
        <v>0</v>
      </c>
      <c r="P80" s="285">
        <v>0</v>
      </c>
      <c r="Q80" s="285">
        <v>0</v>
      </c>
      <c r="R80" s="285">
        <v>0</v>
      </c>
      <c r="S80" s="285">
        <v>0</v>
      </c>
      <c r="T80" s="285">
        <v>0</v>
      </c>
      <c r="U80" s="286">
        <f t="shared" si="12"/>
        <v>0</v>
      </c>
      <c r="V80" s="285">
        <v>0</v>
      </c>
      <c r="W80" s="285">
        <v>0</v>
      </c>
      <c r="X80" s="285">
        <v>0</v>
      </c>
      <c r="Y80" s="285">
        <v>0</v>
      </c>
      <c r="Z80" s="285">
        <v>0</v>
      </c>
      <c r="AA80" s="286">
        <f t="shared" si="9"/>
        <v>0</v>
      </c>
      <c r="AB80" s="285">
        <v>0</v>
      </c>
      <c r="AC80" s="285">
        <v>0</v>
      </c>
      <c r="AD80" s="285">
        <v>0</v>
      </c>
      <c r="AE80" s="285">
        <v>0</v>
      </c>
      <c r="AF80" s="285">
        <v>0</v>
      </c>
      <c r="AG80" s="286">
        <f t="shared" si="10"/>
        <v>0</v>
      </c>
      <c r="AH80" s="285">
        <v>0</v>
      </c>
      <c r="AI80" s="285">
        <v>0</v>
      </c>
      <c r="AJ80" s="285">
        <v>0</v>
      </c>
      <c r="AK80" s="285">
        <v>0</v>
      </c>
      <c r="AL80" s="285">
        <v>0</v>
      </c>
    </row>
    <row r="81" spans="1:42" s="59" customFormat="1" outlineLevel="2" x14ac:dyDescent="0.2">
      <c r="A81" s="14" t="s">
        <v>27</v>
      </c>
      <c r="B81" s="15">
        <v>509755</v>
      </c>
      <c r="C81" s="65">
        <v>975501</v>
      </c>
      <c r="D81" s="66" t="s">
        <v>176</v>
      </c>
      <c r="E81" s="67">
        <v>13</v>
      </c>
      <c r="F81" s="25" t="s">
        <v>174</v>
      </c>
      <c r="G81" s="25" t="s">
        <v>23</v>
      </c>
      <c r="H81" s="26" t="s">
        <v>24</v>
      </c>
      <c r="I81" s="284">
        <f t="shared" si="7"/>
        <v>2</v>
      </c>
      <c r="J81" s="285">
        <f t="shared" si="8"/>
        <v>0</v>
      </c>
      <c r="K81" s="285">
        <f t="shared" si="8"/>
        <v>0</v>
      </c>
      <c r="L81" s="285">
        <f t="shared" si="8"/>
        <v>0</v>
      </c>
      <c r="M81" s="285">
        <f t="shared" si="8"/>
        <v>2</v>
      </c>
      <c r="N81" s="285">
        <f t="shared" si="8"/>
        <v>0</v>
      </c>
      <c r="O81" s="286">
        <f t="shared" si="11"/>
        <v>2</v>
      </c>
      <c r="P81" s="285">
        <v>0</v>
      </c>
      <c r="Q81" s="285">
        <v>0</v>
      </c>
      <c r="R81" s="285">
        <v>0</v>
      </c>
      <c r="S81" s="285">
        <v>2</v>
      </c>
      <c r="T81" s="285">
        <v>0</v>
      </c>
      <c r="U81" s="286">
        <f t="shared" si="12"/>
        <v>0</v>
      </c>
      <c r="V81" s="285">
        <v>0</v>
      </c>
      <c r="W81" s="285">
        <v>0</v>
      </c>
      <c r="X81" s="285">
        <v>0</v>
      </c>
      <c r="Y81" s="285">
        <v>0</v>
      </c>
      <c r="Z81" s="285">
        <v>0</v>
      </c>
      <c r="AA81" s="286">
        <f t="shared" si="9"/>
        <v>0</v>
      </c>
      <c r="AB81" s="285">
        <v>0</v>
      </c>
      <c r="AC81" s="285">
        <v>0</v>
      </c>
      <c r="AD81" s="285">
        <v>0</v>
      </c>
      <c r="AE81" s="285">
        <v>0</v>
      </c>
      <c r="AF81" s="285">
        <v>0</v>
      </c>
      <c r="AG81" s="286">
        <f t="shared" si="10"/>
        <v>0</v>
      </c>
      <c r="AH81" s="285">
        <v>0</v>
      </c>
      <c r="AI81" s="285">
        <v>0</v>
      </c>
      <c r="AJ81" s="285">
        <v>0</v>
      </c>
      <c r="AK81" s="285">
        <v>0</v>
      </c>
      <c r="AL81" s="285">
        <v>0</v>
      </c>
      <c r="AM81" s="60"/>
      <c r="AN81" s="60"/>
      <c r="AO81" s="60"/>
      <c r="AP81" s="60"/>
    </row>
    <row r="82" spans="1:42" s="59" customFormat="1" ht="25.5" outlineLevel="2" x14ac:dyDescent="0.2">
      <c r="A82" s="14" t="s">
        <v>27</v>
      </c>
      <c r="B82" s="15">
        <v>509755</v>
      </c>
      <c r="C82" s="65">
        <v>975501</v>
      </c>
      <c r="D82" s="66" t="s">
        <v>176</v>
      </c>
      <c r="E82" s="67">
        <v>13</v>
      </c>
      <c r="F82" s="25" t="s">
        <v>174</v>
      </c>
      <c r="G82" s="25">
        <v>22</v>
      </c>
      <c r="H82" s="26" t="s">
        <v>25</v>
      </c>
      <c r="I82" s="284">
        <f t="shared" si="7"/>
        <v>2</v>
      </c>
      <c r="J82" s="285">
        <f t="shared" si="8"/>
        <v>0</v>
      </c>
      <c r="K82" s="285">
        <f t="shared" si="8"/>
        <v>0</v>
      </c>
      <c r="L82" s="285">
        <f t="shared" si="8"/>
        <v>0</v>
      </c>
      <c r="M82" s="285">
        <f t="shared" si="8"/>
        <v>2</v>
      </c>
      <c r="N82" s="285">
        <f t="shared" si="8"/>
        <v>0</v>
      </c>
      <c r="O82" s="286">
        <f t="shared" si="11"/>
        <v>2</v>
      </c>
      <c r="P82" s="285">
        <v>0</v>
      </c>
      <c r="Q82" s="285">
        <v>0</v>
      </c>
      <c r="R82" s="285">
        <v>0</v>
      </c>
      <c r="S82" s="285">
        <v>2</v>
      </c>
      <c r="T82" s="285">
        <v>0</v>
      </c>
      <c r="U82" s="286">
        <f t="shared" si="12"/>
        <v>0</v>
      </c>
      <c r="V82" s="285">
        <v>0</v>
      </c>
      <c r="W82" s="285">
        <v>0</v>
      </c>
      <c r="X82" s="285">
        <v>0</v>
      </c>
      <c r="Y82" s="285">
        <v>0</v>
      </c>
      <c r="Z82" s="285">
        <v>0</v>
      </c>
      <c r="AA82" s="286">
        <f t="shared" si="9"/>
        <v>0</v>
      </c>
      <c r="AB82" s="285">
        <v>0</v>
      </c>
      <c r="AC82" s="285">
        <v>0</v>
      </c>
      <c r="AD82" s="285">
        <v>0</v>
      </c>
      <c r="AE82" s="285">
        <v>0</v>
      </c>
      <c r="AF82" s="285">
        <v>0</v>
      </c>
      <c r="AG82" s="286">
        <f t="shared" si="10"/>
        <v>0</v>
      </c>
      <c r="AH82" s="285">
        <v>0</v>
      </c>
      <c r="AI82" s="285">
        <v>0</v>
      </c>
      <c r="AJ82" s="285">
        <v>0</v>
      </c>
      <c r="AK82" s="285">
        <v>0</v>
      </c>
      <c r="AL82" s="285">
        <v>0</v>
      </c>
    </row>
    <row r="83" spans="1:42" s="59" customFormat="1" ht="38.25" outlineLevel="2" x14ac:dyDescent="0.2">
      <c r="A83" s="14" t="s">
        <v>20</v>
      </c>
      <c r="B83" s="15">
        <v>509901</v>
      </c>
      <c r="C83" s="65">
        <v>990101</v>
      </c>
      <c r="D83" s="66" t="s">
        <v>156</v>
      </c>
      <c r="E83" s="67">
        <v>13</v>
      </c>
      <c r="F83" s="25" t="s">
        <v>174</v>
      </c>
      <c r="G83" s="25" t="s">
        <v>23</v>
      </c>
      <c r="H83" s="26" t="s">
        <v>24</v>
      </c>
      <c r="I83" s="284">
        <f t="shared" si="7"/>
        <v>6674</v>
      </c>
      <c r="J83" s="285">
        <f t="shared" si="8"/>
        <v>1629</v>
      </c>
      <c r="K83" s="285">
        <f t="shared" si="8"/>
        <v>2804</v>
      </c>
      <c r="L83" s="285">
        <f t="shared" si="8"/>
        <v>55</v>
      </c>
      <c r="M83" s="285">
        <f t="shared" si="8"/>
        <v>2174</v>
      </c>
      <c r="N83" s="285">
        <f t="shared" si="8"/>
        <v>12</v>
      </c>
      <c r="O83" s="286">
        <f t="shared" si="11"/>
        <v>1357</v>
      </c>
      <c r="P83" s="285">
        <v>338</v>
      </c>
      <c r="Q83" s="285">
        <v>498</v>
      </c>
      <c r="R83" s="285">
        <v>8</v>
      </c>
      <c r="S83" s="285">
        <v>508</v>
      </c>
      <c r="T83" s="285">
        <v>5</v>
      </c>
      <c r="U83" s="286">
        <f t="shared" si="12"/>
        <v>1831</v>
      </c>
      <c r="V83" s="285">
        <v>417</v>
      </c>
      <c r="W83" s="285">
        <v>776</v>
      </c>
      <c r="X83" s="285">
        <v>13</v>
      </c>
      <c r="Y83" s="285">
        <v>620</v>
      </c>
      <c r="Z83" s="285">
        <v>5</v>
      </c>
      <c r="AA83" s="286">
        <f t="shared" si="9"/>
        <v>1744</v>
      </c>
      <c r="AB83" s="285">
        <v>437</v>
      </c>
      <c r="AC83" s="285">
        <v>765</v>
      </c>
      <c r="AD83" s="285">
        <v>17</v>
      </c>
      <c r="AE83" s="285">
        <v>524</v>
      </c>
      <c r="AF83" s="285">
        <v>1</v>
      </c>
      <c r="AG83" s="286">
        <f t="shared" si="10"/>
        <v>1742</v>
      </c>
      <c r="AH83" s="285">
        <v>437</v>
      </c>
      <c r="AI83" s="285">
        <v>765</v>
      </c>
      <c r="AJ83" s="285">
        <v>17</v>
      </c>
      <c r="AK83" s="285">
        <v>522</v>
      </c>
      <c r="AL83" s="285">
        <v>1</v>
      </c>
      <c r="AM83" s="60"/>
      <c r="AN83" s="60"/>
      <c r="AO83" s="60"/>
      <c r="AP83" s="60"/>
    </row>
    <row r="84" spans="1:42" s="59" customFormat="1" ht="38.25" outlineLevel="2" x14ac:dyDescent="0.2">
      <c r="A84" s="14" t="s">
        <v>20</v>
      </c>
      <c r="B84" s="15">
        <v>509901</v>
      </c>
      <c r="C84" s="65">
        <v>990101</v>
      </c>
      <c r="D84" s="66" t="s">
        <v>156</v>
      </c>
      <c r="E84" s="67">
        <v>13</v>
      </c>
      <c r="F84" s="25" t="s">
        <v>174</v>
      </c>
      <c r="G84" s="25">
        <v>22</v>
      </c>
      <c r="H84" s="26" t="s">
        <v>25</v>
      </c>
      <c r="I84" s="284">
        <f t="shared" si="7"/>
        <v>337</v>
      </c>
      <c r="J84" s="285">
        <f t="shared" si="8"/>
        <v>74</v>
      </c>
      <c r="K84" s="285">
        <f t="shared" si="8"/>
        <v>162</v>
      </c>
      <c r="L84" s="285">
        <f t="shared" si="8"/>
        <v>7</v>
      </c>
      <c r="M84" s="285">
        <f t="shared" si="8"/>
        <v>94</v>
      </c>
      <c r="N84" s="285">
        <f t="shared" si="8"/>
        <v>0</v>
      </c>
      <c r="O84" s="286">
        <f t="shared" si="11"/>
        <v>56</v>
      </c>
      <c r="P84" s="285">
        <v>10</v>
      </c>
      <c r="Q84" s="285">
        <v>27</v>
      </c>
      <c r="R84" s="285">
        <v>0</v>
      </c>
      <c r="S84" s="285">
        <v>19</v>
      </c>
      <c r="T84" s="285">
        <v>0</v>
      </c>
      <c r="U84" s="286">
        <f t="shared" si="12"/>
        <v>83</v>
      </c>
      <c r="V84" s="285">
        <v>20</v>
      </c>
      <c r="W84" s="285">
        <v>36</v>
      </c>
      <c r="X84" s="285">
        <v>5</v>
      </c>
      <c r="Y84" s="285">
        <v>22</v>
      </c>
      <c r="Z84" s="285">
        <v>0</v>
      </c>
      <c r="AA84" s="286">
        <f t="shared" si="9"/>
        <v>99</v>
      </c>
      <c r="AB84" s="285">
        <v>22</v>
      </c>
      <c r="AC84" s="285">
        <v>50</v>
      </c>
      <c r="AD84" s="285">
        <v>1</v>
      </c>
      <c r="AE84" s="285">
        <v>26</v>
      </c>
      <c r="AF84" s="285">
        <v>0</v>
      </c>
      <c r="AG84" s="286">
        <f t="shared" si="10"/>
        <v>99</v>
      </c>
      <c r="AH84" s="285">
        <v>22</v>
      </c>
      <c r="AI84" s="285">
        <v>49</v>
      </c>
      <c r="AJ84" s="285">
        <v>1</v>
      </c>
      <c r="AK84" s="285">
        <v>27</v>
      </c>
      <c r="AL84" s="285">
        <v>0</v>
      </c>
    </row>
    <row r="85" spans="1:42" s="59" customFormat="1" ht="38.25" outlineLevel="2" x14ac:dyDescent="0.2">
      <c r="A85" s="14" t="s">
        <v>20</v>
      </c>
      <c r="B85" s="15">
        <v>509902</v>
      </c>
      <c r="C85" s="65">
        <v>990201</v>
      </c>
      <c r="D85" s="66" t="s">
        <v>157</v>
      </c>
      <c r="E85" s="67">
        <v>13</v>
      </c>
      <c r="F85" s="25" t="s">
        <v>174</v>
      </c>
      <c r="G85" s="25" t="s">
        <v>23</v>
      </c>
      <c r="H85" s="26" t="s">
        <v>24</v>
      </c>
      <c r="I85" s="284">
        <f t="shared" si="7"/>
        <v>407</v>
      </c>
      <c r="J85" s="285">
        <f t="shared" si="8"/>
        <v>93</v>
      </c>
      <c r="K85" s="285">
        <f t="shared" si="8"/>
        <v>166</v>
      </c>
      <c r="L85" s="285">
        <f t="shared" si="8"/>
        <v>2</v>
      </c>
      <c r="M85" s="285">
        <f t="shared" si="8"/>
        <v>141</v>
      </c>
      <c r="N85" s="285">
        <f t="shared" si="8"/>
        <v>5</v>
      </c>
      <c r="O85" s="286">
        <f t="shared" si="11"/>
        <v>92</v>
      </c>
      <c r="P85" s="285">
        <v>17</v>
      </c>
      <c r="Q85" s="285">
        <v>40</v>
      </c>
      <c r="R85" s="285">
        <v>1</v>
      </c>
      <c r="S85" s="285">
        <v>34</v>
      </c>
      <c r="T85" s="285">
        <v>0</v>
      </c>
      <c r="U85" s="286">
        <f t="shared" si="12"/>
        <v>99</v>
      </c>
      <c r="V85" s="285">
        <v>22</v>
      </c>
      <c r="W85" s="285">
        <v>44</v>
      </c>
      <c r="X85" s="285">
        <v>1</v>
      </c>
      <c r="Y85" s="285">
        <v>31</v>
      </c>
      <c r="Z85" s="285">
        <v>1</v>
      </c>
      <c r="AA85" s="286">
        <f t="shared" si="9"/>
        <v>108</v>
      </c>
      <c r="AB85" s="285">
        <v>27</v>
      </c>
      <c r="AC85" s="285">
        <v>41</v>
      </c>
      <c r="AD85" s="285">
        <v>0</v>
      </c>
      <c r="AE85" s="285">
        <v>38</v>
      </c>
      <c r="AF85" s="285">
        <v>2</v>
      </c>
      <c r="AG85" s="286">
        <f t="shared" si="10"/>
        <v>108</v>
      </c>
      <c r="AH85" s="285">
        <v>27</v>
      </c>
      <c r="AI85" s="285">
        <v>41</v>
      </c>
      <c r="AJ85" s="285">
        <v>0</v>
      </c>
      <c r="AK85" s="285">
        <v>38</v>
      </c>
      <c r="AL85" s="285">
        <v>2</v>
      </c>
      <c r="AM85" s="60"/>
      <c r="AN85" s="60"/>
      <c r="AO85" s="60"/>
      <c r="AP85" s="60"/>
    </row>
    <row r="86" spans="1:42" s="59" customFormat="1" ht="38.25" outlineLevel="2" x14ac:dyDescent="0.2">
      <c r="A86" s="14" t="s">
        <v>20</v>
      </c>
      <c r="B86" s="15">
        <v>509902</v>
      </c>
      <c r="C86" s="65">
        <v>990201</v>
      </c>
      <c r="D86" s="66" t="s">
        <v>157</v>
      </c>
      <c r="E86" s="67">
        <v>13</v>
      </c>
      <c r="F86" s="25" t="s">
        <v>174</v>
      </c>
      <c r="G86" s="25">
        <v>22</v>
      </c>
      <c r="H86" s="26" t="s">
        <v>25</v>
      </c>
      <c r="I86" s="284">
        <f t="shared" si="7"/>
        <v>0</v>
      </c>
      <c r="J86" s="285">
        <f t="shared" si="8"/>
        <v>0</v>
      </c>
      <c r="K86" s="285">
        <f t="shared" si="8"/>
        <v>0</v>
      </c>
      <c r="L86" s="285">
        <f t="shared" si="8"/>
        <v>0</v>
      </c>
      <c r="M86" s="285">
        <f t="shared" si="8"/>
        <v>0</v>
      </c>
      <c r="N86" s="285">
        <f t="shared" si="8"/>
        <v>0</v>
      </c>
      <c r="O86" s="286">
        <f t="shared" si="11"/>
        <v>0</v>
      </c>
      <c r="P86" s="285">
        <v>0</v>
      </c>
      <c r="Q86" s="285">
        <v>0</v>
      </c>
      <c r="R86" s="285">
        <v>0</v>
      </c>
      <c r="S86" s="285">
        <v>0</v>
      </c>
      <c r="T86" s="285">
        <v>0</v>
      </c>
      <c r="U86" s="286">
        <f t="shared" si="12"/>
        <v>0</v>
      </c>
      <c r="V86" s="285">
        <v>0</v>
      </c>
      <c r="W86" s="285">
        <v>0</v>
      </c>
      <c r="X86" s="285">
        <v>0</v>
      </c>
      <c r="Y86" s="285">
        <v>0</v>
      </c>
      <c r="Z86" s="285">
        <v>0</v>
      </c>
      <c r="AA86" s="286">
        <f t="shared" si="9"/>
        <v>0</v>
      </c>
      <c r="AB86" s="285">
        <v>0</v>
      </c>
      <c r="AC86" s="285">
        <v>0</v>
      </c>
      <c r="AD86" s="285">
        <v>0</v>
      </c>
      <c r="AE86" s="285">
        <v>0</v>
      </c>
      <c r="AF86" s="285">
        <v>0</v>
      </c>
      <c r="AG86" s="286">
        <f t="shared" si="10"/>
        <v>0</v>
      </c>
      <c r="AH86" s="285">
        <v>0</v>
      </c>
      <c r="AI86" s="285">
        <v>0</v>
      </c>
      <c r="AJ86" s="285">
        <v>0</v>
      </c>
      <c r="AK86" s="285">
        <v>0</v>
      </c>
      <c r="AL86" s="285">
        <v>0</v>
      </c>
    </row>
    <row r="87" spans="1:42" s="59" customFormat="1" ht="38.25" outlineLevel="2" x14ac:dyDescent="0.2">
      <c r="A87" s="14" t="s">
        <v>20</v>
      </c>
      <c r="B87" s="15">
        <v>509903</v>
      </c>
      <c r="C87" s="65">
        <v>990301</v>
      </c>
      <c r="D87" s="66" t="s">
        <v>158</v>
      </c>
      <c r="E87" s="67">
        <v>13</v>
      </c>
      <c r="F87" s="25" t="s">
        <v>174</v>
      </c>
      <c r="G87" s="25" t="s">
        <v>23</v>
      </c>
      <c r="H87" s="26" t="s">
        <v>24</v>
      </c>
      <c r="I87" s="284">
        <f t="shared" si="7"/>
        <v>177</v>
      </c>
      <c r="J87" s="285">
        <f t="shared" si="8"/>
        <v>38</v>
      </c>
      <c r="K87" s="285">
        <f t="shared" si="8"/>
        <v>63</v>
      </c>
      <c r="L87" s="285">
        <f t="shared" si="8"/>
        <v>0</v>
      </c>
      <c r="M87" s="285">
        <f t="shared" si="8"/>
        <v>76</v>
      </c>
      <c r="N87" s="285">
        <f t="shared" si="8"/>
        <v>0</v>
      </c>
      <c r="O87" s="286">
        <f t="shared" si="11"/>
        <v>40</v>
      </c>
      <c r="P87" s="285">
        <v>9</v>
      </c>
      <c r="Q87" s="285">
        <v>15</v>
      </c>
      <c r="R87" s="285">
        <v>0</v>
      </c>
      <c r="S87" s="285">
        <v>16</v>
      </c>
      <c r="T87" s="285">
        <v>0</v>
      </c>
      <c r="U87" s="286">
        <f t="shared" si="12"/>
        <v>57</v>
      </c>
      <c r="V87" s="285">
        <v>13</v>
      </c>
      <c r="W87" s="285">
        <v>16</v>
      </c>
      <c r="X87" s="285">
        <v>0</v>
      </c>
      <c r="Y87" s="285">
        <v>28</v>
      </c>
      <c r="Z87" s="285">
        <v>0</v>
      </c>
      <c r="AA87" s="286">
        <f t="shared" si="9"/>
        <v>40</v>
      </c>
      <c r="AB87" s="285">
        <v>8</v>
      </c>
      <c r="AC87" s="285">
        <v>16</v>
      </c>
      <c r="AD87" s="285">
        <v>0</v>
      </c>
      <c r="AE87" s="285">
        <v>16</v>
      </c>
      <c r="AF87" s="285">
        <v>0</v>
      </c>
      <c r="AG87" s="286">
        <f t="shared" si="10"/>
        <v>40</v>
      </c>
      <c r="AH87" s="285">
        <v>8</v>
      </c>
      <c r="AI87" s="285">
        <v>16</v>
      </c>
      <c r="AJ87" s="285">
        <v>0</v>
      </c>
      <c r="AK87" s="285">
        <v>16</v>
      </c>
      <c r="AL87" s="285">
        <v>0</v>
      </c>
      <c r="AM87" s="60"/>
      <c r="AN87" s="60"/>
      <c r="AO87" s="60"/>
      <c r="AP87" s="60"/>
    </row>
    <row r="88" spans="1:42" s="59" customFormat="1" ht="38.25" outlineLevel="2" x14ac:dyDescent="0.2">
      <c r="A88" s="14" t="s">
        <v>20</v>
      </c>
      <c r="B88" s="15">
        <v>509903</v>
      </c>
      <c r="C88" s="65">
        <v>990301</v>
      </c>
      <c r="D88" s="66" t="s">
        <v>158</v>
      </c>
      <c r="E88" s="67">
        <v>13</v>
      </c>
      <c r="F88" s="25" t="s">
        <v>174</v>
      </c>
      <c r="G88" s="25">
        <v>22</v>
      </c>
      <c r="H88" s="26" t="s">
        <v>25</v>
      </c>
      <c r="I88" s="284">
        <f t="shared" si="7"/>
        <v>0</v>
      </c>
      <c r="J88" s="285">
        <f t="shared" si="8"/>
        <v>0</v>
      </c>
      <c r="K88" s="285">
        <f t="shared" si="8"/>
        <v>0</v>
      </c>
      <c r="L88" s="285">
        <f t="shared" si="8"/>
        <v>0</v>
      </c>
      <c r="M88" s="285">
        <f t="shared" si="8"/>
        <v>0</v>
      </c>
      <c r="N88" s="285">
        <f t="shared" si="8"/>
        <v>0</v>
      </c>
      <c r="O88" s="286">
        <f t="shared" si="11"/>
        <v>0</v>
      </c>
      <c r="P88" s="285">
        <v>0</v>
      </c>
      <c r="Q88" s="285">
        <v>0</v>
      </c>
      <c r="R88" s="285">
        <v>0</v>
      </c>
      <c r="S88" s="285">
        <v>0</v>
      </c>
      <c r="T88" s="285">
        <v>0</v>
      </c>
      <c r="U88" s="286">
        <f t="shared" si="12"/>
        <v>0</v>
      </c>
      <c r="V88" s="285">
        <v>0</v>
      </c>
      <c r="W88" s="285">
        <v>0</v>
      </c>
      <c r="X88" s="285">
        <v>0</v>
      </c>
      <c r="Y88" s="285">
        <v>0</v>
      </c>
      <c r="Z88" s="285">
        <v>0</v>
      </c>
      <c r="AA88" s="286">
        <f t="shared" si="9"/>
        <v>0</v>
      </c>
      <c r="AB88" s="285">
        <v>0</v>
      </c>
      <c r="AC88" s="285">
        <v>0</v>
      </c>
      <c r="AD88" s="285">
        <v>0</v>
      </c>
      <c r="AE88" s="285">
        <v>0</v>
      </c>
      <c r="AF88" s="285">
        <v>0</v>
      </c>
      <c r="AG88" s="286">
        <f t="shared" si="10"/>
        <v>0</v>
      </c>
      <c r="AH88" s="285">
        <v>0</v>
      </c>
      <c r="AI88" s="285">
        <v>0</v>
      </c>
      <c r="AJ88" s="285">
        <v>0</v>
      </c>
      <c r="AK88" s="285">
        <v>0</v>
      </c>
      <c r="AL88" s="285">
        <v>0</v>
      </c>
    </row>
    <row r="89" spans="1:42" s="59" customFormat="1" ht="25.5" outlineLevel="2" x14ac:dyDescent="0.2">
      <c r="A89" s="14" t="s">
        <v>20</v>
      </c>
      <c r="B89" s="15">
        <v>509904</v>
      </c>
      <c r="C89" s="65">
        <v>990401</v>
      </c>
      <c r="D89" s="66" t="s">
        <v>159</v>
      </c>
      <c r="E89" s="67">
        <v>13</v>
      </c>
      <c r="F89" s="25" t="s">
        <v>174</v>
      </c>
      <c r="G89" s="25" t="s">
        <v>23</v>
      </c>
      <c r="H89" s="26" t="s">
        <v>24</v>
      </c>
      <c r="I89" s="284">
        <f t="shared" si="7"/>
        <v>245</v>
      </c>
      <c r="J89" s="285">
        <f t="shared" si="8"/>
        <v>54</v>
      </c>
      <c r="K89" s="285">
        <f t="shared" si="8"/>
        <v>135</v>
      </c>
      <c r="L89" s="285">
        <f t="shared" si="8"/>
        <v>4</v>
      </c>
      <c r="M89" s="285">
        <f t="shared" si="8"/>
        <v>52</v>
      </c>
      <c r="N89" s="285">
        <f t="shared" si="8"/>
        <v>0</v>
      </c>
      <c r="O89" s="286">
        <f t="shared" si="11"/>
        <v>37</v>
      </c>
      <c r="P89" s="285">
        <v>9</v>
      </c>
      <c r="Q89" s="285">
        <v>21</v>
      </c>
      <c r="R89" s="285">
        <v>0</v>
      </c>
      <c r="S89" s="285">
        <v>7</v>
      </c>
      <c r="T89" s="285">
        <v>0</v>
      </c>
      <c r="U89" s="286">
        <f t="shared" si="12"/>
        <v>68</v>
      </c>
      <c r="V89" s="285">
        <v>19</v>
      </c>
      <c r="W89" s="285">
        <v>37</v>
      </c>
      <c r="X89" s="285">
        <v>0</v>
      </c>
      <c r="Y89" s="285">
        <v>12</v>
      </c>
      <c r="Z89" s="285">
        <v>0</v>
      </c>
      <c r="AA89" s="286">
        <f t="shared" si="9"/>
        <v>71</v>
      </c>
      <c r="AB89" s="285">
        <v>13</v>
      </c>
      <c r="AC89" s="285">
        <v>41</v>
      </c>
      <c r="AD89" s="285">
        <v>2</v>
      </c>
      <c r="AE89" s="285">
        <v>15</v>
      </c>
      <c r="AF89" s="285">
        <v>0</v>
      </c>
      <c r="AG89" s="286">
        <f t="shared" si="10"/>
        <v>69</v>
      </c>
      <c r="AH89" s="285">
        <v>13</v>
      </c>
      <c r="AI89" s="285">
        <v>36</v>
      </c>
      <c r="AJ89" s="285">
        <v>2</v>
      </c>
      <c r="AK89" s="285">
        <v>18</v>
      </c>
      <c r="AL89" s="285">
        <v>0</v>
      </c>
      <c r="AM89" s="60"/>
      <c r="AN89" s="60"/>
      <c r="AO89" s="60"/>
      <c r="AP89" s="60"/>
    </row>
    <row r="90" spans="1:42" s="59" customFormat="1" ht="25.5" outlineLevel="2" x14ac:dyDescent="0.2">
      <c r="A90" s="14" t="s">
        <v>20</v>
      </c>
      <c r="B90" s="15">
        <v>509904</v>
      </c>
      <c r="C90" s="65">
        <v>990401</v>
      </c>
      <c r="D90" s="66" t="s">
        <v>159</v>
      </c>
      <c r="E90" s="67">
        <v>13</v>
      </c>
      <c r="F90" s="25" t="s">
        <v>174</v>
      </c>
      <c r="G90" s="25">
        <v>22</v>
      </c>
      <c r="H90" s="26" t="s">
        <v>25</v>
      </c>
      <c r="I90" s="284">
        <f t="shared" si="7"/>
        <v>0</v>
      </c>
      <c r="J90" s="285">
        <f t="shared" si="8"/>
        <v>0</v>
      </c>
      <c r="K90" s="285">
        <f t="shared" si="8"/>
        <v>0</v>
      </c>
      <c r="L90" s="285">
        <f t="shared" si="8"/>
        <v>0</v>
      </c>
      <c r="M90" s="285">
        <f t="shared" si="8"/>
        <v>0</v>
      </c>
      <c r="N90" s="285">
        <f t="shared" si="8"/>
        <v>0</v>
      </c>
      <c r="O90" s="286">
        <f t="shared" si="11"/>
        <v>0</v>
      </c>
      <c r="P90" s="285">
        <v>0</v>
      </c>
      <c r="Q90" s="285">
        <v>0</v>
      </c>
      <c r="R90" s="285">
        <v>0</v>
      </c>
      <c r="S90" s="285">
        <v>0</v>
      </c>
      <c r="T90" s="285">
        <v>0</v>
      </c>
      <c r="U90" s="286">
        <f t="shared" si="12"/>
        <v>0</v>
      </c>
      <c r="V90" s="285">
        <v>0</v>
      </c>
      <c r="W90" s="285">
        <v>0</v>
      </c>
      <c r="X90" s="285">
        <v>0</v>
      </c>
      <c r="Y90" s="285">
        <v>0</v>
      </c>
      <c r="Z90" s="285">
        <v>0</v>
      </c>
      <c r="AA90" s="286">
        <f t="shared" si="9"/>
        <v>0</v>
      </c>
      <c r="AB90" s="285">
        <v>0</v>
      </c>
      <c r="AC90" s="285">
        <v>0</v>
      </c>
      <c r="AD90" s="285">
        <v>0</v>
      </c>
      <c r="AE90" s="285">
        <v>0</v>
      </c>
      <c r="AF90" s="285">
        <v>0</v>
      </c>
      <c r="AG90" s="286">
        <f t="shared" si="10"/>
        <v>0</v>
      </c>
      <c r="AH90" s="285">
        <v>0</v>
      </c>
      <c r="AI90" s="285">
        <v>0</v>
      </c>
      <c r="AJ90" s="285">
        <v>0</v>
      </c>
      <c r="AK90" s="285">
        <v>0</v>
      </c>
      <c r="AL90" s="285">
        <v>0</v>
      </c>
    </row>
    <row r="91" spans="1:42" s="59" customFormat="1" ht="25.5" outlineLevel="2" x14ac:dyDescent="0.2">
      <c r="A91" s="14" t="s">
        <v>20</v>
      </c>
      <c r="B91" s="15">
        <v>509905</v>
      </c>
      <c r="C91" s="65">
        <v>990501</v>
      </c>
      <c r="D91" s="66" t="s">
        <v>160</v>
      </c>
      <c r="E91" s="67">
        <v>13</v>
      </c>
      <c r="F91" s="25" t="s">
        <v>174</v>
      </c>
      <c r="G91" s="25" t="s">
        <v>23</v>
      </c>
      <c r="H91" s="26" t="s">
        <v>24</v>
      </c>
      <c r="I91" s="284">
        <f t="shared" si="7"/>
        <v>2576</v>
      </c>
      <c r="J91" s="285">
        <f t="shared" si="8"/>
        <v>635</v>
      </c>
      <c r="K91" s="285">
        <f t="shared" si="8"/>
        <v>985</v>
      </c>
      <c r="L91" s="285">
        <f t="shared" si="8"/>
        <v>15</v>
      </c>
      <c r="M91" s="285">
        <f t="shared" si="8"/>
        <v>919</v>
      </c>
      <c r="N91" s="285">
        <f t="shared" si="8"/>
        <v>22</v>
      </c>
      <c r="O91" s="286">
        <f t="shared" si="11"/>
        <v>598</v>
      </c>
      <c r="P91" s="285">
        <v>148</v>
      </c>
      <c r="Q91" s="285">
        <v>229</v>
      </c>
      <c r="R91" s="285">
        <v>1</v>
      </c>
      <c r="S91" s="285">
        <v>215</v>
      </c>
      <c r="T91" s="285">
        <v>5</v>
      </c>
      <c r="U91" s="286">
        <f t="shared" si="12"/>
        <v>713</v>
      </c>
      <c r="V91" s="285">
        <v>171</v>
      </c>
      <c r="W91" s="285">
        <v>248</v>
      </c>
      <c r="X91" s="285">
        <v>2</v>
      </c>
      <c r="Y91" s="285">
        <v>287</v>
      </c>
      <c r="Z91" s="285">
        <v>5</v>
      </c>
      <c r="AA91" s="286">
        <f t="shared" si="9"/>
        <v>633</v>
      </c>
      <c r="AB91" s="285">
        <v>158</v>
      </c>
      <c r="AC91" s="285">
        <v>254</v>
      </c>
      <c r="AD91" s="285">
        <v>6</v>
      </c>
      <c r="AE91" s="285">
        <v>209</v>
      </c>
      <c r="AF91" s="285">
        <v>6</v>
      </c>
      <c r="AG91" s="286">
        <f t="shared" si="10"/>
        <v>632</v>
      </c>
      <c r="AH91" s="285">
        <v>158</v>
      </c>
      <c r="AI91" s="285">
        <v>254</v>
      </c>
      <c r="AJ91" s="285">
        <v>6</v>
      </c>
      <c r="AK91" s="285">
        <v>208</v>
      </c>
      <c r="AL91" s="285">
        <v>6</v>
      </c>
      <c r="AM91" s="60"/>
      <c r="AN91" s="60"/>
      <c r="AO91" s="60"/>
      <c r="AP91" s="60"/>
    </row>
    <row r="92" spans="1:42" s="59" customFormat="1" ht="25.5" outlineLevel="2" x14ac:dyDescent="0.2">
      <c r="A92" s="14" t="s">
        <v>20</v>
      </c>
      <c r="B92" s="15">
        <v>509905</v>
      </c>
      <c r="C92" s="65">
        <v>990501</v>
      </c>
      <c r="D92" s="66" t="s">
        <v>160</v>
      </c>
      <c r="E92" s="67">
        <v>13</v>
      </c>
      <c r="F92" s="25" t="s">
        <v>174</v>
      </c>
      <c r="G92" s="25">
        <v>22</v>
      </c>
      <c r="H92" s="26" t="s">
        <v>25</v>
      </c>
      <c r="I92" s="284">
        <f t="shared" si="7"/>
        <v>2576</v>
      </c>
      <c r="J92" s="285">
        <f t="shared" si="8"/>
        <v>635</v>
      </c>
      <c r="K92" s="285">
        <f t="shared" si="8"/>
        <v>985</v>
      </c>
      <c r="L92" s="285">
        <f t="shared" si="8"/>
        <v>15</v>
      </c>
      <c r="M92" s="285">
        <f t="shared" si="8"/>
        <v>919</v>
      </c>
      <c r="N92" s="285">
        <f t="shared" si="8"/>
        <v>22</v>
      </c>
      <c r="O92" s="286">
        <f t="shared" si="11"/>
        <v>598</v>
      </c>
      <c r="P92" s="285">
        <v>148</v>
      </c>
      <c r="Q92" s="285">
        <v>229</v>
      </c>
      <c r="R92" s="285">
        <v>1</v>
      </c>
      <c r="S92" s="285">
        <v>215</v>
      </c>
      <c r="T92" s="285">
        <v>5</v>
      </c>
      <c r="U92" s="286">
        <f t="shared" si="12"/>
        <v>713</v>
      </c>
      <c r="V92" s="285">
        <v>171</v>
      </c>
      <c r="W92" s="285">
        <v>248</v>
      </c>
      <c r="X92" s="285">
        <v>2</v>
      </c>
      <c r="Y92" s="285">
        <v>287</v>
      </c>
      <c r="Z92" s="285">
        <v>5</v>
      </c>
      <c r="AA92" s="286">
        <f t="shared" si="9"/>
        <v>633</v>
      </c>
      <c r="AB92" s="285">
        <v>158</v>
      </c>
      <c r="AC92" s="285">
        <v>254</v>
      </c>
      <c r="AD92" s="285">
        <v>6</v>
      </c>
      <c r="AE92" s="285">
        <v>209</v>
      </c>
      <c r="AF92" s="285">
        <v>6</v>
      </c>
      <c r="AG92" s="286">
        <f t="shared" si="10"/>
        <v>632</v>
      </c>
      <c r="AH92" s="285">
        <v>158</v>
      </c>
      <c r="AI92" s="285">
        <v>254</v>
      </c>
      <c r="AJ92" s="285">
        <v>6</v>
      </c>
      <c r="AK92" s="285">
        <v>208</v>
      </c>
      <c r="AL92" s="285">
        <v>6</v>
      </c>
    </row>
    <row r="93" spans="1:42" s="59" customFormat="1" outlineLevel="2" x14ac:dyDescent="0.2">
      <c r="A93" s="14" t="s">
        <v>20</v>
      </c>
      <c r="B93" s="15">
        <v>509907</v>
      </c>
      <c r="C93" s="65">
        <v>990701</v>
      </c>
      <c r="D93" s="66" t="s">
        <v>162</v>
      </c>
      <c r="E93" s="67">
        <v>13</v>
      </c>
      <c r="F93" s="25" t="s">
        <v>174</v>
      </c>
      <c r="G93" s="25" t="s">
        <v>23</v>
      </c>
      <c r="H93" s="26" t="s">
        <v>24</v>
      </c>
      <c r="I93" s="284">
        <f t="shared" si="7"/>
        <v>102</v>
      </c>
      <c r="J93" s="285">
        <f t="shared" si="8"/>
        <v>23</v>
      </c>
      <c r="K93" s="285">
        <f t="shared" si="8"/>
        <v>44</v>
      </c>
      <c r="L93" s="285">
        <f t="shared" si="8"/>
        <v>2</v>
      </c>
      <c r="M93" s="285">
        <f t="shared" si="8"/>
        <v>33</v>
      </c>
      <c r="N93" s="285">
        <f t="shared" si="8"/>
        <v>0</v>
      </c>
      <c r="O93" s="286">
        <f t="shared" si="11"/>
        <v>22</v>
      </c>
      <c r="P93" s="285">
        <v>4</v>
      </c>
      <c r="Q93" s="285">
        <v>5</v>
      </c>
      <c r="R93" s="285">
        <v>0</v>
      </c>
      <c r="S93" s="285">
        <v>13</v>
      </c>
      <c r="T93" s="285">
        <v>0</v>
      </c>
      <c r="U93" s="286">
        <f t="shared" si="12"/>
        <v>31</v>
      </c>
      <c r="V93" s="285">
        <v>3</v>
      </c>
      <c r="W93" s="285">
        <v>16</v>
      </c>
      <c r="X93" s="285">
        <v>2</v>
      </c>
      <c r="Y93" s="285">
        <v>10</v>
      </c>
      <c r="Z93" s="285">
        <v>0</v>
      </c>
      <c r="AA93" s="286">
        <f t="shared" si="9"/>
        <v>25</v>
      </c>
      <c r="AB93" s="285">
        <v>8</v>
      </c>
      <c r="AC93" s="285">
        <v>12</v>
      </c>
      <c r="AD93" s="285">
        <v>0</v>
      </c>
      <c r="AE93" s="285">
        <v>5</v>
      </c>
      <c r="AF93" s="285">
        <v>0</v>
      </c>
      <c r="AG93" s="286">
        <f t="shared" si="10"/>
        <v>24</v>
      </c>
      <c r="AH93" s="285">
        <v>8</v>
      </c>
      <c r="AI93" s="285">
        <v>11</v>
      </c>
      <c r="AJ93" s="285">
        <v>0</v>
      </c>
      <c r="AK93" s="285">
        <v>5</v>
      </c>
      <c r="AL93" s="285">
        <v>0</v>
      </c>
      <c r="AM93" s="60"/>
      <c r="AN93" s="60"/>
      <c r="AO93" s="60"/>
      <c r="AP93" s="60"/>
    </row>
    <row r="94" spans="1:42" s="59" customFormat="1" ht="25.5" outlineLevel="2" x14ac:dyDescent="0.2">
      <c r="A94" s="14" t="s">
        <v>20</v>
      </c>
      <c r="B94" s="15">
        <v>509907</v>
      </c>
      <c r="C94" s="65">
        <v>990701</v>
      </c>
      <c r="D94" s="66" t="s">
        <v>162</v>
      </c>
      <c r="E94" s="67">
        <v>13</v>
      </c>
      <c r="F94" s="25" t="s">
        <v>174</v>
      </c>
      <c r="G94" s="25">
        <v>22</v>
      </c>
      <c r="H94" s="26" t="s">
        <v>25</v>
      </c>
      <c r="I94" s="284">
        <f t="shared" si="7"/>
        <v>0</v>
      </c>
      <c r="J94" s="285">
        <f t="shared" si="8"/>
        <v>0</v>
      </c>
      <c r="K94" s="285">
        <f t="shared" si="8"/>
        <v>0</v>
      </c>
      <c r="L94" s="285">
        <f t="shared" si="8"/>
        <v>0</v>
      </c>
      <c r="M94" s="285">
        <f t="shared" si="8"/>
        <v>0</v>
      </c>
      <c r="N94" s="285">
        <f t="shared" si="8"/>
        <v>0</v>
      </c>
      <c r="O94" s="286">
        <f t="shared" si="11"/>
        <v>0</v>
      </c>
      <c r="P94" s="285">
        <v>0</v>
      </c>
      <c r="Q94" s="285">
        <v>0</v>
      </c>
      <c r="R94" s="285">
        <v>0</v>
      </c>
      <c r="S94" s="285">
        <v>0</v>
      </c>
      <c r="T94" s="285">
        <v>0</v>
      </c>
      <c r="U94" s="286">
        <f t="shared" si="12"/>
        <v>0</v>
      </c>
      <c r="V94" s="285">
        <v>0</v>
      </c>
      <c r="W94" s="285">
        <v>0</v>
      </c>
      <c r="X94" s="285">
        <v>0</v>
      </c>
      <c r="Y94" s="285">
        <v>0</v>
      </c>
      <c r="Z94" s="285">
        <v>0</v>
      </c>
      <c r="AA94" s="286">
        <f t="shared" si="9"/>
        <v>0</v>
      </c>
      <c r="AB94" s="285">
        <v>0</v>
      </c>
      <c r="AC94" s="285">
        <v>0</v>
      </c>
      <c r="AD94" s="285">
        <v>0</v>
      </c>
      <c r="AE94" s="285">
        <v>0</v>
      </c>
      <c r="AF94" s="285">
        <v>0</v>
      </c>
      <c r="AG94" s="286">
        <f t="shared" si="10"/>
        <v>0</v>
      </c>
      <c r="AH94" s="285">
        <v>0</v>
      </c>
      <c r="AI94" s="285">
        <v>0</v>
      </c>
      <c r="AJ94" s="285">
        <v>0</v>
      </c>
      <c r="AK94" s="285">
        <v>0</v>
      </c>
      <c r="AL94" s="285">
        <v>0</v>
      </c>
    </row>
    <row r="95" spans="1:42" s="59" customFormat="1" ht="25.5" outlineLevel="2" x14ac:dyDescent="0.2">
      <c r="A95" s="14" t="s">
        <v>20</v>
      </c>
      <c r="B95" s="15">
        <v>509909</v>
      </c>
      <c r="C95" s="65">
        <v>990901</v>
      </c>
      <c r="D95" s="66" t="s">
        <v>163</v>
      </c>
      <c r="E95" s="67">
        <v>13</v>
      </c>
      <c r="F95" s="25" t="s">
        <v>174</v>
      </c>
      <c r="G95" s="25" t="s">
        <v>23</v>
      </c>
      <c r="H95" s="26" t="s">
        <v>24</v>
      </c>
      <c r="I95" s="284">
        <f t="shared" si="7"/>
        <v>402</v>
      </c>
      <c r="J95" s="285">
        <f t="shared" si="8"/>
        <v>62</v>
      </c>
      <c r="K95" s="285">
        <f t="shared" si="8"/>
        <v>229</v>
      </c>
      <c r="L95" s="285">
        <f t="shared" si="8"/>
        <v>2</v>
      </c>
      <c r="M95" s="285">
        <f t="shared" si="8"/>
        <v>100</v>
      </c>
      <c r="N95" s="285">
        <f t="shared" si="8"/>
        <v>9</v>
      </c>
      <c r="O95" s="286">
        <f t="shared" si="11"/>
        <v>82</v>
      </c>
      <c r="P95" s="285">
        <v>12</v>
      </c>
      <c r="Q95" s="285">
        <v>51</v>
      </c>
      <c r="R95" s="285">
        <v>0</v>
      </c>
      <c r="S95" s="285">
        <v>17</v>
      </c>
      <c r="T95" s="285">
        <v>2</v>
      </c>
      <c r="U95" s="286">
        <f t="shared" si="12"/>
        <v>111</v>
      </c>
      <c r="V95" s="285">
        <v>20</v>
      </c>
      <c r="W95" s="285">
        <v>65</v>
      </c>
      <c r="X95" s="285">
        <v>0</v>
      </c>
      <c r="Y95" s="285">
        <v>23</v>
      </c>
      <c r="Z95" s="285">
        <v>3</v>
      </c>
      <c r="AA95" s="286">
        <f t="shared" si="9"/>
        <v>104</v>
      </c>
      <c r="AB95" s="285">
        <v>15</v>
      </c>
      <c r="AC95" s="285">
        <v>56</v>
      </c>
      <c r="AD95" s="285">
        <v>1</v>
      </c>
      <c r="AE95" s="285">
        <v>30</v>
      </c>
      <c r="AF95" s="285">
        <v>2</v>
      </c>
      <c r="AG95" s="286">
        <f t="shared" si="10"/>
        <v>105</v>
      </c>
      <c r="AH95" s="285">
        <v>15</v>
      </c>
      <c r="AI95" s="285">
        <v>57</v>
      </c>
      <c r="AJ95" s="285">
        <v>1</v>
      </c>
      <c r="AK95" s="285">
        <v>30</v>
      </c>
      <c r="AL95" s="285">
        <v>2</v>
      </c>
      <c r="AM95" s="60"/>
      <c r="AN95" s="60"/>
      <c r="AO95" s="60"/>
      <c r="AP95" s="60"/>
    </row>
    <row r="96" spans="1:42" s="59" customFormat="1" ht="25.5" outlineLevel="2" x14ac:dyDescent="0.2">
      <c r="A96" s="14" t="s">
        <v>20</v>
      </c>
      <c r="B96" s="15">
        <v>509909</v>
      </c>
      <c r="C96" s="65">
        <v>990901</v>
      </c>
      <c r="D96" s="66" t="s">
        <v>163</v>
      </c>
      <c r="E96" s="67">
        <v>13</v>
      </c>
      <c r="F96" s="25" t="s">
        <v>174</v>
      </c>
      <c r="G96" s="25">
        <v>22</v>
      </c>
      <c r="H96" s="26" t="s">
        <v>25</v>
      </c>
      <c r="I96" s="284">
        <f t="shared" si="7"/>
        <v>0</v>
      </c>
      <c r="J96" s="285">
        <f t="shared" si="8"/>
        <v>0</v>
      </c>
      <c r="K96" s="285">
        <f t="shared" si="8"/>
        <v>0</v>
      </c>
      <c r="L96" s="285">
        <f t="shared" si="8"/>
        <v>0</v>
      </c>
      <c r="M96" s="285">
        <f t="shared" si="8"/>
        <v>0</v>
      </c>
      <c r="N96" s="285">
        <f t="shared" si="8"/>
        <v>0</v>
      </c>
      <c r="O96" s="286">
        <f t="shared" si="11"/>
        <v>0</v>
      </c>
      <c r="P96" s="285">
        <v>0</v>
      </c>
      <c r="Q96" s="285">
        <v>0</v>
      </c>
      <c r="R96" s="285">
        <v>0</v>
      </c>
      <c r="S96" s="285">
        <v>0</v>
      </c>
      <c r="T96" s="285">
        <v>0</v>
      </c>
      <c r="U96" s="286">
        <f t="shared" si="12"/>
        <v>0</v>
      </c>
      <c r="V96" s="285">
        <v>0</v>
      </c>
      <c r="W96" s="285">
        <v>0</v>
      </c>
      <c r="X96" s="285">
        <v>0</v>
      </c>
      <c r="Y96" s="285">
        <v>0</v>
      </c>
      <c r="Z96" s="285">
        <v>0</v>
      </c>
      <c r="AA96" s="286">
        <f t="shared" si="9"/>
        <v>0</v>
      </c>
      <c r="AB96" s="285">
        <v>0</v>
      </c>
      <c r="AC96" s="285">
        <v>0</v>
      </c>
      <c r="AD96" s="285">
        <v>0</v>
      </c>
      <c r="AE96" s="285">
        <v>0</v>
      </c>
      <c r="AF96" s="285">
        <v>0</v>
      </c>
      <c r="AG96" s="286">
        <f t="shared" si="10"/>
        <v>0</v>
      </c>
      <c r="AH96" s="285">
        <v>0</v>
      </c>
      <c r="AI96" s="285">
        <v>0</v>
      </c>
      <c r="AJ96" s="285">
        <v>0</v>
      </c>
      <c r="AK96" s="285">
        <v>0</v>
      </c>
      <c r="AL96" s="285">
        <v>0</v>
      </c>
    </row>
    <row r="97" spans="1:42" s="59" customFormat="1" ht="25.5" outlineLevel="2" x14ac:dyDescent="0.2">
      <c r="A97" s="14" t="s">
        <v>36</v>
      </c>
      <c r="B97" s="15">
        <v>508804</v>
      </c>
      <c r="C97" s="65">
        <v>880401</v>
      </c>
      <c r="D97" s="66" t="s">
        <v>165</v>
      </c>
      <c r="E97" s="67">
        <v>13</v>
      </c>
      <c r="F97" s="25" t="s">
        <v>174</v>
      </c>
      <c r="G97" s="25" t="s">
        <v>23</v>
      </c>
      <c r="H97" s="26" t="s">
        <v>24</v>
      </c>
      <c r="I97" s="284">
        <f t="shared" si="7"/>
        <v>34</v>
      </c>
      <c r="J97" s="285">
        <f t="shared" ref="J97:N102" si="13">P97+V97+AB97+AH97</f>
        <v>16</v>
      </c>
      <c r="K97" s="285">
        <f t="shared" si="13"/>
        <v>4</v>
      </c>
      <c r="L97" s="285">
        <f t="shared" si="13"/>
        <v>0</v>
      </c>
      <c r="M97" s="285">
        <f t="shared" si="13"/>
        <v>14</v>
      </c>
      <c r="N97" s="285">
        <f t="shared" si="13"/>
        <v>0</v>
      </c>
      <c r="O97" s="286">
        <f t="shared" si="11"/>
        <v>22</v>
      </c>
      <c r="P97" s="285">
        <v>10</v>
      </c>
      <c r="Q97" s="285">
        <v>3</v>
      </c>
      <c r="R97" s="285">
        <v>0</v>
      </c>
      <c r="S97" s="285">
        <v>9</v>
      </c>
      <c r="T97" s="285">
        <v>0</v>
      </c>
      <c r="U97" s="286">
        <f t="shared" si="12"/>
        <v>12</v>
      </c>
      <c r="V97" s="285">
        <v>6</v>
      </c>
      <c r="W97" s="285">
        <v>1</v>
      </c>
      <c r="X97" s="285">
        <v>0</v>
      </c>
      <c r="Y97" s="285">
        <v>5</v>
      </c>
      <c r="Z97" s="285">
        <v>0</v>
      </c>
      <c r="AA97" s="286">
        <f t="shared" si="9"/>
        <v>0</v>
      </c>
      <c r="AB97" s="285">
        <v>0</v>
      </c>
      <c r="AC97" s="285">
        <v>0</v>
      </c>
      <c r="AD97" s="285">
        <v>0</v>
      </c>
      <c r="AE97" s="285">
        <v>0</v>
      </c>
      <c r="AF97" s="285">
        <v>0</v>
      </c>
      <c r="AG97" s="286">
        <f t="shared" si="10"/>
        <v>0</v>
      </c>
      <c r="AH97" s="285">
        <v>0</v>
      </c>
      <c r="AI97" s="285">
        <v>0</v>
      </c>
      <c r="AJ97" s="285">
        <v>0</v>
      </c>
      <c r="AK97" s="285">
        <v>0</v>
      </c>
      <c r="AL97" s="285">
        <v>0</v>
      </c>
      <c r="AM97" s="60"/>
      <c r="AN97" s="60"/>
      <c r="AO97" s="60"/>
      <c r="AP97" s="60"/>
    </row>
    <row r="98" spans="1:42" s="59" customFormat="1" ht="25.5" outlineLevel="2" x14ac:dyDescent="0.2">
      <c r="A98" s="14" t="s">
        <v>36</v>
      </c>
      <c r="B98" s="15">
        <v>508804</v>
      </c>
      <c r="C98" s="65">
        <v>880401</v>
      </c>
      <c r="D98" s="66" t="s">
        <v>165</v>
      </c>
      <c r="E98" s="67">
        <v>13</v>
      </c>
      <c r="F98" s="25" t="s">
        <v>174</v>
      </c>
      <c r="G98" s="25">
        <v>22</v>
      </c>
      <c r="H98" s="26" t="s">
        <v>25</v>
      </c>
      <c r="I98" s="284">
        <f t="shared" si="7"/>
        <v>2</v>
      </c>
      <c r="J98" s="285">
        <f t="shared" si="13"/>
        <v>0</v>
      </c>
      <c r="K98" s="285">
        <f t="shared" si="13"/>
        <v>0</v>
      </c>
      <c r="L98" s="285">
        <f t="shared" si="13"/>
        <v>0</v>
      </c>
      <c r="M98" s="285">
        <f t="shared" si="13"/>
        <v>2</v>
      </c>
      <c r="N98" s="285">
        <f t="shared" si="13"/>
        <v>0</v>
      </c>
      <c r="O98" s="286">
        <f t="shared" si="11"/>
        <v>2</v>
      </c>
      <c r="P98" s="285">
        <v>0</v>
      </c>
      <c r="Q98" s="285">
        <v>0</v>
      </c>
      <c r="R98" s="285">
        <v>0</v>
      </c>
      <c r="S98" s="285">
        <v>2</v>
      </c>
      <c r="T98" s="285">
        <v>0</v>
      </c>
      <c r="U98" s="286">
        <f t="shared" si="12"/>
        <v>0</v>
      </c>
      <c r="V98" s="285">
        <v>0</v>
      </c>
      <c r="W98" s="285">
        <v>0</v>
      </c>
      <c r="X98" s="285">
        <v>0</v>
      </c>
      <c r="Y98" s="285">
        <v>0</v>
      </c>
      <c r="Z98" s="285">
        <v>0</v>
      </c>
      <c r="AA98" s="286">
        <f t="shared" si="9"/>
        <v>0</v>
      </c>
      <c r="AB98" s="285">
        <v>0</v>
      </c>
      <c r="AC98" s="285">
        <v>0</v>
      </c>
      <c r="AD98" s="285">
        <v>0</v>
      </c>
      <c r="AE98" s="285">
        <v>0</v>
      </c>
      <c r="AF98" s="285">
        <v>0</v>
      </c>
      <c r="AG98" s="286">
        <f t="shared" si="10"/>
        <v>0</v>
      </c>
      <c r="AH98" s="285">
        <v>0</v>
      </c>
      <c r="AI98" s="285">
        <v>0</v>
      </c>
      <c r="AJ98" s="285">
        <v>0</v>
      </c>
      <c r="AK98" s="285">
        <v>0</v>
      </c>
      <c r="AL98" s="285">
        <v>0</v>
      </c>
    </row>
    <row r="99" spans="1:42" s="59" customFormat="1" outlineLevel="2" x14ac:dyDescent="0.2">
      <c r="A99" s="14" t="s">
        <v>20</v>
      </c>
      <c r="B99" s="15">
        <v>503630</v>
      </c>
      <c r="C99" s="15">
        <v>363001</v>
      </c>
      <c r="D99" s="16" t="s">
        <v>169</v>
      </c>
      <c r="E99" s="67">
        <v>13</v>
      </c>
      <c r="F99" s="25" t="s">
        <v>174</v>
      </c>
      <c r="G99" s="25" t="s">
        <v>23</v>
      </c>
      <c r="H99" s="26" t="s">
        <v>24</v>
      </c>
      <c r="I99" s="284">
        <f t="shared" si="7"/>
        <v>741</v>
      </c>
      <c r="J99" s="285">
        <f t="shared" si="13"/>
        <v>30</v>
      </c>
      <c r="K99" s="285">
        <f t="shared" si="13"/>
        <v>216</v>
      </c>
      <c r="L99" s="285">
        <f t="shared" si="13"/>
        <v>7</v>
      </c>
      <c r="M99" s="285">
        <f t="shared" si="13"/>
        <v>487</v>
      </c>
      <c r="N99" s="285">
        <f t="shared" si="13"/>
        <v>1</v>
      </c>
      <c r="O99" s="286">
        <f t="shared" si="11"/>
        <v>199</v>
      </c>
      <c r="P99" s="285">
        <v>11</v>
      </c>
      <c r="Q99" s="285">
        <v>62</v>
      </c>
      <c r="R99" s="285">
        <v>2</v>
      </c>
      <c r="S99" s="285">
        <v>124</v>
      </c>
      <c r="T99" s="285"/>
      <c r="U99" s="286">
        <f t="shared" si="12"/>
        <v>201</v>
      </c>
      <c r="V99" s="285">
        <v>13</v>
      </c>
      <c r="W99" s="285">
        <v>66</v>
      </c>
      <c r="X99" s="285">
        <v>1</v>
      </c>
      <c r="Y99" s="285">
        <v>120</v>
      </c>
      <c r="Z99" s="285">
        <v>1</v>
      </c>
      <c r="AA99" s="286">
        <f t="shared" si="9"/>
        <v>172</v>
      </c>
      <c r="AB99" s="285">
        <v>5</v>
      </c>
      <c r="AC99" s="285">
        <v>44</v>
      </c>
      <c r="AD99" s="285">
        <v>2</v>
      </c>
      <c r="AE99" s="285">
        <v>121</v>
      </c>
      <c r="AF99" s="285">
        <v>0</v>
      </c>
      <c r="AG99" s="286">
        <f t="shared" si="10"/>
        <v>169</v>
      </c>
      <c r="AH99" s="285">
        <v>1</v>
      </c>
      <c r="AI99" s="285">
        <v>44</v>
      </c>
      <c r="AJ99" s="285">
        <v>2</v>
      </c>
      <c r="AK99" s="285">
        <v>122</v>
      </c>
      <c r="AL99" s="285">
        <v>0</v>
      </c>
      <c r="AM99" s="60"/>
      <c r="AN99" s="60"/>
      <c r="AO99" s="60"/>
      <c r="AP99" s="60"/>
    </row>
    <row r="100" spans="1:42" s="59" customFormat="1" ht="25.5" outlineLevel="2" x14ac:dyDescent="0.2">
      <c r="A100" s="14" t="s">
        <v>20</v>
      </c>
      <c r="B100" s="15">
        <v>503630</v>
      </c>
      <c r="C100" s="15">
        <v>363001</v>
      </c>
      <c r="D100" s="16" t="s">
        <v>169</v>
      </c>
      <c r="E100" s="67">
        <v>13</v>
      </c>
      <c r="F100" s="25" t="s">
        <v>174</v>
      </c>
      <c r="G100" s="25">
        <v>22</v>
      </c>
      <c r="H100" s="26" t="s">
        <v>25</v>
      </c>
      <c r="I100" s="284">
        <f t="shared" si="7"/>
        <v>0</v>
      </c>
      <c r="J100" s="285">
        <f t="shared" si="13"/>
        <v>0</v>
      </c>
      <c r="K100" s="285">
        <f t="shared" si="13"/>
        <v>0</v>
      </c>
      <c r="L100" s="285">
        <f t="shared" si="13"/>
        <v>0</v>
      </c>
      <c r="M100" s="285">
        <f t="shared" si="13"/>
        <v>0</v>
      </c>
      <c r="N100" s="285">
        <f t="shared" si="13"/>
        <v>0</v>
      </c>
      <c r="O100" s="286">
        <f t="shared" si="11"/>
        <v>0</v>
      </c>
      <c r="P100" s="285">
        <v>0</v>
      </c>
      <c r="Q100" s="285">
        <v>0</v>
      </c>
      <c r="R100" s="285">
        <v>0</v>
      </c>
      <c r="S100" s="285">
        <v>0</v>
      </c>
      <c r="T100" s="285">
        <v>0</v>
      </c>
      <c r="U100" s="286">
        <f t="shared" si="12"/>
        <v>0</v>
      </c>
      <c r="V100" s="285">
        <v>0</v>
      </c>
      <c r="W100" s="285">
        <v>0</v>
      </c>
      <c r="X100" s="285">
        <v>0</v>
      </c>
      <c r="Y100" s="285">
        <v>0</v>
      </c>
      <c r="Z100" s="285">
        <v>0</v>
      </c>
      <c r="AA100" s="286">
        <f t="shared" si="9"/>
        <v>0</v>
      </c>
      <c r="AB100" s="285">
        <v>0</v>
      </c>
      <c r="AC100" s="285">
        <v>0</v>
      </c>
      <c r="AD100" s="285">
        <v>0</v>
      </c>
      <c r="AE100" s="285">
        <v>0</v>
      </c>
      <c r="AF100" s="285">
        <v>0</v>
      </c>
      <c r="AG100" s="286">
        <f t="shared" si="10"/>
        <v>0</v>
      </c>
      <c r="AH100" s="285">
        <v>0</v>
      </c>
      <c r="AI100" s="285">
        <v>0</v>
      </c>
      <c r="AJ100" s="285">
        <v>0</v>
      </c>
      <c r="AK100" s="285">
        <v>0</v>
      </c>
      <c r="AL100" s="285">
        <v>0</v>
      </c>
    </row>
    <row r="101" spans="1:42" s="59" customFormat="1" ht="25.5" outlineLevel="2" x14ac:dyDescent="0.2">
      <c r="A101" s="14" t="s">
        <v>20</v>
      </c>
      <c r="B101" s="15">
        <v>504101</v>
      </c>
      <c r="C101" s="15">
        <v>410101</v>
      </c>
      <c r="D101" s="16" t="s">
        <v>112</v>
      </c>
      <c r="E101" s="67">
        <v>13</v>
      </c>
      <c r="F101" s="25" t="s">
        <v>174</v>
      </c>
      <c r="G101" s="25" t="s">
        <v>23</v>
      </c>
      <c r="H101" s="26" t="s">
        <v>24</v>
      </c>
      <c r="I101" s="284">
        <f t="shared" si="7"/>
        <v>20</v>
      </c>
      <c r="J101" s="285">
        <f t="shared" si="13"/>
        <v>4</v>
      </c>
      <c r="K101" s="285">
        <f t="shared" si="13"/>
        <v>6</v>
      </c>
      <c r="L101" s="285">
        <f t="shared" si="13"/>
        <v>2</v>
      </c>
      <c r="M101" s="285">
        <f t="shared" si="13"/>
        <v>6</v>
      </c>
      <c r="N101" s="285">
        <f t="shared" si="13"/>
        <v>2</v>
      </c>
      <c r="O101" s="286">
        <f t="shared" si="11"/>
        <v>0</v>
      </c>
      <c r="P101" s="285">
        <v>0</v>
      </c>
      <c r="Q101" s="285">
        <v>0</v>
      </c>
      <c r="R101" s="285">
        <v>0</v>
      </c>
      <c r="S101" s="285">
        <v>0</v>
      </c>
      <c r="T101" s="285">
        <v>0</v>
      </c>
      <c r="U101" s="286">
        <f t="shared" si="12"/>
        <v>0</v>
      </c>
      <c r="V101" s="285">
        <v>0</v>
      </c>
      <c r="W101" s="285">
        <v>0</v>
      </c>
      <c r="X101" s="285">
        <v>0</v>
      </c>
      <c r="Y101" s="285">
        <v>0</v>
      </c>
      <c r="Z101" s="285">
        <v>0</v>
      </c>
      <c r="AA101" s="286">
        <f t="shared" si="9"/>
        <v>10</v>
      </c>
      <c r="AB101" s="285">
        <v>2</v>
      </c>
      <c r="AC101" s="285">
        <v>3</v>
      </c>
      <c r="AD101" s="285">
        <v>1</v>
      </c>
      <c r="AE101" s="285">
        <v>3</v>
      </c>
      <c r="AF101" s="285">
        <v>1</v>
      </c>
      <c r="AG101" s="286">
        <f t="shared" si="10"/>
        <v>10</v>
      </c>
      <c r="AH101" s="285">
        <v>2</v>
      </c>
      <c r="AI101" s="285">
        <v>3</v>
      </c>
      <c r="AJ101" s="285">
        <v>1</v>
      </c>
      <c r="AK101" s="285">
        <v>3</v>
      </c>
      <c r="AL101" s="285">
        <v>1</v>
      </c>
      <c r="AM101" s="60"/>
      <c r="AN101" s="60"/>
      <c r="AO101" s="60"/>
      <c r="AP101" s="60"/>
    </row>
    <row r="102" spans="1:42" s="59" customFormat="1" ht="26.25" outlineLevel="2" thickBot="1" x14ac:dyDescent="0.25">
      <c r="A102" s="14" t="s">
        <v>20</v>
      </c>
      <c r="B102" s="15">
        <v>504101</v>
      </c>
      <c r="C102" s="15">
        <v>410101</v>
      </c>
      <c r="D102" s="16" t="s">
        <v>112</v>
      </c>
      <c r="E102" s="67">
        <v>13</v>
      </c>
      <c r="F102" s="25" t="s">
        <v>174</v>
      </c>
      <c r="G102" s="25">
        <v>22</v>
      </c>
      <c r="H102" s="26" t="s">
        <v>25</v>
      </c>
      <c r="I102" s="284">
        <f t="shared" si="7"/>
        <v>0</v>
      </c>
      <c r="J102" s="285">
        <f t="shared" si="13"/>
        <v>0</v>
      </c>
      <c r="K102" s="285">
        <f t="shared" si="13"/>
        <v>0</v>
      </c>
      <c r="L102" s="285">
        <f t="shared" si="13"/>
        <v>0</v>
      </c>
      <c r="M102" s="285">
        <f t="shared" si="13"/>
        <v>0</v>
      </c>
      <c r="N102" s="285">
        <f t="shared" si="13"/>
        <v>0</v>
      </c>
      <c r="O102" s="286">
        <f t="shared" si="11"/>
        <v>0</v>
      </c>
      <c r="P102" s="285">
        <v>0</v>
      </c>
      <c r="Q102" s="285">
        <v>0</v>
      </c>
      <c r="R102" s="285">
        <v>0</v>
      </c>
      <c r="S102" s="285">
        <v>0</v>
      </c>
      <c r="T102" s="285">
        <v>0</v>
      </c>
      <c r="U102" s="286">
        <f t="shared" si="12"/>
        <v>0</v>
      </c>
      <c r="V102" s="285">
        <v>0</v>
      </c>
      <c r="W102" s="285">
        <v>0</v>
      </c>
      <c r="X102" s="285">
        <v>0</v>
      </c>
      <c r="Y102" s="285">
        <v>0</v>
      </c>
      <c r="Z102" s="285">
        <v>0</v>
      </c>
      <c r="AA102" s="286">
        <f t="shared" si="9"/>
        <v>0</v>
      </c>
      <c r="AB102" s="285">
        <v>0</v>
      </c>
      <c r="AC102" s="285">
        <v>0</v>
      </c>
      <c r="AD102" s="285">
        <v>0</v>
      </c>
      <c r="AE102" s="285">
        <v>0</v>
      </c>
      <c r="AF102" s="285">
        <v>0</v>
      </c>
      <c r="AG102" s="286">
        <f t="shared" si="10"/>
        <v>0</v>
      </c>
      <c r="AH102" s="285">
        <v>0</v>
      </c>
      <c r="AI102" s="285">
        <v>0</v>
      </c>
      <c r="AJ102" s="285">
        <v>0</v>
      </c>
      <c r="AK102" s="285">
        <v>0</v>
      </c>
      <c r="AL102" s="285">
        <v>0</v>
      </c>
    </row>
    <row r="103" spans="1:42" ht="12.75" customHeight="1" x14ac:dyDescent="0.2">
      <c r="A103" s="394" t="s">
        <v>172</v>
      </c>
      <c r="B103" s="395"/>
      <c r="C103" s="395"/>
      <c r="D103" s="395"/>
      <c r="E103" s="395"/>
      <c r="F103" s="395"/>
      <c r="G103" s="395"/>
      <c r="H103" s="68" t="s">
        <v>24</v>
      </c>
      <c r="I103" s="276">
        <v>29764</v>
      </c>
      <c r="J103" s="276">
        <v>6896</v>
      </c>
      <c r="K103" s="276">
        <v>12595</v>
      </c>
      <c r="L103" s="276">
        <v>456</v>
      </c>
      <c r="M103" s="276">
        <v>9459</v>
      </c>
      <c r="N103" s="276">
        <v>358</v>
      </c>
      <c r="O103" s="276">
        <v>6016</v>
      </c>
      <c r="P103" s="276">
        <v>1349</v>
      </c>
      <c r="Q103" s="276">
        <v>2435</v>
      </c>
      <c r="R103" s="276">
        <v>85</v>
      </c>
      <c r="S103" s="276">
        <v>2028</v>
      </c>
      <c r="T103" s="276">
        <v>119</v>
      </c>
      <c r="U103" s="276">
        <v>6522</v>
      </c>
      <c r="V103" s="276">
        <v>1521</v>
      </c>
      <c r="W103" s="276">
        <v>2659</v>
      </c>
      <c r="X103" s="276">
        <v>91</v>
      </c>
      <c r="Y103" s="276">
        <v>2219</v>
      </c>
      <c r="Z103" s="276">
        <v>32</v>
      </c>
      <c r="AA103" s="276">
        <v>9211</v>
      </c>
      <c r="AB103" s="276">
        <v>2138</v>
      </c>
      <c r="AC103" s="276">
        <v>3917</v>
      </c>
      <c r="AD103" s="276">
        <v>140</v>
      </c>
      <c r="AE103" s="276">
        <v>2911</v>
      </c>
      <c r="AF103" s="276">
        <v>105</v>
      </c>
      <c r="AG103" s="276">
        <v>8015</v>
      </c>
      <c r="AH103" s="276">
        <v>1888</v>
      </c>
      <c r="AI103" s="276">
        <v>3584</v>
      </c>
      <c r="AJ103" s="276">
        <v>140</v>
      </c>
      <c r="AK103" s="276">
        <v>2301</v>
      </c>
      <c r="AL103" s="276">
        <v>102</v>
      </c>
    </row>
    <row r="104" spans="1:42" ht="12.75" customHeight="1" thickBot="1" x14ac:dyDescent="0.25">
      <c r="A104" s="396"/>
      <c r="B104" s="397"/>
      <c r="C104" s="397"/>
      <c r="D104" s="397"/>
      <c r="E104" s="397"/>
      <c r="F104" s="397"/>
      <c r="G104" s="397"/>
      <c r="H104" s="69" t="s">
        <v>25</v>
      </c>
      <c r="I104" s="277">
        <v>4535</v>
      </c>
      <c r="J104" s="277">
        <v>936</v>
      </c>
      <c r="K104" s="277">
        <v>2209</v>
      </c>
      <c r="L104" s="277">
        <v>62</v>
      </c>
      <c r="M104" s="277">
        <v>1279</v>
      </c>
      <c r="N104" s="277">
        <v>49</v>
      </c>
      <c r="O104" s="277">
        <v>980</v>
      </c>
      <c r="P104" s="277">
        <v>219</v>
      </c>
      <c r="Q104" s="277">
        <v>432</v>
      </c>
      <c r="R104" s="277">
        <v>14</v>
      </c>
      <c r="S104" s="277">
        <v>308</v>
      </c>
      <c r="T104" s="277">
        <v>7</v>
      </c>
      <c r="U104" s="277">
        <v>1186</v>
      </c>
      <c r="V104" s="277">
        <v>261</v>
      </c>
      <c r="W104" s="277">
        <v>514</v>
      </c>
      <c r="X104" s="277">
        <v>14</v>
      </c>
      <c r="Y104" s="277">
        <v>389</v>
      </c>
      <c r="Z104" s="277">
        <v>8</v>
      </c>
      <c r="AA104" s="277">
        <v>1188</v>
      </c>
      <c r="AB104" s="277">
        <v>228</v>
      </c>
      <c r="AC104" s="277">
        <v>635</v>
      </c>
      <c r="AD104" s="277">
        <v>17</v>
      </c>
      <c r="AE104" s="277">
        <v>291</v>
      </c>
      <c r="AF104" s="277">
        <v>17</v>
      </c>
      <c r="AG104" s="277">
        <v>1181</v>
      </c>
      <c r="AH104" s="277">
        <v>228</v>
      </c>
      <c r="AI104" s="277">
        <v>628</v>
      </c>
      <c r="AJ104" s="277">
        <v>17</v>
      </c>
      <c r="AK104" s="277">
        <v>291</v>
      </c>
      <c r="AL104" s="277">
        <v>17</v>
      </c>
    </row>
    <row r="107" spans="1:42" ht="12.75" customHeight="1" thickBot="1" x14ac:dyDescent="0.25">
      <c r="D107" s="3" t="s">
        <v>446</v>
      </c>
      <c r="E107" s="3"/>
      <c r="F107" s="3"/>
      <c r="G107" s="302"/>
      <c r="H107" s="302"/>
      <c r="I107" s="302"/>
      <c r="J107" s="302"/>
      <c r="K107" s="302"/>
      <c r="L107" s="3"/>
    </row>
    <row r="108" spans="1:42" ht="12.75" customHeight="1" x14ac:dyDescent="0.2">
      <c r="D108" s="383" t="s">
        <v>451</v>
      </c>
      <c r="E108" s="339" t="s">
        <v>22</v>
      </c>
      <c r="F108" s="343" t="s">
        <v>174</v>
      </c>
      <c r="G108" s="341">
        <v>14631</v>
      </c>
      <c r="H108" s="345" t="s">
        <v>24</v>
      </c>
      <c r="I108" s="301">
        <v>165</v>
      </c>
      <c r="J108" s="301">
        <v>122</v>
      </c>
      <c r="K108" s="301">
        <v>19</v>
      </c>
      <c r="L108" s="301">
        <v>0</v>
      </c>
      <c r="M108" s="297">
        <v>24</v>
      </c>
      <c r="N108" s="306">
        <v>0</v>
      </c>
      <c r="O108" s="306">
        <v>27</v>
      </c>
      <c r="P108" s="306">
        <v>23</v>
      </c>
      <c r="Q108" s="306">
        <v>2</v>
      </c>
      <c r="R108" s="306">
        <v>0</v>
      </c>
      <c r="S108" s="306">
        <v>2</v>
      </c>
      <c r="T108" s="306">
        <v>0</v>
      </c>
      <c r="U108" s="306">
        <v>40</v>
      </c>
      <c r="V108" s="306">
        <v>29</v>
      </c>
      <c r="W108" s="306">
        <v>3</v>
      </c>
      <c r="X108" s="306">
        <v>0</v>
      </c>
      <c r="Y108" s="306">
        <v>8</v>
      </c>
      <c r="Z108" s="306">
        <v>0</v>
      </c>
      <c r="AA108" s="306">
        <v>50</v>
      </c>
      <c r="AB108" s="306">
        <v>36</v>
      </c>
      <c r="AC108" s="306">
        <v>7</v>
      </c>
      <c r="AD108" s="306">
        <v>0</v>
      </c>
      <c r="AE108" s="306">
        <v>7</v>
      </c>
      <c r="AF108" s="306">
        <v>0</v>
      </c>
      <c r="AG108" s="306">
        <v>48</v>
      </c>
      <c r="AH108" s="306">
        <v>34</v>
      </c>
      <c r="AI108" s="306">
        <v>7</v>
      </c>
      <c r="AJ108" s="306">
        <v>0</v>
      </c>
      <c r="AK108" s="306">
        <v>7</v>
      </c>
      <c r="AL108" s="337">
        <v>0</v>
      </c>
      <c r="AM108" s="336"/>
      <c r="AN108" s="336"/>
    </row>
    <row r="109" spans="1:42" ht="12.75" customHeight="1" thickBot="1" x14ac:dyDescent="0.25">
      <c r="D109" s="384"/>
      <c r="E109" s="340" t="s">
        <v>22</v>
      </c>
      <c r="F109" s="344" t="s">
        <v>174</v>
      </c>
      <c r="G109" s="342">
        <v>746</v>
      </c>
      <c r="H109" s="346" t="s">
        <v>25</v>
      </c>
      <c r="I109" s="303">
        <v>0</v>
      </c>
      <c r="J109" s="303">
        <v>0</v>
      </c>
      <c r="K109" s="303">
        <v>0</v>
      </c>
      <c r="L109" s="303">
        <v>0</v>
      </c>
      <c r="M109" s="299">
        <v>0</v>
      </c>
      <c r="N109" s="308">
        <v>0</v>
      </c>
      <c r="O109" s="308">
        <v>0</v>
      </c>
      <c r="P109" s="308">
        <v>0</v>
      </c>
      <c r="Q109" s="308">
        <v>0</v>
      </c>
      <c r="R109" s="308">
        <v>0</v>
      </c>
      <c r="S109" s="308">
        <v>0</v>
      </c>
      <c r="T109" s="308">
        <v>0</v>
      </c>
      <c r="U109" s="308">
        <v>0</v>
      </c>
      <c r="V109" s="308">
        <v>0</v>
      </c>
      <c r="W109" s="308">
        <v>0</v>
      </c>
      <c r="X109" s="308">
        <v>0</v>
      </c>
      <c r="Y109" s="308">
        <v>0</v>
      </c>
      <c r="Z109" s="308">
        <v>0</v>
      </c>
      <c r="AA109" s="308">
        <v>0</v>
      </c>
      <c r="AB109" s="308">
        <v>0</v>
      </c>
      <c r="AC109" s="308">
        <v>0</v>
      </c>
      <c r="AD109" s="308">
        <v>0</v>
      </c>
      <c r="AE109" s="308">
        <v>0</v>
      </c>
      <c r="AF109" s="308">
        <v>0</v>
      </c>
      <c r="AG109" s="308">
        <v>0</v>
      </c>
      <c r="AH109" s="308">
        <v>0</v>
      </c>
      <c r="AI109" s="308">
        <v>0</v>
      </c>
      <c r="AJ109" s="308">
        <v>0</v>
      </c>
      <c r="AK109" s="308">
        <v>0</v>
      </c>
      <c r="AL109" s="338">
        <v>0</v>
      </c>
      <c r="AM109" s="336"/>
      <c r="AN109" s="336"/>
    </row>
    <row r="110" spans="1:42" ht="12.75" customHeight="1" x14ac:dyDescent="0.2">
      <c r="I110" s="336"/>
      <c r="J110" s="336"/>
      <c r="K110" s="336"/>
      <c r="L110" s="336"/>
      <c r="M110" s="336"/>
      <c r="N110" s="336"/>
      <c r="O110" s="336"/>
      <c r="P110" s="336"/>
      <c r="Q110" s="336"/>
      <c r="R110" s="336"/>
      <c r="S110" s="336"/>
      <c r="T110" s="336"/>
      <c r="U110" s="336"/>
      <c r="V110" s="336"/>
      <c r="W110" s="336"/>
      <c r="X110" s="336"/>
      <c r="Y110" s="336"/>
      <c r="Z110" s="336"/>
      <c r="AA110" s="336"/>
      <c r="AB110" s="336"/>
      <c r="AC110" s="336"/>
      <c r="AD110" s="336"/>
      <c r="AE110" s="336"/>
      <c r="AF110" s="336"/>
      <c r="AG110" s="336"/>
      <c r="AH110" s="336"/>
      <c r="AI110" s="336"/>
      <c r="AJ110" s="336"/>
      <c r="AK110" s="336"/>
      <c r="AL110" s="336"/>
      <c r="AM110" s="336"/>
      <c r="AN110" s="336"/>
    </row>
    <row r="111" spans="1:42" ht="12.75" customHeight="1" x14ac:dyDescent="0.2">
      <c r="D111" s="3" t="s">
        <v>448</v>
      </c>
    </row>
  </sheetData>
  <autoFilter ref="A6:AP104" xr:uid="{00000000-0009-0000-0000-000001000000}"/>
  <mergeCells count="25">
    <mergeCell ref="AH5:AL5"/>
    <mergeCell ref="A103:G104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  <mergeCell ref="D108:D109"/>
    <mergeCell ref="U4:Z4"/>
    <mergeCell ref="AA4:AF4"/>
    <mergeCell ref="A4:A6"/>
    <mergeCell ref="B4:B6"/>
    <mergeCell ref="C4:C6"/>
    <mergeCell ref="D4:D6"/>
    <mergeCell ref="E4:E6"/>
    <mergeCell ref="F4:F6"/>
  </mergeCells>
  <conditionalFormatting sqref="B2:H2 A3:H3 I2:AL3 B1:AE1 AG1 I103:AL104 AQ7:XFD7 AQ9:XFD9 AQ11:XFD11 AQ13:XFD13 AQ15:XFD15 AQ17:XFD17 AQ19:XFD19 AQ21:XFD21 AQ23:XFD23 AQ25:XFD25 AQ27:XFD27 AQ29:XFD29 AQ31:XFD31 AQ33:XFD33 AQ35:XFD35 AQ37:XFD37 AQ39:XFD39 AQ41:XFD41 AQ43:XFD43 AQ45:XFD45 AQ47:XFD47 AQ49:XFD49 AQ51:XFD51 AQ53:XFD53 AQ55:XFD55 AQ57:XFD57 AQ59:XFD59 AQ61:XFD61 AQ63:XFD63 AQ65:XFD65 AQ67:XFD67 AQ69:XFD69 AQ71:XFD71 AQ73:XFD73 AQ75:XFD75 AQ77:XFD77 AQ79:XFD79 AQ81:XFD81 AQ83:XFD83 AQ85:XFD85 AQ87:XFD87 AQ89:XFD89 AQ91:XFD91 AQ93:XFD93 AQ95:XFD95 AQ97:XFD97 AQ99:XFD99 AQ101:XFD101 AM1:XFD6 AM8:XFD8 AM10:XFD10 AM12:XFD12 AM14:XFD14 AM16:XFD16 AM18:XFD18 AM20:XFD20 AM22:XFD22 AM24:XFD24 AM26:XFD26 AM28:XFD28 AM30:XFD30 AM32:XFD32 AM34:XFD34 AM36:XFD36 AM38:XFD38 AM40:XFD40 AM42:XFD42 AM44:XFD44 AM46:XFD46 AM48:XFD48 AM50:XFD50 AM52:XFD52 AM54:XFD54 AM56:XFD56 AM58:XFD58 AM60:XFD60 AM62:XFD62 AM64:XFD64 AM66:XFD66 AM68:XFD68 AM70:XFD70 AM72:XFD72 AM74:XFD74 AM76:XFD76 AM78:XFD78 AM80:XFD80 AM82:XFD82 AM84:XFD84 AM86:XFD86 AM88:XFD88 AM90:XFD90 AM92:XFD92 AM94:XFD94 AM96:XFD96 AM98:XFD98 AM100:XFD100 AM102:XFD102 M107:AJ107 N108:AK109">
    <cfRule type="cellIs" dxfId="724" priority="246" operator="lessThan">
      <formula>0</formula>
    </cfRule>
  </conditionalFormatting>
  <conditionalFormatting sqref="A4:D6">
    <cfRule type="cellIs" dxfId="723" priority="245" operator="lessThan">
      <formula>0</formula>
    </cfRule>
  </conditionalFormatting>
  <conditionalFormatting sqref="E4:H6">
    <cfRule type="cellIs" dxfId="722" priority="244" operator="lessThan">
      <formula>0</formula>
    </cfRule>
  </conditionalFormatting>
  <conditionalFormatting sqref="H103">
    <cfRule type="cellIs" dxfId="721" priority="242" operator="lessThan">
      <formula>0</formula>
    </cfRule>
  </conditionalFormatting>
  <conditionalFormatting sqref="H104">
    <cfRule type="cellIs" dxfId="720" priority="241" operator="lessThan">
      <formula>0</formula>
    </cfRule>
  </conditionalFormatting>
  <conditionalFormatting sqref="A103">
    <cfRule type="cellIs" dxfId="719" priority="240" operator="lessThan">
      <formula>0</formula>
    </cfRule>
  </conditionalFormatting>
  <conditionalFormatting sqref="A1">
    <cfRule type="cellIs" dxfId="718" priority="243" operator="lessThan">
      <formula>0</formula>
    </cfRule>
  </conditionalFormatting>
  <conditionalFormatting sqref="AM7:AP101">
    <cfRule type="cellIs" dxfId="717" priority="231" operator="equal">
      <formula>"+"</formula>
    </cfRule>
  </conditionalFormatting>
  <conditionalFormatting sqref="A2">
    <cfRule type="cellIs" dxfId="716" priority="115" operator="lessThan">
      <formula>0</formula>
    </cfRule>
  </conditionalFormatting>
  <conditionalFormatting sqref="I7:O102 U7:U102 AA7:AA102 AG7:AG102">
    <cfRule type="cellIs" dxfId="715" priority="114" operator="lessThan">
      <formula>0</formula>
    </cfRule>
  </conditionalFormatting>
  <conditionalFormatting sqref="P7:T52 P54:T99">
    <cfRule type="cellIs" dxfId="714" priority="113" operator="lessThan">
      <formula>0</formula>
    </cfRule>
  </conditionalFormatting>
  <conditionalFormatting sqref="V7:Z16 V77:Z78 V46:Z52 V83:Z88 V54:Z74 V80:Z80 V90:Z96 V18:Z44">
    <cfRule type="cellIs" dxfId="713" priority="112" operator="lessThan">
      <formula>0</formula>
    </cfRule>
  </conditionalFormatting>
  <conditionalFormatting sqref="AB7:AF16 AB77:AF78 AB18:AF44 AB46:AF52 AB83:AF88 AB54:AF74 AB80:AF80 AB90:AF96">
    <cfRule type="cellIs" dxfId="712" priority="111" operator="lessThan">
      <formula>0</formula>
    </cfRule>
  </conditionalFormatting>
  <conditionalFormatting sqref="AH7:AL8 AH18:AL18 AH85:AL88 AH46:AL48 AH80:AL80 AH90:AL90 AH10:AL10 AH12:AL12 AH14:AL14 AH16:AL16 AH20:AL21 AH23:AL24 AH26:AL26 AH28:AL28 AH30:AL30 AH32:AL34 AH36:AL36 AH38:AL40 AH42:AL42 AH44:AL44 AH50:AL54 AH56:AL56 AH58:AL58 AH60:AL60 AH62:AL62 AH64:AL66 AH68:AL70 AH94:AL94 AH96:AL96">
    <cfRule type="cellIs" dxfId="711" priority="110" operator="lessThan">
      <formula>0</formula>
    </cfRule>
  </conditionalFormatting>
  <conditionalFormatting sqref="G32:H74 A71:D96 A32:B70">
    <cfRule type="cellIs" dxfId="710" priority="109" operator="lessThan">
      <formula>0</formula>
    </cfRule>
  </conditionalFormatting>
  <conditionalFormatting sqref="E7:F7 G7:H30">
    <cfRule type="cellIs" dxfId="709" priority="108" operator="lessThan">
      <formula>0</formula>
    </cfRule>
  </conditionalFormatting>
  <conditionalFormatting sqref="E8:F8">
    <cfRule type="cellIs" dxfId="708" priority="107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707" priority="106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706" priority="105" operator="lessThan">
      <formula>0</formula>
    </cfRule>
  </conditionalFormatting>
  <conditionalFormatting sqref="A8:D8 A69:C70 A37:D68 A35:C36 A11:D30 C7 A32:D34">
    <cfRule type="cellIs" dxfId="705" priority="104" operator="lessThan">
      <formula>0</formula>
    </cfRule>
  </conditionalFormatting>
  <conditionalFormatting sqref="D69:D70">
    <cfRule type="cellIs" dxfId="704" priority="103" operator="lessThan">
      <formula>0</formula>
    </cfRule>
  </conditionalFormatting>
  <conditionalFormatting sqref="D35:D36">
    <cfRule type="cellIs" dxfId="703" priority="102" operator="lessThan">
      <formula>0</formula>
    </cfRule>
  </conditionalFormatting>
  <conditionalFormatting sqref="A9:D10">
    <cfRule type="cellIs" dxfId="702" priority="101" operator="lessThan">
      <formula>0</formula>
    </cfRule>
  </conditionalFormatting>
  <conditionalFormatting sqref="G75:H96">
    <cfRule type="cellIs" dxfId="701" priority="100" operator="lessThan">
      <formula>0</formula>
    </cfRule>
  </conditionalFormatting>
  <conditionalFormatting sqref="E75:F75 E77:F77 E79:F79 E81:F81 E83:F83 E85:F85 E87:F87 E89:F89 E91:F91 E93:F93 E95:F95">
    <cfRule type="cellIs" dxfId="700" priority="99" operator="lessThan">
      <formula>0</formula>
    </cfRule>
  </conditionalFormatting>
  <conditionalFormatting sqref="E76:F76 E78:F78 E80:F80 E82:F82 E84:F84 E86:F86 E88:F88 E90:F90 E92:F92 E94:F94 E96:F96">
    <cfRule type="cellIs" dxfId="699" priority="98" operator="lessThan">
      <formula>0</formula>
    </cfRule>
  </conditionalFormatting>
  <conditionalFormatting sqref="A7:B30">
    <cfRule type="cellIs" dxfId="698" priority="97" operator="lessThan">
      <formula>0</formula>
    </cfRule>
  </conditionalFormatting>
  <conditionalFormatting sqref="D7">
    <cfRule type="cellIs" dxfId="697" priority="96" operator="lessThan">
      <formula>0</formula>
    </cfRule>
  </conditionalFormatting>
  <conditionalFormatting sqref="G31:H31">
    <cfRule type="cellIs" dxfId="696" priority="95" operator="lessThan">
      <formula>0</formula>
    </cfRule>
  </conditionalFormatting>
  <conditionalFormatting sqref="E31:F31">
    <cfRule type="cellIs" dxfId="695" priority="94" operator="lessThan">
      <formula>0</formula>
    </cfRule>
  </conditionalFormatting>
  <conditionalFormatting sqref="AH13:AL13">
    <cfRule type="cellIs" dxfId="694" priority="56" operator="lessThan">
      <formula>0</formula>
    </cfRule>
  </conditionalFormatting>
  <conditionalFormatting sqref="AH15:AL15">
    <cfRule type="cellIs" dxfId="693" priority="55" operator="lessThan">
      <formula>0</formula>
    </cfRule>
  </conditionalFormatting>
  <conditionalFormatting sqref="A31:D31">
    <cfRule type="cellIs" dxfId="692" priority="93" operator="lessThan">
      <formula>0</formula>
    </cfRule>
  </conditionalFormatting>
  <conditionalFormatting sqref="A31:B31">
    <cfRule type="cellIs" dxfId="691" priority="92" operator="lessThan">
      <formula>0</formula>
    </cfRule>
  </conditionalFormatting>
  <conditionalFormatting sqref="G97:H98">
    <cfRule type="cellIs" dxfId="690" priority="91" operator="lessThan">
      <formula>0</formula>
    </cfRule>
  </conditionalFormatting>
  <conditionalFormatting sqref="E97:F97">
    <cfRule type="cellIs" dxfId="689" priority="90" operator="lessThan">
      <formula>0</formula>
    </cfRule>
  </conditionalFormatting>
  <conditionalFormatting sqref="E98:F98 E99:E102">
    <cfRule type="cellIs" dxfId="688" priority="89" operator="lessThan">
      <formula>0</formula>
    </cfRule>
  </conditionalFormatting>
  <conditionalFormatting sqref="A97:D98">
    <cfRule type="cellIs" dxfId="687" priority="88" operator="lessThan">
      <formula>0</formula>
    </cfRule>
  </conditionalFormatting>
  <conditionalFormatting sqref="AH27:AL27">
    <cfRule type="cellIs" dxfId="686" priority="51" operator="lessThan">
      <formula>0</formula>
    </cfRule>
  </conditionalFormatting>
  <conditionalFormatting sqref="AH31:AL31">
    <cfRule type="cellIs" dxfId="685" priority="49" operator="lessThan">
      <formula>0</formula>
    </cfRule>
  </conditionalFormatting>
  <conditionalFormatting sqref="V75:Z76">
    <cfRule type="cellIs" dxfId="684" priority="87" operator="lessThan">
      <formula>0</formula>
    </cfRule>
  </conditionalFormatting>
  <conditionalFormatting sqref="AB75:AF76">
    <cfRule type="cellIs" dxfId="683" priority="86" operator="lessThan">
      <formula>0</formula>
    </cfRule>
  </conditionalFormatting>
  <conditionalFormatting sqref="AH76:AL76">
    <cfRule type="cellIs" dxfId="682" priority="85" operator="lessThan">
      <formula>0</formula>
    </cfRule>
  </conditionalFormatting>
  <conditionalFormatting sqref="V17:Z17">
    <cfRule type="cellIs" dxfId="681" priority="84" operator="lessThan">
      <formula>0</formula>
    </cfRule>
  </conditionalFormatting>
  <conditionalFormatting sqref="AB17:AF17">
    <cfRule type="cellIs" dxfId="680" priority="83" operator="lessThan">
      <formula>0</formula>
    </cfRule>
  </conditionalFormatting>
  <conditionalFormatting sqref="AH17:AL17">
    <cfRule type="cellIs" dxfId="679" priority="82" operator="lessThan">
      <formula>0</formula>
    </cfRule>
  </conditionalFormatting>
  <conditionalFormatting sqref="A100:A102">
    <cfRule type="cellIs" dxfId="678" priority="79" operator="lessThan">
      <formula>0</formula>
    </cfRule>
  </conditionalFormatting>
  <conditionalFormatting sqref="F99">
    <cfRule type="cellIs" dxfId="677" priority="77" operator="lessThan">
      <formula>0</formula>
    </cfRule>
  </conditionalFormatting>
  <conditionalFormatting sqref="AH99:AL99">
    <cfRule type="cellIs" dxfId="676" priority="75" operator="lessThan">
      <formula>0</formula>
    </cfRule>
  </conditionalFormatting>
  <conditionalFormatting sqref="B99:D102">
    <cfRule type="cellIs" dxfId="675" priority="81" operator="lessThan">
      <formula>0</formula>
    </cfRule>
  </conditionalFormatting>
  <conditionalFormatting sqref="A99">
    <cfRule type="cellIs" dxfId="674" priority="80" operator="lessThan">
      <formula>0</formula>
    </cfRule>
  </conditionalFormatting>
  <conditionalFormatting sqref="G99:H100">
    <cfRule type="cellIs" dxfId="673" priority="78" operator="lessThan">
      <formula>0</formula>
    </cfRule>
  </conditionalFormatting>
  <conditionalFormatting sqref="F100">
    <cfRule type="cellIs" dxfId="672" priority="76" operator="lessThan">
      <formula>0</formula>
    </cfRule>
  </conditionalFormatting>
  <conditionalFormatting sqref="AB99:AF99">
    <cfRule type="cellIs" dxfId="671" priority="74" operator="lessThan">
      <formula>0</formula>
    </cfRule>
  </conditionalFormatting>
  <conditionalFormatting sqref="AB53:AF53">
    <cfRule type="cellIs" dxfId="670" priority="72" operator="lessThan">
      <formula>0</formula>
    </cfRule>
  </conditionalFormatting>
  <conditionalFormatting sqref="V99:Z99">
    <cfRule type="cellIs" dxfId="669" priority="73" operator="lessThan">
      <formula>0</formula>
    </cfRule>
  </conditionalFormatting>
  <conditionalFormatting sqref="V53:Z53">
    <cfRule type="cellIs" dxfId="668" priority="71" operator="lessThan">
      <formula>0</formula>
    </cfRule>
  </conditionalFormatting>
  <conditionalFormatting sqref="P53:T53">
    <cfRule type="cellIs" dxfId="667" priority="70" operator="lessThan">
      <formula>0</formula>
    </cfRule>
  </conditionalFormatting>
  <conditionalFormatting sqref="AH98:AL98">
    <cfRule type="cellIs" dxfId="666" priority="66" operator="lessThan">
      <formula>0</formula>
    </cfRule>
  </conditionalFormatting>
  <conditionalFormatting sqref="AB97:AF97">
    <cfRule type="cellIs" dxfId="665" priority="69" operator="lessThan">
      <formula>0</formula>
    </cfRule>
  </conditionalFormatting>
  <conditionalFormatting sqref="AH97:AL97">
    <cfRule type="cellIs" dxfId="664" priority="68" operator="lessThan">
      <formula>0</formula>
    </cfRule>
  </conditionalFormatting>
  <conditionalFormatting sqref="AB98:AF98">
    <cfRule type="cellIs" dxfId="663" priority="67" operator="lessThan">
      <formula>0</formula>
    </cfRule>
  </conditionalFormatting>
  <conditionalFormatting sqref="AB45:AF45">
    <cfRule type="cellIs" dxfId="662" priority="65" operator="lessThan">
      <formula>0</formula>
    </cfRule>
  </conditionalFormatting>
  <conditionalFormatting sqref="AH45:AL45">
    <cfRule type="cellIs" dxfId="661" priority="64" operator="lessThan">
      <formula>0</formula>
    </cfRule>
  </conditionalFormatting>
  <conditionalFormatting sqref="AB79:AF79">
    <cfRule type="cellIs" dxfId="660" priority="63" operator="lessThan">
      <formula>0</formula>
    </cfRule>
  </conditionalFormatting>
  <conditionalFormatting sqref="AH79:AL79">
    <cfRule type="cellIs" dxfId="659" priority="62" operator="lessThan">
      <formula>0</formula>
    </cfRule>
  </conditionalFormatting>
  <conditionalFormatting sqref="V89:Z89">
    <cfRule type="cellIs" dxfId="658" priority="61" operator="lessThan">
      <formula>0</formula>
    </cfRule>
  </conditionalFormatting>
  <conditionalFormatting sqref="AB89:AF89">
    <cfRule type="cellIs" dxfId="657" priority="60" operator="lessThan">
      <formula>0</formula>
    </cfRule>
  </conditionalFormatting>
  <conditionalFormatting sqref="AH89:AL89">
    <cfRule type="cellIs" dxfId="656" priority="59" operator="lessThan">
      <formula>0</formula>
    </cfRule>
  </conditionalFormatting>
  <conditionalFormatting sqref="AH9:AL9">
    <cfRule type="cellIs" dxfId="655" priority="58" operator="lessThan">
      <formula>0</formula>
    </cfRule>
  </conditionalFormatting>
  <conditionalFormatting sqref="AH11:AL11">
    <cfRule type="cellIs" dxfId="654" priority="57" operator="lessThan">
      <formula>0</formula>
    </cfRule>
  </conditionalFormatting>
  <conditionalFormatting sqref="AH19:AL19">
    <cfRule type="cellIs" dxfId="653" priority="54" operator="lessThan">
      <formula>0</formula>
    </cfRule>
  </conditionalFormatting>
  <conditionalFormatting sqref="AH22:AL22">
    <cfRule type="cellIs" dxfId="652" priority="53" operator="lessThan">
      <formula>0</formula>
    </cfRule>
  </conditionalFormatting>
  <conditionalFormatting sqref="AH25:AL25">
    <cfRule type="cellIs" dxfId="651" priority="52" operator="lessThan">
      <formula>0</formula>
    </cfRule>
  </conditionalFormatting>
  <conditionalFormatting sqref="AH29:AL29">
    <cfRule type="cellIs" dxfId="650" priority="50" operator="lessThan">
      <formula>0</formula>
    </cfRule>
  </conditionalFormatting>
  <conditionalFormatting sqref="AH35:AL35">
    <cfRule type="cellIs" dxfId="649" priority="48" operator="lessThan">
      <formula>0</formula>
    </cfRule>
  </conditionalFormatting>
  <conditionalFormatting sqref="AH37:AL37">
    <cfRule type="cellIs" dxfId="648" priority="47" operator="lessThan">
      <formula>0</formula>
    </cfRule>
  </conditionalFormatting>
  <conditionalFormatting sqref="AH41:AL41">
    <cfRule type="cellIs" dxfId="647" priority="46" operator="lessThan">
      <formula>0</formula>
    </cfRule>
  </conditionalFormatting>
  <conditionalFormatting sqref="AH43:AL43">
    <cfRule type="cellIs" dxfId="646" priority="45" operator="lessThan">
      <formula>0</formula>
    </cfRule>
  </conditionalFormatting>
  <conditionalFormatting sqref="AH49:AL49">
    <cfRule type="cellIs" dxfId="645" priority="44" operator="lessThan">
      <formula>0</formula>
    </cfRule>
  </conditionalFormatting>
  <conditionalFormatting sqref="AH55:AL55">
    <cfRule type="cellIs" dxfId="644" priority="43" operator="lessThan">
      <formula>0</formula>
    </cfRule>
  </conditionalFormatting>
  <conditionalFormatting sqref="AH57:AL57">
    <cfRule type="cellIs" dxfId="643" priority="42" operator="lessThan">
      <formula>0</formula>
    </cfRule>
  </conditionalFormatting>
  <conditionalFormatting sqref="AH59:AL59">
    <cfRule type="cellIs" dxfId="642" priority="41" operator="lessThan">
      <formula>0</formula>
    </cfRule>
  </conditionalFormatting>
  <conditionalFormatting sqref="AH61:AL61">
    <cfRule type="cellIs" dxfId="641" priority="40" operator="lessThan">
      <formula>0</formula>
    </cfRule>
  </conditionalFormatting>
  <conditionalFormatting sqref="AH67:AL67">
    <cfRule type="cellIs" dxfId="640" priority="38" operator="lessThan">
      <formula>0</formula>
    </cfRule>
  </conditionalFormatting>
  <conditionalFormatting sqref="AH71:AL71">
    <cfRule type="cellIs" dxfId="639" priority="37" operator="lessThan">
      <formula>0</formula>
    </cfRule>
  </conditionalFormatting>
  <conditionalFormatting sqref="AH72:AL72">
    <cfRule type="cellIs" dxfId="638" priority="36" operator="lessThan">
      <formula>0</formula>
    </cfRule>
  </conditionalFormatting>
  <conditionalFormatting sqref="AH73:AL73">
    <cfRule type="cellIs" dxfId="637" priority="35" operator="lessThan">
      <formula>0</formula>
    </cfRule>
  </conditionalFormatting>
  <conditionalFormatting sqref="AH74:AL74">
    <cfRule type="cellIs" dxfId="636" priority="34" operator="lessThan">
      <formula>0</formula>
    </cfRule>
  </conditionalFormatting>
  <conditionalFormatting sqref="AH78:AL78">
    <cfRule type="cellIs" dxfId="635" priority="33" operator="lessThan">
      <formula>0</formula>
    </cfRule>
  </conditionalFormatting>
  <conditionalFormatting sqref="AH83:AL83">
    <cfRule type="cellIs" dxfId="634" priority="32" operator="lessThan">
      <formula>0</formula>
    </cfRule>
  </conditionalFormatting>
  <conditionalFormatting sqref="AH84:AL84">
    <cfRule type="cellIs" dxfId="633" priority="31" operator="lessThan">
      <formula>0</formula>
    </cfRule>
  </conditionalFormatting>
  <conditionalFormatting sqref="AH91:AL91">
    <cfRule type="cellIs" dxfId="632" priority="30" operator="lessThan">
      <formula>0</formula>
    </cfRule>
  </conditionalFormatting>
  <conditionalFormatting sqref="AH92:AL92">
    <cfRule type="cellIs" dxfId="631" priority="29" operator="lessThan">
      <formula>0</formula>
    </cfRule>
  </conditionalFormatting>
  <conditionalFormatting sqref="AH93:AL93">
    <cfRule type="cellIs" dxfId="630" priority="28" operator="lessThan">
      <formula>0</formula>
    </cfRule>
  </conditionalFormatting>
  <conditionalFormatting sqref="AH95:AL95">
    <cfRule type="cellIs" dxfId="629" priority="27" operator="lessThan">
      <formula>0</formula>
    </cfRule>
  </conditionalFormatting>
  <conditionalFormatting sqref="AH100:AL100 AH102:AL102">
    <cfRule type="cellIs" dxfId="628" priority="26" operator="lessThan">
      <formula>0</formula>
    </cfRule>
  </conditionalFormatting>
  <conditionalFormatting sqref="AB81:AF82">
    <cfRule type="cellIs" dxfId="627" priority="21" operator="lessThan">
      <formula>0</formula>
    </cfRule>
  </conditionalFormatting>
  <conditionalFormatting sqref="AB100:AF101">
    <cfRule type="cellIs" dxfId="626" priority="25" operator="lessThan">
      <formula>0</formula>
    </cfRule>
  </conditionalFormatting>
  <conditionalFormatting sqref="V100:Z101">
    <cfRule type="cellIs" dxfId="625" priority="24" operator="lessThan">
      <formula>0</formula>
    </cfRule>
  </conditionalFormatting>
  <conditionalFormatting sqref="P100:T100">
    <cfRule type="cellIs" dxfId="624" priority="23" operator="lessThan">
      <formula>0</formula>
    </cfRule>
  </conditionalFormatting>
  <conditionalFormatting sqref="AH81:AL82">
    <cfRule type="cellIs" dxfId="623" priority="22" operator="lessThan">
      <formula>0</formula>
    </cfRule>
  </conditionalFormatting>
  <conditionalFormatting sqref="V81:Z81">
    <cfRule type="cellIs" dxfId="622" priority="20" operator="lessThan">
      <formula>0</formula>
    </cfRule>
  </conditionalFormatting>
  <conditionalFormatting sqref="V98:Z98">
    <cfRule type="cellIs" dxfId="621" priority="16" operator="lessThan">
      <formula>0</formula>
    </cfRule>
  </conditionalFormatting>
  <conditionalFormatting sqref="V97:Z97">
    <cfRule type="cellIs" dxfId="620" priority="15" operator="lessThan">
      <formula>0</formula>
    </cfRule>
  </conditionalFormatting>
  <conditionalFormatting sqref="G101:H102">
    <cfRule type="cellIs" dxfId="619" priority="14" operator="lessThan">
      <formula>0</formula>
    </cfRule>
  </conditionalFormatting>
  <conditionalFormatting sqref="F101">
    <cfRule type="cellIs" dxfId="618" priority="13" operator="lessThan">
      <formula>0</formula>
    </cfRule>
  </conditionalFormatting>
  <conditionalFormatting sqref="F102">
    <cfRule type="cellIs" dxfId="617" priority="12" operator="lessThan">
      <formula>0</formula>
    </cfRule>
  </conditionalFormatting>
  <conditionalFormatting sqref="AH101:AL101">
    <cfRule type="cellIs" dxfId="616" priority="11" operator="lessThan">
      <formula>0</formula>
    </cfRule>
  </conditionalFormatting>
  <conditionalFormatting sqref="AB102:AF102">
    <cfRule type="cellIs" dxfId="615" priority="10" operator="lessThan">
      <formula>0</formula>
    </cfRule>
  </conditionalFormatting>
  <conditionalFormatting sqref="V102:Z102">
    <cfRule type="cellIs" dxfId="614" priority="9" operator="lessThan">
      <formula>0</formula>
    </cfRule>
  </conditionalFormatting>
  <conditionalFormatting sqref="AH75:AL75">
    <cfRule type="cellIs" dxfId="613" priority="6" operator="lessThan">
      <formula>0</formula>
    </cfRule>
  </conditionalFormatting>
  <conditionalFormatting sqref="AH77:AL77">
    <cfRule type="cellIs" dxfId="612" priority="5" operator="lessThan">
      <formula>0</formula>
    </cfRule>
  </conditionalFormatting>
  <conditionalFormatting sqref="AH63:AL63">
    <cfRule type="cellIs" dxfId="611" priority="39" operator="lessThan">
      <formula>0</formula>
    </cfRule>
  </conditionalFormatting>
  <conditionalFormatting sqref="V82:Z82">
    <cfRule type="cellIs" dxfId="610" priority="19" operator="lessThan">
      <formula>0</formula>
    </cfRule>
  </conditionalFormatting>
  <conditionalFormatting sqref="V79:Z79">
    <cfRule type="cellIs" dxfId="609" priority="18" operator="lessThan">
      <formula>0</formula>
    </cfRule>
  </conditionalFormatting>
  <conditionalFormatting sqref="V45:Z45">
    <cfRule type="cellIs" dxfId="608" priority="17" operator="lessThan">
      <formula>0</formula>
    </cfRule>
  </conditionalFormatting>
  <conditionalFormatting sqref="P101:T101">
    <cfRule type="cellIs" dxfId="607" priority="8" operator="lessThan">
      <formula>0</formula>
    </cfRule>
  </conditionalFormatting>
  <conditionalFormatting sqref="P102:T102">
    <cfRule type="cellIs" dxfId="606" priority="7" operator="lessThan">
      <formula>0</formula>
    </cfRule>
  </conditionalFormatting>
  <conditionalFormatting sqref="H108:H109">
    <cfRule type="cellIs" dxfId="605" priority="1" operator="lessThan">
      <formula>0</formula>
    </cfRule>
  </conditionalFormatting>
  <conditionalFormatting sqref="F108">
    <cfRule type="cellIs" dxfId="604" priority="3" operator="lessThan">
      <formula>0</formula>
    </cfRule>
  </conditionalFormatting>
  <conditionalFormatting sqref="F109">
    <cfRule type="cellIs" dxfId="60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AL395"/>
  <sheetViews>
    <sheetView zoomScale="70" zoomScaleNormal="70" workbookViewId="0">
      <pane xSplit="8" ySplit="6" topLeftCell="I376" activePane="bottomRight" state="frozen"/>
      <selection activeCell="F295" sqref="F295"/>
      <selection pane="topRight" activeCell="F295" sqref="F295"/>
      <selection pane="bottomLeft" activeCell="F295" sqref="F295"/>
      <selection pane="bottomRight" activeCell="K400" sqref="K400"/>
    </sheetView>
  </sheetViews>
  <sheetFormatPr defaultRowHeight="15" outlineLevelRow="2" x14ac:dyDescent="0.25"/>
  <cols>
    <col min="2" max="2" width="10.140625" customWidth="1"/>
    <col min="4" max="4" width="57.42578125" customWidth="1"/>
    <col min="5" max="5" width="9.7109375" style="84" hidden="1" customWidth="1"/>
    <col min="6" max="6" width="11.5703125" customWidth="1"/>
    <col min="7" max="7" width="9.7109375" hidden="1" customWidth="1"/>
    <col min="8" max="8" width="18.28515625" customWidth="1"/>
    <col min="27" max="38" width="9.140625" customWidth="1"/>
  </cols>
  <sheetData>
    <row r="1" spans="1:38" ht="15.75" x14ac:dyDescent="0.25">
      <c r="A1" s="51" t="s">
        <v>431</v>
      </c>
      <c r="B1" s="4"/>
      <c r="C1" s="52"/>
      <c r="D1" s="53"/>
      <c r="E1" s="4"/>
      <c r="F1" s="55"/>
      <c r="G1" s="55"/>
      <c r="H1" s="55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6" t="s">
        <v>428</v>
      </c>
      <c r="AG1" s="7"/>
      <c r="AI1" s="7"/>
      <c r="AJ1" s="7"/>
      <c r="AK1" s="7"/>
      <c r="AL1" s="7"/>
    </row>
    <row r="2" spans="1:38" x14ac:dyDescent="0.25">
      <c r="A2" s="8" t="s">
        <v>427</v>
      </c>
      <c r="B2" s="4"/>
      <c r="C2" s="58"/>
      <c r="D2" s="58"/>
      <c r="E2" s="4"/>
      <c r="F2" s="71"/>
      <c r="G2" s="9"/>
      <c r="H2" s="9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ht="15.75" thickBot="1" x14ac:dyDescent="0.3">
      <c r="A3" s="4"/>
      <c r="B3" s="4"/>
      <c r="C3" s="52"/>
      <c r="D3" s="53"/>
      <c r="E3" s="4"/>
      <c r="F3" s="55"/>
      <c r="G3" s="55"/>
      <c r="H3" s="55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38" s="73" customFormat="1" ht="12.75" customHeight="1" x14ac:dyDescent="0.25">
      <c r="A4" s="385" t="s">
        <v>0</v>
      </c>
      <c r="B4" s="391" t="s">
        <v>1</v>
      </c>
      <c r="C4" s="388" t="s">
        <v>2</v>
      </c>
      <c r="D4" s="388" t="s">
        <v>3</v>
      </c>
      <c r="E4" s="391" t="s">
        <v>4</v>
      </c>
      <c r="F4" s="391" t="s">
        <v>5</v>
      </c>
      <c r="G4" s="391" t="s">
        <v>6</v>
      </c>
      <c r="H4" s="400" t="s">
        <v>7</v>
      </c>
      <c r="I4" s="411" t="s">
        <v>8</v>
      </c>
      <c r="J4" s="382"/>
      <c r="K4" s="382"/>
      <c r="L4" s="382"/>
      <c r="M4" s="382"/>
      <c r="N4" s="382"/>
      <c r="O4" s="360" t="s">
        <v>9</v>
      </c>
      <c r="P4" s="360"/>
      <c r="Q4" s="360"/>
      <c r="R4" s="360"/>
      <c r="S4" s="360"/>
      <c r="T4" s="360"/>
      <c r="U4" s="360" t="s">
        <v>10</v>
      </c>
      <c r="V4" s="360"/>
      <c r="W4" s="360"/>
      <c r="X4" s="360"/>
      <c r="Y4" s="360"/>
      <c r="Z4" s="360"/>
      <c r="AA4" s="360" t="s">
        <v>11</v>
      </c>
      <c r="AB4" s="360"/>
      <c r="AC4" s="360"/>
      <c r="AD4" s="360"/>
      <c r="AE4" s="360"/>
      <c r="AF4" s="360"/>
      <c r="AG4" s="360" t="s">
        <v>12</v>
      </c>
      <c r="AH4" s="360"/>
      <c r="AI4" s="360"/>
      <c r="AJ4" s="360"/>
      <c r="AK4" s="360"/>
      <c r="AL4" s="372"/>
    </row>
    <row r="5" spans="1:38" s="73" customFormat="1" ht="12.75" customHeight="1" outlineLevel="1" x14ac:dyDescent="0.25">
      <c r="A5" s="386"/>
      <c r="B5" s="392"/>
      <c r="C5" s="389"/>
      <c r="D5" s="389"/>
      <c r="E5" s="392"/>
      <c r="F5" s="392"/>
      <c r="G5" s="392"/>
      <c r="H5" s="401"/>
      <c r="I5" s="409" t="s">
        <v>13</v>
      </c>
      <c r="J5" s="375" t="s">
        <v>14</v>
      </c>
      <c r="K5" s="375"/>
      <c r="L5" s="375"/>
      <c r="M5" s="375"/>
      <c r="N5" s="375"/>
      <c r="O5" s="376" t="s">
        <v>8</v>
      </c>
      <c r="P5" s="368" t="s">
        <v>14</v>
      </c>
      <c r="Q5" s="368"/>
      <c r="R5" s="368"/>
      <c r="S5" s="368"/>
      <c r="T5" s="368"/>
      <c r="U5" s="376" t="s">
        <v>8</v>
      </c>
      <c r="V5" s="368" t="s">
        <v>14</v>
      </c>
      <c r="W5" s="368"/>
      <c r="X5" s="368"/>
      <c r="Y5" s="368"/>
      <c r="Z5" s="368"/>
      <c r="AA5" s="376" t="s">
        <v>8</v>
      </c>
      <c r="AB5" s="368" t="s">
        <v>14</v>
      </c>
      <c r="AC5" s="368"/>
      <c r="AD5" s="368"/>
      <c r="AE5" s="368"/>
      <c r="AF5" s="368"/>
      <c r="AG5" s="376" t="s">
        <v>8</v>
      </c>
      <c r="AH5" s="368" t="s">
        <v>14</v>
      </c>
      <c r="AI5" s="368"/>
      <c r="AJ5" s="368"/>
      <c r="AK5" s="368"/>
      <c r="AL5" s="369"/>
    </row>
    <row r="6" spans="1:38" s="73" customFormat="1" ht="64.5" outlineLevel="1" thickBot="1" x14ac:dyDescent="0.3">
      <c r="A6" s="387"/>
      <c r="B6" s="393"/>
      <c r="C6" s="390"/>
      <c r="D6" s="390"/>
      <c r="E6" s="393"/>
      <c r="F6" s="393"/>
      <c r="G6" s="393"/>
      <c r="H6" s="402"/>
      <c r="I6" s="410"/>
      <c r="J6" s="11" t="s">
        <v>15</v>
      </c>
      <c r="K6" s="11" t="s">
        <v>16</v>
      </c>
      <c r="L6" s="11" t="s">
        <v>17</v>
      </c>
      <c r="M6" s="11" t="s">
        <v>18</v>
      </c>
      <c r="N6" s="11" t="s">
        <v>19</v>
      </c>
      <c r="O6" s="377"/>
      <c r="P6" s="12" t="s">
        <v>15</v>
      </c>
      <c r="Q6" s="12" t="s">
        <v>16</v>
      </c>
      <c r="R6" s="12" t="s">
        <v>17</v>
      </c>
      <c r="S6" s="12" t="s">
        <v>18</v>
      </c>
      <c r="T6" s="12" t="s">
        <v>19</v>
      </c>
      <c r="U6" s="377"/>
      <c r="V6" s="12" t="s">
        <v>15</v>
      </c>
      <c r="W6" s="12" t="s">
        <v>16</v>
      </c>
      <c r="X6" s="12" t="s">
        <v>17</v>
      </c>
      <c r="Y6" s="12" t="s">
        <v>18</v>
      </c>
      <c r="Z6" s="12" t="s">
        <v>19</v>
      </c>
      <c r="AA6" s="377"/>
      <c r="AB6" s="12" t="s">
        <v>15</v>
      </c>
      <c r="AC6" s="12" t="s">
        <v>16</v>
      </c>
      <c r="AD6" s="12" t="s">
        <v>17</v>
      </c>
      <c r="AE6" s="12" t="s">
        <v>18</v>
      </c>
      <c r="AF6" s="12" t="s">
        <v>19</v>
      </c>
      <c r="AG6" s="377"/>
      <c r="AH6" s="12" t="s">
        <v>15</v>
      </c>
      <c r="AI6" s="12" t="s">
        <v>16</v>
      </c>
      <c r="AJ6" s="12" t="s">
        <v>17</v>
      </c>
      <c r="AK6" s="12" t="s">
        <v>18</v>
      </c>
      <c r="AL6" s="13" t="s">
        <v>19</v>
      </c>
    </row>
    <row r="7" spans="1:38" ht="25.5" outlineLevel="2" x14ac:dyDescent="0.25">
      <c r="A7" s="14" t="s">
        <v>20</v>
      </c>
      <c r="B7" s="15">
        <v>500101</v>
      </c>
      <c r="C7" s="63">
        <v>10101</v>
      </c>
      <c r="D7" s="66" t="s">
        <v>21</v>
      </c>
      <c r="E7" s="17">
        <v>2</v>
      </c>
      <c r="F7" s="74" t="s">
        <v>177</v>
      </c>
      <c r="G7" s="17" t="s">
        <v>23</v>
      </c>
      <c r="H7" s="18" t="s">
        <v>24</v>
      </c>
      <c r="I7" s="287">
        <f t="shared" ref="I7:I70" si="0">SUM(J7:N7)</f>
        <v>9069</v>
      </c>
      <c r="J7" s="288">
        <f t="shared" ref="J7:N22" si="1">P7+V7+AB7+AH7</f>
        <v>104</v>
      </c>
      <c r="K7" s="288">
        <f t="shared" si="1"/>
        <v>6642</v>
      </c>
      <c r="L7" s="288">
        <f t="shared" si="1"/>
        <v>30</v>
      </c>
      <c r="M7" s="288">
        <f t="shared" si="1"/>
        <v>1746</v>
      </c>
      <c r="N7" s="288">
        <f t="shared" si="1"/>
        <v>547</v>
      </c>
      <c r="O7" s="289">
        <f>SUM(P7:T7)</f>
        <v>2215</v>
      </c>
      <c r="P7" s="288">
        <v>21</v>
      </c>
      <c r="Q7" s="288">
        <v>1613</v>
      </c>
      <c r="R7" s="288">
        <v>7</v>
      </c>
      <c r="S7" s="288">
        <v>445</v>
      </c>
      <c r="T7" s="288">
        <v>129</v>
      </c>
      <c r="U7" s="289">
        <f>SUM(V7:Z7)</f>
        <v>1750</v>
      </c>
      <c r="V7" s="288">
        <v>14</v>
      </c>
      <c r="W7" s="288">
        <v>1231</v>
      </c>
      <c r="X7" s="288">
        <v>3</v>
      </c>
      <c r="Y7" s="288">
        <v>379</v>
      </c>
      <c r="Z7" s="288">
        <v>123</v>
      </c>
      <c r="AA7" s="289">
        <f t="shared" ref="AA7:AA70" si="2">SUM(AB7:AF7)</f>
        <v>2552</v>
      </c>
      <c r="AB7" s="288">
        <v>33</v>
      </c>
      <c r="AC7" s="288">
        <v>1902</v>
      </c>
      <c r="AD7" s="288">
        <v>11</v>
      </c>
      <c r="AE7" s="288">
        <v>462</v>
      </c>
      <c r="AF7" s="288">
        <v>144</v>
      </c>
      <c r="AG7" s="289">
        <f t="shared" ref="AG7:AG70" si="3">SUM(AH7:AL7)</f>
        <v>2552</v>
      </c>
      <c r="AH7" s="288">
        <v>36</v>
      </c>
      <c r="AI7" s="288">
        <v>1896</v>
      </c>
      <c r="AJ7" s="288">
        <v>9</v>
      </c>
      <c r="AK7" s="288">
        <v>460</v>
      </c>
      <c r="AL7" s="288">
        <v>151</v>
      </c>
    </row>
    <row r="8" spans="1:38" ht="25.5" outlineLevel="2" x14ac:dyDescent="0.25">
      <c r="A8" s="14" t="s">
        <v>20</v>
      </c>
      <c r="B8" s="15">
        <v>500101</v>
      </c>
      <c r="C8" s="65">
        <v>10101</v>
      </c>
      <c r="D8" s="66" t="s">
        <v>21</v>
      </c>
      <c r="E8" s="25">
        <v>2</v>
      </c>
      <c r="F8" s="75" t="s">
        <v>177</v>
      </c>
      <c r="G8" s="25">
        <v>22</v>
      </c>
      <c r="H8" s="26" t="s">
        <v>25</v>
      </c>
      <c r="I8" s="287">
        <f t="shared" si="0"/>
        <v>747</v>
      </c>
      <c r="J8" s="288">
        <f t="shared" si="1"/>
        <v>9</v>
      </c>
      <c r="K8" s="288">
        <f t="shared" si="1"/>
        <v>560</v>
      </c>
      <c r="L8" s="288">
        <f t="shared" si="1"/>
        <v>0</v>
      </c>
      <c r="M8" s="288">
        <f t="shared" si="1"/>
        <v>134</v>
      </c>
      <c r="N8" s="288">
        <f t="shared" si="1"/>
        <v>44</v>
      </c>
      <c r="O8" s="289">
        <f t="shared" ref="O8:O71" si="4">SUM(P8:T8)</f>
        <v>173</v>
      </c>
      <c r="P8" s="288">
        <v>3</v>
      </c>
      <c r="Q8" s="288">
        <v>126</v>
      </c>
      <c r="R8" s="288">
        <v>0</v>
      </c>
      <c r="S8" s="288">
        <v>31</v>
      </c>
      <c r="T8" s="288">
        <v>13</v>
      </c>
      <c r="U8" s="289">
        <f t="shared" ref="U8:U71" si="5">SUM(V8:Z8)</f>
        <v>74</v>
      </c>
      <c r="V8" s="288">
        <v>1</v>
      </c>
      <c r="W8" s="288">
        <v>50</v>
      </c>
      <c r="X8" s="288">
        <v>0</v>
      </c>
      <c r="Y8" s="288">
        <v>16</v>
      </c>
      <c r="Z8" s="288">
        <v>7</v>
      </c>
      <c r="AA8" s="289">
        <f t="shared" si="2"/>
        <v>250</v>
      </c>
      <c r="AB8" s="288">
        <v>3</v>
      </c>
      <c r="AC8" s="288">
        <v>192</v>
      </c>
      <c r="AD8" s="288">
        <v>0</v>
      </c>
      <c r="AE8" s="288">
        <v>43</v>
      </c>
      <c r="AF8" s="288">
        <v>12</v>
      </c>
      <c r="AG8" s="289">
        <f t="shared" si="3"/>
        <v>250</v>
      </c>
      <c r="AH8" s="288">
        <v>2</v>
      </c>
      <c r="AI8" s="288">
        <v>192</v>
      </c>
      <c r="AJ8" s="288">
        <v>0</v>
      </c>
      <c r="AK8" s="288">
        <v>44</v>
      </c>
      <c r="AL8" s="288">
        <v>12</v>
      </c>
    </row>
    <row r="9" spans="1:38" ht="25.5" outlineLevel="2" x14ac:dyDescent="0.25">
      <c r="A9" s="14" t="s">
        <v>20</v>
      </c>
      <c r="B9" s="15">
        <v>500114</v>
      </c>
      <c r="C9" s="65">
        <v>11401</v>
      </c>
      <c r="D9" s="66" t="s">
        <v>26</v>
      </c>
      <c r="E9" s="25">
        <v>2</v>
      </c>
      <c r="F9" s="75" t="s">
        <v>177</v>
      </c>
      <c r="G9" s="25" t="s">
        <v>23</v>
      </c>
      <c r="H9" s="26" t="s">
        <v>24</v>
      </c>
      <c r="I9" s="287">
        <f t="shared" si="0"/>
        <v>1247</v>
      </c>
      <c r="J9" s="288">
        <f t="shared" si="1"/>
        <v>89</v>
      </c>
      <c r="K9" s="288">
        <f t="shared" si="1"/>
        <v>607</v>
      </c>
      <c r="L9" s="288">
        <f t="shared" si="1"/>
        <v>5</v>
      </c>
      <c r="M9" s="288">
        <f t="shared" si="1"/>
        <v>532</v>
      </c>
      <c r="N9" s="288">
        <f t="shared" si="1"/>
        <v>14</v>
      </c>
      <c r="O9" s="289">
        <f t="shared" si="4"/>
        <v>312</v>
      </c>
      <c r="P9" s="288">
        <v>16</v>
      </c>
      <c r="Q9" s="288">
        <v>147</v>
      </c>
      <c r="R9" s="288">
        <v>2</v>
      </c>
      <c r="S9" s="288">
        <v>145</v>
      </c>
      <c r="T9" s="288">
        <v>2</v>
      </c>
      <c r="U9" s="289">
        <f t="shared" si="5"/>
        <v>312</v>
      </c>
      <c r="V9" s="288">
        <v>20</v>
      </c>
      <c r="W9" s="288">
        <v>152</v>
      </c>
      <c r="X9" s="288">
        <v>1</v>
      </c>
      <c r="Y9" s="288">
        <v>135</v>
      </c>
      <c r="Z9" s="288">
        <v>4</v>
      </c>
      <c r="AA9" s="289">
        <f t="shared" si="2"/>
        <v>312</v>
      </c>
      <c r="AB9" s="288">
        <v>27</v>
      </c>
      <c r="AC9" s="288">
        <v>154</v>
      </c>
      <c r="AD9" s="288">
        <v>1</v>
      </c>
      <c r="AE9" s="288">
        <v>126</v>
      </c>
      <c r="AF9" s="288">
        <v>4</v>
      </c>
      <c r="AG9" s="289">
        <f t="shared" si="3"/>
        <v>311</v>
      </c>
      <c r="AH9" s="288">
        <v>26</v>
      </c>
      <c r="AI9" s="288">
        <v>154</v>
      </c>
      <c r="AJ9" s="288">
        <v>1</v>
      </c>
      <c r="AK9" s="288">
        <v>126</v>
      </c>
      <c r="AL9" s="288">
        <v>4</v>
      </c>
    </row>
    <row r="10" spans="1:38" ht="25.5" outlineLevel="2" x14ac:dyDescent="0.25">
      <c r="A10" s="14" t="s">
        <v>20</v>
      </c>
      <c r="B10" s="15">
        <v>500114</v>
      </c>
      <c r="C10" s="65">
        <v>11401</v>
      </c>
      <c r="D10" s="66" t="s">
        <v>26</v>
      </c>
      <c r="E10" s="25">
        <v>2</v>
      </c>
      <c r="F10" s="75" t="s">
        <v>177</v>
      </c>
      <c r="G10" s="25">
        <v>22</v>
      </c>
      <c r="H10" s="26" t="s">
        <v>25</v>
      </c>
      <c r="I10" s="287">
        <f t="shared" si="0"/>
        <v>0</v>
      </c>
      <c r="J10" s="288">
        <f t="shared" si="1"/>
        <v>0</v>
      </c>
      <c r="K10" s="288">
        <f t="shared" si="1"/>
        <v>0</v>
      </c>
      <c r="L10" s="288">
        <f t="shared" si="1"/>
        <v>0</v>
      </c>
      <c r="M10" s="288">
        <f t="shared" si="1"/>
        <v>0</v>
      </c>
      <c r="N10" s="288">
        <f t="shared" si="1"/>
        <v>0</v>
      </c>
      <c r="O10" s="289">
        <f t="shared" si="4"/>
        <v>0</v>
      </c>
      <c r="P10" s="288">
        <v>0</v>
      </c>
      <c r="Q10" s="288">
        <v>0</v>
      </c>
      <c r="R10" s="288">
        <v>0</v>
      </c>
      <c r="S10" s="288">
        <v>0</v>
      </c>
      <c r="T10" s="288">
        <v>0</v>
      </c>
      <c r="U10" s="289">
        <f t="shared" si="5"/>
        <v>0</v>
      </c>
      <c r="V10" s="288">
        <v>0</v>
      </c>
      <c r="W10" s="288">
        <v>0</v>
      </c>
      <c r="X10" s="288">
        <v>0</v>
      </c>
      <c r="Y10" s="288">
        <v>0</v>
      </c>
      <c r="Z10" s="288">
        <v>0</v>
      </c>
      <c r="AA10" s="289">
        <f t="shared" si="2"/>
        <v>0</v>
      </c>
      <c r="AB10" s="288">
        <v>0</v>
      </c>
      <c r="AC10" s="288">
        <v>0</v>
      </c>
      <c r="AD10" s="288">
        <v>0</v>
      </c>
      <c r="AE10" s="288">
        <v>0</v>
      </c>
      <c r="AF10" s="288">
        <v>0</v>
      </c>
      <c r="AG10" s="289">
        <f t="shared" si="3"/>
        <v>0</v>
      </c>
      <c r="AH10" s="288">
        <v>0</v>
      </c>
      <c r="AI10" s="288">
        <v>0</v>
      </c>
      <c r="AJ10" s="288">
        <v>0</v>
      </c>
      <c r="AK10" s="288">
        <v>0</v>
      </c>
      <c r="AL10" s="288">
        <v>0</v>
      </c>
    </row>
    <row r="11" spans="1:38" ht="25.5" outlineLevel="2" x14ac:dyDescent="0.25">
      <c r="A11" s="14" t="s">
        <v>27</v>
      </c>
      <c r="B11" s="15">
        <v>500116</v>
      </c>
      <c r="C11" s="65">
        <v>11501</v>
      </c>
      <c r="D11" s="66" t="s">
        <v>28</v>
      </c>
      <c r="E11" s="25">
        <v>2</v>
      </c>
      <c r="F11" s="75" t="s">
        <v>177</v>
      </c>
      <c r="G11" s="25" t="s">
        <v>23</v>
      </c>
      <c r="H11" s="26" t="s">
        <v>24</v>
      </c>
      <c r="I11" s="287">
        <f t="shared" si="0"/>
        <v>21406</v>
      </c>
      <c r="J11" s="288">
        <f t="shared" si="1"/>
        <v>6660</v>
      </c>
      <c r="K11" s="288">
        <f t="shared" si="1"/>
        <v>7100</v>
      </c>
      <c r="L11" s="288">
        <f t="shared" si="1"/>
        <v>245</v>
      </c>
      <c r="M11" s="288">
        <f t="shared" si="1"/>
        <v>7007</v>
      </c>
      <c r="N11" s="288">
        <f t="shared" si="1"/>
        <v>394</v>
      </c>
      <c r="O11" s="289">
        <f t="shared" si="4"/>
        <v>4114</v>
      </c>
      <c r="P11" s="288">
        <v>1235</v>
      </c>
      <c r="Q11" s="288">
        <v>1377</v>
      </c>
      <c r="R11" s="288">
        <v>32</v>
      </c>
      <c r="S11" s="288">
        <v>1404</v>
      </c>
      <c r="T11" s="288">
        <v>66</v>
      </c>
      <c r="U11" s="289">
        <f t="shared" si="5"/>
        <v>4114</v>
      </c>
      <c r="V11" s="288">
        <v>1244</v>
      </c>
      <c r="W11" s="288">
        <v>1388</v>
      </c>
      <c r="X11" s="288">
        <v>38</v>
      </c>
      <c r="Y11" s="288">
        <v>1369</v>
      </c>
      <c r="Z11" s="288">
        <v>75</v>
      </c>
      <c r="AA11" s="289">
        <f t="shared" si="2"/>
        <v>9066</v>
      </c>
      <c r="AB11" s="288">
        <v>2938</v>
      </c>
      <c r="AC11" s="288">
        <v>2948</v>
      </c>
      <c r="AD11" s="288">
        <v>137</v>
      </c>
      <c r="AE11" s="288">
        <v>2866</v>
      </c>
      <c r="AF11" s="288">
        <v>177</v>
      </c>
      <c r="AG11" s="289">
        <f t="shared" si="3"/>
        <v>4112</v>
      </c>
      <c r="AH11" s="288">
        <v>1243</v>
      </c>
      <c r="AI11" s="288">
        <v>1387</v>
      </c>
      <c r="AJ11" s="288">
        <v>38</v>
      </c>
      <c r="AK11" s="288">
        <v>1368</v>
      </c>
      <c r="AL11" s="288">
        <v>76</v>
      </c>
    </row>
    <row r="12" spans="1:38" ht="25.5" outlineLevel="2" x14ac:dyDescent="0.25">
      <c r="A12" s="14" t="s">
        <v>27</v>
      </c>
      <c r="B12" s="15">
        <v>500116</v>
      </c>
      <c r="C12" s="65">
        <v>11501</v>
      </c>
      <c r="D12" s="66" t="s">
        <v>28</v>
      </c>
      <c r="E12" s="25">
        <v>2</v>
      </c>
      <c r="F12" s="75" t="s">
        <v>177</v>
      </c>
      <c r="G12" s="25">
        <v>22</v>
      </c>
      <c r="H12" s="26" t="s">
        <v>25</v>
      </c>
      <c r="I12" s="287">
        <f t="shared" si="0"/>
        <v>7931</v>
      </c>
      <c r="J12" s="288">
        <f t="shared" si="1"/>
        <v>2069</v>
      </c>
      <c r="K12" s="288">
        <f t="shared" si="1"/>
        <v>3816</v>
      </c>
      <c r="L12" s="288">
        <f t="shared" si="1"/>
        <v>85</v>
      </c>
      <c r="M12" s="288">
        <f t="shared" si="1"/>
        <v>1839</v>
      </c>
      <c r="N12" s="288">
        <f t="shared" si="1"/>
        <v>122</v>
      </c>
      <c r="O12" s="289">
        <f t="shared" si="4"/>
        <v>745</v>
      </c>
      <c r="P12" s="288">
        <v>166</v>
      </c>
      <c r="Q12" s="288">
        <v>328</v>
      </c>
      <c r="R12" s="288">
        <v>1</v>
      </c>
      <c r="S12" s="288">
        <v>237</v>
      </c>
      <c r="T12" s="288">
        <v>13</v>
      </c>
      <c r="U12" s="289">
        <f t="shared" si="5"/>
        <v>745</v>
      </c>
      <c r="V12" s="288">
        <v>175</v>
      </c>
      <c r="W12" s="288">
        <v>339</v>
      </c>
      <c r="X12" s="288">
        <v>7</v>
      </c>
      <c r="Y12" s="288">
        <v>202</v>
      </c>
      <c r="Z12" s="288">
        <v>22</v>
      </c>
      <c r="AA12" s="289">
        <f t="shared" si="2"/>
        <v>5697</v>
      </c>
      <c r="AB12" s="288">
        <v>1553</v>
      </c>
      <c r="AC12" s="288">
        <v>2811</v>
      </c>
      <c r="AD12" s="288">
        <v>70</v>
      </c>
      <c r="AE12" s="288">
        <v>1199</v>
      </c>
      <c r="AF12" s="288">
        <v>64</v>
      </c>
      <c r="AG12" s="289">
        <f t="shared" si="3"/>
        <v>744</v>
      </c>
      <c r="AH12" s="288">
        <v>175</v>
      </c>
      <c r="AI12" s="288">
        <v>338</v>
      </c>
      <c r="AJ12" s="288">
        <v>7</v>
      </c>
      <c r="AK12" s="288">
        <v>201</v>
      </c>
      <c r="AL12" s="288">
        <v>23</v>
      </c>
    </row>
    <row r="13" spans="1:38" ht="25.5" outlineLevel="2" x14ac:dyDescent="0.25">
      <c r="A13" s="14" t="s">
        <v>27</v>
      </c>
      <c r="B13" s="15">
        <v>500116</v>
      </c>
      <c r="C13" s="65">
        <v>11501</v>
      </c>
      <c r="D13" s="66" t="s">
        <v>28</v>
      </c>
      <c r="E13" s="25">
        <v>2</v>
      </c>
      <c r="F13" s="75" t="s">
        <v>177</v>
      </c>
      <c r="G13" s="25" t="s">
        <v>178</v>
      </c>
      <c r="H13" s="26" t="s">
        <v>179</v>
      </c>
      <c r="I13" s="287">
        <f t="shared" si="0"/>
        <v>13475</v>
      </c>
      <c r="J13" s="288">
        <f t="shared" si="1"/>
        <v>4275</v>
      </c>
      <c r="K13" s="288">
        <f t="shared" si="1"/>
        <v>4196</v>
      </c>
      <c r="L13" s="288">
        <f t="shared" si="1"/>
        <v>124</v>
      </c>
      <c r="M13" s="288">
        <f t="shared" si="1"/>
        <v>4668</v>
      </c>
      <c r="N13" s="288">
        <f t="shared" si="1"/>
        <v>212</v>
      </c>
      <c r="O13" s="289">
        <f t="shared" si="4"/>
        <v>3369</v>
      </c>
      <c r="P13" s="288">
        <v>1069</v>
      </c>
      <c r="Q13" s="288">
        <v>1049</v>
      </c>
      <c r="R13" s="288">
        <v>31</v>
      </c>
      <c r="S13" s="288">
        <v>1167</v>
      </c>
      <c r="T13" s="288">
        <v>53</v>
      </c>
      <c r="U13" s="289">
        <f t="shared" si="5"/>
        <v>3369</v>
      </c>
      <c r="V13" s="288">
        <v>1069</v>
      </c>
      <c r="W13" s="288">
        <v>1049</v>
      </c>
      <c r="X13" s="288">
        <v>31</v>
      </c>
      <c r="Y13" s="288">
        <v>1167</v>
      </c>
      <c r="Z13" s="288">
        <v>53</v>
      </c>
      <c r="AA13" s="289">
        <f t="shared" si="2"/>
        <v>3369</v>
      </c>
      <c r="AB13" s="288">
        <v>1069</v>
      </c>
      <c r="AC13" s="288">
        <v>1049</v>
      </c>
      <c r="AD13" s="288">
        <v>31</v>
      </c>
      <c r="AE13" s="288">
        <v>1167</v>
      </c>
      <c r="AF13" s="288">
        <v>53</v>
      </c>
      <c r="AG13" s="289">
        <f t="shared" si="3"/>
        <v>3368</v>
      </c>
      <c r="AH13" s="288">
        <v>1068</v>
      </c>
      <c r="AI13" s="288">
        <v>1049</v>
      </c>
      <c r="AJ13" s="288">
        <v>31</v>
      </c>
      <c r="AK13" s="288">
        <v>1167</v>
      </c>
      <c r="AL13" s="288">
        <v>53</v>
      </c>
    </row>
    <row r="14" spans="1:38" ht="25.5" outlineLevel="2" x14ac:dyDescent="0.25">
      <c r="A14" s="14" t="s">
        <v>20</v>
      </c>
      <c r="B14" s="15">
        <v>500201</v>
      </c>
      <c r="C14" s="65">
        <v>20101</v>
      </c>
      <c r="D14" s="66" t="s">
        <v>29</v>
      </c>
      <c r="E14" s="25">
        <v>2</v>
      </c>
      <c r="F14" s="75" t="s">
        <v>177</v>
      </c>
      <c r="G14" s="25" t="s">
        <v>23</v>
      </c>
      <c r="H14" s="26" t="s">
        <v>24</v>
      </c>
      <c r="I14" s="287">
        <f t="shared" si="0"/>
        <v>2216</v>
      </c>
      <c r="J14" s="288">
        <f t="shared" si="1"/>
        <v>3</v>
      </c>
      <c r="K14" s="288">
        <f t="shared" si="1"/>
        <v>1383</v>
      </c>
      <c r="L14" s="288">
        <f t="shared" si="1"/>
        <v>57</v>
      </c>
      <c r="M14" s="288">
        <f t="shared" si="1"/>
        <v>773</v>
      </c>
      <c r="N14" s="288">
        <f t="shared" si="1"/>
        <v>0</v>
      </c>
      <c r="O14" s="289">
        <f t="shared" si="4"/>
        <v>411</v>
      </c>
      <c r="P14" s="288">
        <v>0</v>
      </c>
      <c r="Q14" s="288">
        <v>304</v>
      </c>
      <c r="R14" s="288">
        <v>5</v>
      </c>
      <c r="S14" s="288">
        <v>102</v>
      </c>
      <c r="T14" s="288">
        <v>0</v>
      </c>
      <c r="U14" s="289">
        <f t="shared" si="5"/>
        <v>694</v>
      </c>
      <c r="V14" s="288">
        <v>2</v>
      </c>
      <c r="W14" s="288">
        <v>452</v>
      </c>
      <c r="X14" s="288">
        <v>17</v>
      </c>
      <c r="Y14" s="288">
        <v>223</v>
      </c>
      <c r="Z14" s="288">
        <v>0</v>
      </c>
      <c r="AA14" s="289">
        <f t="shared" si="2"/>
        <v>556</v>
      </c>
      <c r="AB14" s="288">
        <v>1</v>
      </c>
      <c r="AC14" s="288">
        <v>315</v>
      </c>
      <c r="AD14" s="288">
        <v>16</v>
      </c>
      <c r="AE14" s="288">
        <v>224</v>
      </c>
      <c r="AF14" s="288">
        <v>0</v>
      </c>
      <c r="AG14" s="289">
        <f t="shared" si="3"/>
        <v>555</v>
      </c>
      <c r="AH14" s="288">
        <v>0</v>
      </c>
      <c r="AI14" s="288">
        <v>312</v>
      </c>
      <c r="AJ14" s="288">
        <v>19</v>
      </c>
      <c r="AK14" s="288">
        <v>224</v>
      </c>
      <c r="AL14" s="288">
        <v>0</v>
      </c>
    </row>
    <row r="15" spans="1:38" ht="25.5" outlineLevel="2" x14ac:dyDescent="0.25">
      <c r="A15" s="14" t="s">
        <v>20</v>
      </c>
      <c r="B15" s="15">
        <v>500201</v>
      </c>
      <c r="C15" s="65">
        <v>20101</v>
      </c>
      <c r="D15" s="66" t="s">
        <v>29</v>
      </c>
      <c r="E15" s="25">
        <v>2</v>
      </c>
      <c r="F15" s="75" t="s">
        <v>177</v>
      </c>
      <c r="G15" s="25">
        <v>22</v>
      </c>
      <c r="H15" s="26" t="s">
        <v>25</v>
      </c>
      <c r="I15" s="287">
        <f t="shared" si="0"/>
        <v>738</v>
      </c>
      <c r="J15" s="288">
        <f t="shared" si="1"/>
        <v>1</v>
      </c>
      <c r="K15" s="288">
        <f t="shared" si="1"/>
        <v>511</v>
      </c>
      <c r="L15" s="288">
        <f t="shared" si="1"/>
        <v>13</v>
      </c>
      <c r="M15" s="288">
        <f t="shared" si="1"/>
        <v>213</v>
      </c>
      <c r="N15" s="288">
        <f t="shared" si="1"/>
        <v>0</v>
      </c>
      <c r="O15" s="289">
        <f t="shared" si="4"/>
        <v>155</v>
      </c>
      <c r="P15" s="288">
        <v>0</v>
      </c>
      <c r="Q15" s="288">
        <v>124</v>
      </c>
      <c r="R15" s="288">
        <v>0</v>
      </c>
      <c r="S15" s="288">
        <v>31</v>
      </c>
      <c r="T15" s="288">
        <v>0</v>
      </c>
      <c r="U15" s="289">
        <f t="shared" si="5"/>
        <v>273</v>
      </c>
      <c r="V15" s="288">
        <v>1</v>
      </c>
      <c r="W15" s="288">
        <v>213</v>
      </c>
      <c r="X15" s="288">
        <v>5</v>
      </c>
      <c r="Y15" s="288">
        <v>54</v>
      </c>
      <c r="Z15" s="288">
        <v>0</v>
      </c>
      <c r="AA15" s="289">
        <f t="shared" si="2"/>
        <v>155</v>
      </c>
      <c r="AB15" s="288">
        <v>0</v>
      </c>
      <c r="AC15" s="288">
        <v>87</v>
      </c>
      <c r="AD15" s="288">
        <v>4</v>
      </c>
      <c r="AE15" s="288">
        <v>64</v>
      </c>
      <c r="AF15" s="288">
        <v>0</v>
      </c>
      <c r="AG15" s="289">
        <f t="shared" si="3"/>
        <v>155</v>
      </c>
      <c r="AH15" s="288">
        <v>0</v>
      </c>
      <c r="AI15" s="288">
        <v>87</v>
      </c>
      <c r="AJ15" s="288">
        <v>4</v>
      </c>
      <c r="AK15" s="288">
        <v>64</v>
      </c>
      <c r="AL15" s="288">
        <v>0</v>
      </c>
    </row>
    <row r="16" spans="1:38" ht="25.5" outlineLevel="2" x14ac:dyDescent="0.25">
      <c r="A16" s="14" t="s">
        <v>20</v>
      </c>
      <c r="B16" s="15">
        <v>500301</v>
      </c>
      <c r="C16" s="65">
        <v>30101</v>
      </c>
      <c r="D16" s="66" t="s">
        <v>30</v>
      </c>
      <c r="E16" s="25">
        <v>2</v>
      </c>
      <c r="F16" s="75" t="s">
        <v>177</v>
      </c>
      <c r="G16" s="25" t="s">
        <v>23</v>
      </c>
      <c r="H16" s="26" t="s">
        <v>24</v>
      </c>
      <c r="I16" s="287">
        <f t="shared" si="0"/>
        <v>3896</v>
      </c>
      <c r="J16" s="288">
        <f t="shared" si="1"/>
        <v>113</v>
      </c>
      <c r="K16" s="288">
        <f t="shared" si="1"/>
        <v>1823</v>
      </c>
      <c r="L16" s="288">
        <f t="shared" si="1"/>
        <v>0</v>
      </c>
      <c r="M16" s="288">
        <f t="shared" si="1"/>
        <v>1960</v>
      </c>
      <c r="N16" s="288">
        <f t="shared" si="1"/>
        <v>0</v>
      </c>
      <c r="O16" s="289">
        <f t="shared" si="4"/>
        <v>889</v>
      </c>
      <c r="P16" s="288">
        <v>25</v>
      </c>
      <c r="Q16" s="288">
        <v>423</v>
      </c>
      <c r="R16" s="288">
        <v>0</v>
      </c>
      <c r="S16" s="288">
        <v>441</v>
      </c>
      <c r="T16" s="288">
        <v>0</v>
      </c>
      <c r="U16" s="289">
        <f t="shared" si="5"/>
        <v>1059</v>
      </c>
      <c r="V16" s="288">
        <v>33</v>
      </c>
      <c r="W16" s="288">
        <v>529</v>
      </c>
      <c r="X16" s="288">
        <v>0</v>
      </c>
      <c r="Y16" s="288">
        <v>497</v>
      </c>
      <c r="Z16" s="288">
        <v>0</v>
      </c>
      <c r="AA16" s="289">
        <f t="shared" si="2"/>
        <v>974</v>
      </c>
      <c r="AB16" s="288">
        <v>18</v>
      </c>
      <c r="AC16" s="288">
        <v>425</v>
      </c>
      <c r="AD16" s="288">
        <v>0</v>
      </c>
      <c r="AE16" s="288">
        <v>531</v>
      </c>
      <c r="AF16" s="288">
        <v>0</v>
      </c>
      <c r="AG16" s="289">
        <f t="shared" si="3"/>
        <v>974</v>
      </c>
      <c r="AH16" s="288">
        <v>37</v>
      </c>
      <c r="AI16" s="288">
        <v>446</v>
      </c>
      <c r="AJ16" s="288">
        <v>0</v>
      </c>
      <c r="AK16" s="288">
        <v>491</v>
      </c>
      <c r="AL16" s="288">
        <v>0</v>
      </c>
    </row>
    <row r="17" spans="1:38" ht="25.5" outlineLevel="2" x14ac:dyDescent="0.25">
      <c r="A17" s="14" t="s">
        <v>20</v>
      </c>
      <c r="B17" s="15">
        <v>500301</v>
      </c>
      <c r="C17" s="65">
        <v>30101</v>
      </c>
      <c r="D17" s="66" t="s">
        <v>30</v>
      </c>
      <c r="E17" s="25">
        <v>2</v>
      </c>
      <c r="F17" s="75" t="s">
        <v>177</v>
      </c>
      <c r="G17" s="25">
        <v>22</v>
      </c>
      <c r="H17" s="26" t="s">
        <v>25</v>
      </c>
      <c r="I17" s="287">
        <f t="shared" si="0"/>
        <v>0</v>
      </c>
      <c r="J17" s="288">
        <f t="shared" si="1"/>
        <v>0</v>
      </c>
      <c r="K17" s="288">
        <f t="shared" si="1"/>
        <v>0</v>
      </c>
      <c r="L17" s="288">
        <f t="shared" si="1"/>
        <v>0</v>
      </c>
      <c r="M17" s="288">
        <f t="shared" si="1"/>
        <v>0</v>
      </c>
      <c r="N17" s="288">
        <f t="shared" si="1"/>
        <v>0</v>
      </c>
      <c r="O17" s="289">
        <f t="shared" si="4"/>
        <v>0</v>
      </c>
      <c r="P17" s="288">
        <v>0</v>
      </c>
      <c r="Q17" s="288">
        <v>0</v>
      </c>
      <c r="R17" s="288">
        <v>0</v>
      </c>
      <c r="S17" s="288">
        <v>0</v>
      </c>
      <c r="T17" s="288">
        <v>0</v>
      </c>
      <c r="U17" s="289">
        <f t="shared" si="5"/>
        <v>0</v>
      </c>
      <c r="V17" s="288">
        <v>0</v>
      </c>
      <c r="W17" s="288">
        <v>0</v>
      </c>
      <c r="X17" s="288">
        <v>0</v>
      </c>
      <c r="Y17" s="288">
        <v>0</v>
      </c>
      <c r="Z17" s="288">
        <v>0</v>
      </c>
      <c r="AA17" s="289">
        <f t="shared" si="2"/>
        <v>0</v>
      </c>
      <c r="AB17" s="288">
        <v>0</v>
      </c>
      <c r="AC17" s="288">
        <v>0</v>
      </c>
      <c r="AD17" s="288">
        <v>0</v>
      </c>
      <c r="AE17" s="288">
        <v>0</v>
      </c>
      <c r="AF17" s="288">
        <v>0</v>
      </c>
      <c r="AG17" s="289">
        <f t="shared" si="3"/>
        <v>0</v>
      </c>
      <c r="AH17" s="288">
        <v>0</v>
      </c>
      <c r="AI17" s="288">
        <v>0</v>
      </c>
      <c r="AJ17" s="288">
        <v>0</v>
      </c>
      <c r="AK17" s="288">
        <v>0</v>
      </c>
      <c r="AL17" s="288">
        <v>0</v>
      </c>
    </row>
    <row r="18" spans="1:38" ht="25.5" outlineLevel="2" x14ac:dyDescent="0.25">
      <c r="A18" s="14" t="s">
        <v>20</v>
      </c>
      <c r="B18" s="15">
        <v>500302</v>
      </c>
      <c r="C18" s="65">
        <v>30201</v>
      </c>
      <c r="D18" s="66" t="s">
        <v>31</v>
      </c>
      <c r="E18" s="25">
        <v>2</v>
      </c>
      <c r="F18" s="75" t="s">
        <v>177</v>
      </c>
      <c r="G18" s="25" t="s">
        <v>23</v>
      </c>
      <c r="H18" s="26" t="s">
        <v>24</v>
      </c>
      <c r="I18" s="287">
        <f t="shared" si="0"/>
        <v>1592</v>
      </c>
      <c r="J18" s="288">
        <f t="shared" si="1"/>
        <v>13</v>
      </c>
      <c r="K18" s="288">
        <f t="shared" si="1"/>
        <v>722</v>
      </c>
      <c r="L18" s="288">
        <f t="shared" si="1"/>
        <v>0</v>
      </c>
      <c r="M18" s="288">
        <f t="shared" si="1"/>
        <v>857</v>
      </c>
      <c r="N18" s="288">
        <f t="shared" si="1"/>
        <v>0</v>
      </c>
      <c r="O18" s="289">
        <f t="shared" si="4"/>
        <v>144</v>
      </c>
      <c r="P18" s="288">
        <v>0</v>
      </c>
      <c r="Q18" s="288">
        <v>65</v>
      </c>
      <c r="R18" s="288">
        <v>0</v>
      </c>
      <c r="S18" s="288">
        <v>79</v>
      </c>
      <c r="T18" s="288">
        <v>0</v>
      </c>
      <c r="U18" s="289">
        <f t="shared" si="5"/>
        <v>219</v>
      </c>
      <c r="V18" s="288">
        <v>3</v>
      </c>
      <c r="W18" s="288">
        <v>96</v>
      </c>
      <c r="X18" s="288">
        <v>0</v>
      </c>
      <c r="Y18" s="288">
        <v>120</v>
      </c>
      <c r="Z18" s="288">
        <v>0</v>
      </c>
      <c r="AA18" s="289">
        <f t="shared" si="2"/>
        <v>614</v>
      </c>
      <c r="AB18" s="288">
        <v>5</v>
      </c>
      <c r="AC18" s="288">
        <v>281</v>
      </c>
      <c r="AD18" s="288">
        <v>0</v>
      </c>
      <c r="AE18" s="288">
        <v>328</v>
      </c>
      <c r="AF18" s="288">
        <v>0</v>
      </c>
      <c r="AG18" s="289">
        <f t="shared" si="3"/>
        <v>615</v>
      </c>
      <c r="AH18" s="288">
        <v>5</v>
      </c>
      <c r="AI18" s="288">
        <v>280</v>
      </c>
      <c r="AJ18" s="288">
        <v>0</v>
      </c>
      <c r="AK18" s="288">
        <v>330</v>
      </c>
      <c r="AL18" s="288">
        <v>0</v>
      </c>
    </row>
    <row r="19" spans="1:38" ht="25.5" outlineLevel="2" x14ac:dyDescent="0.25">
      <c r="A19" s="14" t="s">
        <v>20</v>
      </c>
      <c r="B19" s="15">
        <v>500302</v>
      </c>
      <c r="C19" s="65">
        <v>30201</v>
      </c>
      <c r="D19" s="66" t="s">
        <v>31</v>
      </c>
      <c r="E19" s="25">
        <v>2</v>
      </c>
      <c r="F19" s="75" t="s">
        <v>177</v>
      </c>
      <c r="G19" s="25">
        <v>22</v>
      </c>
      <c r="H19" s="26" t="s">
        <v>25</v>
      </c>
      <c r="I19" s="287">
        <f t="shared" si="0"/>
        <v>0</v>
      </c>
      <c r="J19" s="288">
        <f t="shared" si="1"/>
        <v>0</v>
      </c>
      <c r="K19" s="288">
        <f t="shared" si="1"/>
        <v>0</v>
      </c>
      <c r="L19" s="288">
        <f t="shared" si="1"/>
        <v>0</v>
      </c>
      <c r="M19" s="288">
        <f t="shared" si="1"/>
        <v>0</v>
      </c>
      <c r="N19" s="288">
        <f t="shared" si="1"/>
        <v>0</v>
      </c>
      <c r="O19" s="289">
        <f t="shared" si="4"/>
        <v>0</v>
      </c>
      <c r="P19" s="288">
        <v>0</v>
      </c>
      <c r="Q19" s="288">
        <v>0</v>
      </c>
      <c r="R19" s="288">
        <v>0</v>
      </c>
      <c r="S19" s="288">
        <v>0</v>
      </c>
      <c r="T19" s="288">
        <v>0</v>
      </c>
      <c r="U19" s="289">
        <f t="shared" si="5"/>
        <v>0</v>
      </c>
      <c r="V19" s="288">
        <v>0</v>
      </c>
      <c r="W19" s="288">
        <v>0</v>
      </c>
      <c r="X19" s="288">
        <v>0</v>
      </c>
      <c r="Y19" s="288">
        <v>0</v>
      </c>
      <c r="Z19" s="288">
        <v>0</v>
      </c>
      <c r="AA19" s="289">
        <f t="shared" si="2"/>
        <v>0</v>
      </c>
      <c r="AB19" s="288">
        <v>0</v>
      </c>
      <c r="AC19" s="288">
        <v>0</v>
      </c>
      <c r="AD19" s="288">
        <v>0</v>
      </c>
      <c r="AE19" s="288">
        <v>0</v>
      </c>
      <c r="AF19" s="288">
        <v>0</v>
      </c>
      <c r="AG19" s="289">
        <f t="shared" si="3"/>
        <v>0</v>
      </c>
      <c r="AH19" s="288">
        <v>0</v>
      </c>
      <c r="AI19" s="288">
        <v>0</v>
      </c>
      <c r="AJ19" s="288">
        <v>0</v>
      </c>
      <c r="AK19" s="288">
        <v>0</v>
      </c>
      <c r="AL19" s="288">
        <v>0</v>
      </c>
    </row>
    <row r="20" spans="1:38" ht="25.5" outlineLevel="2" x14ac:dyDescent="0.25">
      <c r="A20" s="14" t="s">
        <v>20</v>
      </c>
      <c r="B20" s="15">
        <v>500416</v>
      </c>
      <c r="C20" s="23">
        <v>41601</v>
      </c>
      <c r="D20" s="24" t="s">
        <v>32</v>
      </c>
      <c r="E20" s="25">
        <v>2</v>
      </c>
      <c r="F20" s="75" t="s">
        <v>177</v>
      </c>
      <c r="G20" s="25" t="s">
        <v>23</v>
      </c>
      <c r="H20" s="26" t="s">
        <v>24</v>
      </c>
      <c r="I20" s="287">
        <f t="shared" si="0"/>
        <v>7675</v>
      </c>
      <c r="J20" s="288">
        <f t="shared" si="1"/>
        <v>3235</v>
      </c>
      <c r="K20" s="288">
        <f t="shared" si="1"/>
        <v>3599</v>
      </c>
      <c r="L20" s="288">
        <f t="shared" si="1"/>
        <v>43</v>
      </c>
      <c r="M20" s="288">
        <f t="shared" si="1"/>
        <v>756</v>
      </c>
      <c r="N20" s="288">
        <f t="shared" si="1"/>
        <v>42</v>
      </c>
      <c r="O20" s="289">
        <f t="shared" si="4"/>
        <v>1641</v>
      </c>
      <c r="P20" s="288">
        <v>637</v>
      </c>
      <c r="Q20" s="288">
        <v>803</v>
      </c>
      <c r="R20" s="288">
        <v>0</v>
      </c>
      <c r="S20" s="288">
        <v>201</v>
      </c>
      <c r="T20" s="288">
        <v>0</v>
      </c>
      <c r="U20" s="289">
        <f t="shared" si="5"/>
        <v>2034</v>
      </c>
      <c r="V20" s="288">
        <v>1019</v>
      </c>
      <c r="W20" s="288">
        <v>864</v>
      </c>
      <c r="X20" s="288">
        <v>0</v>
      </c>
      <c r="Y20" s="288">
        <v>151</v>
      </c>
      <c r="Z20" s="288">
        <v>0</v>
      </c>
      <c r="AA20" s="289">
        <f t="shared" si="2"/>
        <v>2000</v>
      </c>
      <c r="AB20" s="288">
        <v>790</v>
      </c>
      <c r="AC20" s="288">
        <v>966</v>
      </c>
      <c r="AD20" s="288">
        <v>22</v>
      </c>
      <c r="AE20" s="288">
        <v>201</v>
      </c>
      <c r="AF20" s="288">
        <v>21</v>
      </c>
      <c r="AG20" s="289">
        <f t="shared" si="3"/>
        <v>2000</v>
      </c>
      <c r="AH20" s="288">
        <v>789</v>
      </c>
      <c r="AI20" s="288">
        <v>966</v>
      </c>
      <c r="AJ20" s="288">
        <v>21</v>
      </c>
      <c r="AK20" s="288">
        <v>203</v>
      </c>
      <c r="AL20" s="288">
        <v>21</v>
      </c>
    </row>
    <row r="21" spans="1:38" ht="25.5" outlineLevel="2" x14ac:dyDescent="0.25">
      <c r="A21" s="14" t="s">
        <v>20</v>
      </c>
      <c r="B21" s="15">
        <v>500416</v>
      </c>
      <c r="C21" s="23">
        <v>41601</v>
      </c>
      <c r="D21" s="24" t="s">
        <v>32</v>
      </c>
      <c r="E21" s="25">
        <v>2</v>
      </c>
      <c r="F21" s="75" t="s">
        <v>177</v>
      </c>
      <c r="G21" s="25">
        <v>22</v>
      </c>
      <c r="H21" s="26" t="s">
        <v>25</v>
      </c>
      <c r="I21" s="287">
        <f t="shared" si="0"/>
        <v>1434</v>
      </c>
      <c r="J21" s="288">
        <f t="shared" si="1"/>
        <v>662</v>
      </c>
      <c r="K21" s="288">
        <f t="shared" si="1"/>
        <v>615</v>
      </c>
      <c r="L21" s="288">
        <f t="shared" si="1"/>
        <v>7</v>
      </c>
      <c r="M21" s="288">
        <f t="shared" si="1"/>
        <v>141</v>
      </c>
      <c r="N21" s="288">
        <f t="shared" si="1"/>
        <v>9</v>
      </c>
      <c r="O21" s="289">
        <f t="shared" si="4"/>
        <v>352</v>
      </c>
      <c r="P21" s="288">
        <v>184</v>
      </c>
      <c r="Q21" s="288">
        <v>136</v>
      </c>
      <c r="R21" s="288">
        <v>0</v>
      </c>
      <c r="S21" s="288">
        <v>32</v>
      </c>
      <c r="T21" s="288">
        <v>0</v>
      </c>
      <c r="U21" s="289">
        <f t="shared" si="5"/>
        <v>364</v>
      </c>
      <c r="V21" s="288">
        <v>196</v>
      </c>
      <c r="W21" s="288">
        <v>134</v>
      </c>
      <c r="X21" s="288">
        <v>0</v>
      </c>
      <c r="Y21" s="288">
        <v>34</v>
      </c>
      <c r="Z21" s="288">
        <v>0</v>
      </c>
      <c r="AA21" s="289">
        <f t="shared" si="2"/>
        <v>359</v>
      </c>
      <c r="AB21" s="288">
        <v>141</v>
      </c>
      <c r="AC21" s="288">
        <v>173</v>
      </c>
      <c r="AD21" s="288">
        <v>4</v>
      </c>
      <c r="AE21" s="288">
        <v>37</v>
      </c>
      <c r="AF21" s="288">
        <v>4</v>
      </c>
      <c r="AG21" s="289">
        <f t="shared" si="3"/>
        <v>359</v>
      </c>
      <c r="AH21" s="288">
        <v>141</v>
      </c>
      <c r="AI21" s="288">
        <v>172</v>
      </c>
      <c r="AJ21" s="288">
        <v>3</v>
      </c>
      <c r="AK21" s="288">
        <v>38</v>
      </c>
      <c r="AL21" s="288">
        <v>5</v>
      </c>
    </row>
    <row r="22" spans="1:38" ht="25.5" outlineLevel="2" x14ac:dyDescent="0.25">
      <c r="A22" s="14" t="s">
        <v>20</v>
      </c>
      <c r="B22" s="15">
        <v>500501</v>
      </c>
      <c r="C22" s="65">
        <v>50101</v>
      </c>
      <c r="D22" s="66" t="s">
        <v>33</v>
      </c>
      <c r="E22" s="25">
        <v>2</v>
      </c>
      <c r="F22" s="75" t="s">
        <v>177</v>
      </c>
      <c r="G22" s="25" t="s">
        <v>23</v>
      </c>
      <c r="H22" s="26" t="s">
        <v>24</v>
      </c>
      <c r="I22" s="287">
        <f t="shared" si="0"/>
        <v>4510</v>
      </c>
      <c r="J22" s="288">
        <f t="shared" si="1"/>
        <v>4027</v>
      </c>
      <c r="K22" s="288">
        <f t="shared" si="1"/>
        <v>180</v>
      </c>
      <c r="L22" s="288">
        <f t="shared" si="1"/>
        <v>7</v>
      </c>
      <c r="M22" s="288">
        <f t="shared" si="1"/>
        <v>291</v>
      </c>
      <c r="N22" s="288">
        <f t="shared" si="1"/>
        <v>5</v>
      </c>
      <c r="O22" s="289">
        <f t="shared" si="4"/>
        <v>963</v>
      </c>
      <c r="P22" s="288">
        <v>912</v>
      </c>
      <c r="Q22" s="288">
        <v>13</v>
      </c>
      <c r="R22" s="288">
        <v>4</v>
      </c>
      <c r="S22" s="288">
        <v>33</v>
      </c>
      <c r="T22" s="288">
        <v>1</v>
      </c>
      <c r="U22" s="289">
        <f t="shared" si="5"/>
        <v>989</v>
      </c>
      <c r="V22" s="288">
        <v>858</v>
      </c>
      <c r="W22" s="288">
        <v>50</v>
      </c>
      <c r="X22" s="288">
        <v>1</v>
      </c>
      <c r="Y22" s="288">
        <v>80</v>
      </c>
      <c r="Z22" s="288">
        <v>0</v>
      </c>
      <c r="AA22" s="289">
        <f t="shared" si="2"/>
        <v>1280</v>
      </c>
      <c r="AB22" s="288">
        <v>1132</v>
      </c>
      <c r="AC22" s="288">
        <v>58</v>
      </c>
      <c r="AD22" s="288">
        <v>1</v>
      </c>
      <c r="AE22" s="288">
        <v>87</v>
      </c>
      <c r="AF22" s="288">
        <v>2</v>
      </c>
      <c r="AG22" s="289">
        <f t="shared" si="3"/>
        <v>1278</v>
      </c>
      <c r="AH22" s="288">
        <v>1125</v>
      </c>
      <c r="AI22" s="288">
        <v>59</v>
      </c>
      <c r="AJ22" s="288">
        <v>1</v>
      </c>
      <c r="AK22" s="288">
        <v>91</v>
      </c>
      <c r="AL22" s="288">
        <v>2</v>
      </c>
    </row>
    <row r="23" spans="1:38" ht="25.5" outlineLevel="2" x14ac:dyDescent="0.25">
      <c r="A23" s="14" t="s">
        <v>20</v>
      </c>
      <c r="B23" s="15">
        <v>500501</v>
      </c>
      <c r="C23" s="65">
        <v>50101</v>
      </c>
      <c r="D23" s="66" t="s">
        <v>33</v>
      </c>
      <c r="E23" s="25">
        <v>2</v>
      </c>
      <c r="F23" s="75" t="s">
        <v>177</v>
      </c>
      <c r="G23" s="25">
        <v>22</v>
      </c>
      <c r="H23" s="26" t="s">
        <v>25</v>
      </c>
      <c r="I23" s="287">
        <f t="shared" si="0"/>
        <v>696</v>
      </c>
      <c r="J23" s="288">
        <f t="shared" ref="J23:N73" si="6">P23+V23+AB23+AH23</f>
        <v>618</v>
      </c>
      <c r="K23" s="288">
        <f t="shared" si="6"/>
        <v>29</v>
      </c>
      <c r="L23" s="288">
        <f t="shared" si="6"/>
        <v>2</v>
      </c>
      <c r="M23" s="288">
        <f t="shared" si="6"/>
        <v>47</v>
      </c>
      <c r="N23" s="288">
        <f t="shared" si="6"/>
        <v>0</v>
      </c>
      <c r="O23" s="289">
        <f t="shared" si="4"/>
        <v>174</v>
      </c>
      <c r="P23" s="288">
        <v>158</v>
      </c>
      <c r="Q23" s="288">
        <v>6</v>
      </c>
      <c r="R23" s="288">
        <v>2</v>
      </c>
      <c r="S23" s="288">
        <v>8</v>
      </c>
      <c r="T23" s="288">
        <v>0</v>
      </c>
      <c r="U23" s="289">
        <f t="shared" si="5"/>
        <v>174</v>
      </c>
      <c r="V23" s="288">
        <v>152</v>
      </c>
      <c r="W23" s="288">
        <v>6</v>
      </c>
      <c r="X23" s="288">
        <v>0</v>
      </c>
      <c r="Y23" s="288">
        <v>16</v>
      </c>
      <c r="Z23" s="288">
        <v>0</v>
      </c>
      <c r="AA23" s="289">
        <f t="shared" si="2"/>
        <v>174</v>
      </c>
      <c r="AB23" s="288">
        <v>154</v>
      </c>
      <c r="AC23" s="288">
        <v>9</v>
      </c>
      <c r="AD23" s="288">
        <v>0</v>
      </c>
      <c r="AE23" s="288">
        <v>11</v>
      </c>
      <c r="AF23" s="288">
        <v>0</v>
      </c>
      <c r="AG23" s="289">
        <f t="shared" si="3"/>
        <v>174</v>
      </c>
      <c r="AH23" s="288">
        <v>154</v>
      </c>
      <c r="AI23" s="288">
        <v>8</v>
      </c>
      <c r="AJ23" s="288">
        <v>0</v>
      </c>
      <c r="AK23" s="288">
        <v>12</v>
      </c>
      <c r="AL23" s="288">
        <v>0</v>
      </c>
    </row>
    <row r="24" spans="1:38" ht="25.5" outlineLevel="2" x14ac:dyDescent="0.25">
      <c r="A24" s="14" t="s">
        <v>20</v>
      </c>
      <c r="B24" s="15">
        <v>500601</v>
      </c>
      <c r="C24" s="65">
        <v>60101</v>
      </c>
      <c r="D24" s="66" t="s">
        <v>34</v>
      </c>
      <c r="E24" s="25">
        <v>2</v>
      </c>
      <c r="F24" s="75" t="s">
        <v>177</v>
      </c>
      <c r="G24" s="25" t="s">
        <v>23</v>
      </c>
      <c r="H24" s="26" t="s">
        <v>24</v>
      </c>
      <c r="I24" s="287">
        <f t="shared" si="0"/>
        <v>6919</v>
      </c>
      <c r="J24" s="288">
        <f t="shared" si="6"/>
        <v>83</v>
      </c>
      <c r="K24" s="288">
        <f t="shared" si="6"/>
        <v>3363</v>
      </c>
      <c r="L24" s="288">
        <f t="shared" si="6"/>
        <v>3</v>
      </c>
      <c r="M24" s="288">
        <f t="shared" si="6"/>
        <v>3470</v>
      </c>
      <c r="N24" s="288">
        <f t="shared" si="6"/>
        <v>0</v>
      </c>
      <c r="O24" s="289">
        <f t="shared" si="4"/>
        <v>1557</v>
      </c>
      <c r="P24" s="288">
        <v>13</v>
      </c>
      <c r="Q24" s="288">
        <v>824</v>
      </c>
      <c r="R24" s="288">
        <v>2</v>
      </c>
      <c r="S24" s="288">
        <v>718</v>
      </c>
      <c r="T24" s="288">
        <v>0</v>
      </c>
      <c r="U24" s="289">
        <f t="shared" si="5"/>
        <v>1824</v>
      </c>
      <c r="V24" s="288">
        <v>42</v>
      </c>
      <c r="W24" s="288">
        <v>864</v>
      </c>
      <c r="X24" s="288">
        <v>1</v>
      </c>
      <c r="Y24" s="288">
        <v>917</v>
      </c>
      <c r="Z24" s="288">
        <v>0</v>
      </c>
      <c r="AA24" s="289">
        <f t="shared" si="2"/>
        <v>1769</v>
      </c>
      <c r="AB24" s="288">
        <v>14</v>
      </c>
      <c r="AC24" s="288">
        <v>837</v>
      </c>
      <c r="AD24" s="288">
        <v>0</v>
      </c>
      <c r="AE24" s="288">
        <v>918</v>
      </c>
      <c r="AF24" s="288">
        <v>0</v>
      </c>
      <c r="AG24" s="289">
        <f t="shared" si="3"/>
        <v>1769</v>
      </c>
      <c r="AH24" s="288">
        <v>14</v>
      </c>
      <c r="AI24" s="288">
        <v>838</v>
      </c>
      <c r="AJ24" s="288">
        <v>0</v>
      </c>
      <c r="AK24" s="288">
        <v>917</v>
      </c>
      <c r="AL24" s="288">
        <v>0</v>
      </c>
    </row>
    <row r="25" spans="1:38" ht="25.5" outlineLevel="2" x14ac:dyDescent="0.25">
      <c r="A25" s="14" t="s">
        <v>20</v>
      </c>
      <c r="B25" s="15">
        <v>500601</v>
      </c>
      <c r="C25" s="65">
        <v>60101</v>
      </c>
      <c r="D25" s="66" t="s">
        <v>34</v>
      </c>
      <c r="E25" s="25">
        <v>2</v>
      </c>
      <c r="F25" s="75" t="s">
        <v>177</v>
      </c>
      <c r="G25" s="25">
        <v>22</v>
      </c>
      <c r="H25" s="26" t="s">
        <v>25</v>
      </c>
      <c r="I25" s="287">
        <f t="shared" si="0"/>
        <v>1800</v>
      </c>
      <c r="J25" s="288">
        <f t="shared" si="6"/>
        <v>26</v>
      </c>
      <c r="K25" s="288">
        <f t="shared" si="6"/>
        <v>905</v>
      </c>
      <c r="L25" s="288">
        <f t="shared" si="6"/>
        <v>0</v>
      </c>
      <c r="M25" s="288">
        <f t="shared" si="6"/>
        <v>869</v>
      </c>
      <c r="N25" s="288">
        <f t="shared" si="6"/>
        <v>0</v>
      </c>
      <c r="O25" s="289">
        <f t="shared" si="4"/>
        <v>450</v>
      </c>
      <c r="P25" s="288">
        <v>11</v>
      </c>
      <c r="Q25" s="288">
        <v>242</v>
      </c>
      <c r="R25" s="288">
        <v>0</v>
      </c>
      <c r="S25" s="288">
        <v>197</v>
      </c>
      <c r="T25" s="288">
        <v>0</v>
      </c>
      <c r="U25" s="289">
        <f t="shared" si="5"/>
        <v>450</v>
      </c>
      <c r="V25" s="288">
        <v>9</v>
      </c>
      <c r="W25" s="288">
        <v>237</v>
      </c>
      <c r="X25" s="288">
        <v>0</v>
      </c>
      <c r="Y25" s="288">
        <v>204</v>
      </c>
      <c r="Z25" s="288">
        <v>0</v>
      </c>
      <c r="AA25" s="289">
        <f t="shared" si="2"/>
        <v>450</v>
      </c>
      <c r="AB25" s="288">
        <v>3</v>
      </c>
      <c r="AC25" s="288">
        <v>213</v>
      </c>
      <c r="AD25" s="288">
        <v>0</v>
      </c>
      <c r="AE25" s="288">
        <v>234</v>
      </c>
      <c r="AF25" s="288">
        <v>0</v>
      </c>
      <c r="AG25" s="289">
        <f t="shared" si="3"/>
        <v>450</v>
      </c>
      <c r="AH25" s="288">
        <v>3</v>
      </c>
      <c r="AI25" s="288">
        <v>213</v>
      </c>
      <c r="AJ25" s="288">
        <v>0</v>
      </c>
      <c r="AK25" s="288">
        <v>234</v>
      </c>
      <c r="AL25" s="288">
        <v>0</v>
      </c>
    </row>
    <row r="26" spans="1:38" ht="25.5" outlineLevel="2" x14ac:dyDescent="0.25">
      <c r="A26" s="14" t="s">
        <v>27</v>
      </c>
      <c r="B26" s="15">
        <v>500611</v>
      </c>
      <c r="C26" s="65">
        <v>61001</v>
      </c>
      <c r="D26" s="66" t="s">
        <v>180</v>
      </c>
      <c r="E26" s="25">
        <v>2</v>
      </c>
      <c r="F26" s="75" t="s">
        <v>177</v>
      </c>
      <c r="G26" s="25" t="s">
        <v>23</v>
      </c>
      <c r="H26" s="26" t="s">
        <v>24</v>
      </c>
      <c r="I26" s="287">
        <f t="shared" si="0"/>
        <v>667</v>
      </c>
      <c r="J26" s="288">
        <f t="shared" si="6"/>
        <v>0</v>
      </c>
      <c r="K26" s="288">
        <f t="shared" si="6"/>
        <v>667</v>
      </c>
      <c r="L26" s="288">
        <f t="shared" si="6"/>
        <v>0</v>
      </c>
      <c r="M26" s="288">
        <f t="shared" si="6"/>
        <v>0</v>
      </c>
      <c r="N26" s="288">
        <f t="shared" si="6"/>
        <v>0</v>
      </c>
      <c r="O26" s="289">
        <f t="shared" si="4"/>
        <v>2</v>
      </c>
      <c r="P26" s="288">
        <v>0</v>
      </c>
      <c r="Q26" s="288">
        <v>2</v>
      </c>
      <c r="R26" s="288">
        <v>0</v>
      </c>
      <c r="S26" s="288">
        <v>0</v>
      </c>
      <c r="T26" s="288">
        <v>0</v>
      </c>
      <c r="U26" s="289">
        <f t="shared" si="5"/>
        <v>3</v>
      </c>
      <c r="V26" s="288">
        <v>0</v>
      </c>
      <c r="W26" s="288">
        <v>3</v>
      </c>
      <c r="X26" s="288">
        <v>0</v>
      </c>
      <c r="Y26" s="288">
        <v>0</v>
      </c>
      <c r="Z26" s="288">
        <v>0</v>
      </c>
      <c r="AA26" s="289">
        <f t="shared" si="2"/>
        <v>658</v>
      </c>
      <c r="AB26" s="288">
        <v>0</v>
      </c>
      <c r="AC26" s="288">
        <v>658</v>
      </c>
      <c r="AD26" s="288">
        <v>0</v>
      </c>
      <c r="AE26" s="288">
        <v>0</v>
      </c>
      <c r="AF26" s="288">
        <v>0</v>
      </c>
      <c r="AG26" s="289">
        <f t="shared" si="3"/>
        <v>4</v>
      </c>
      <c r="AH26" s="288">
        <v>0</v>
      </c>
      <c r="AI26" s="288">
        <v>4</v>
      </c>
      <c r="AJ26" s="288">
        <v>0</v>
      </c>
      <c r="AK26" s="288">
        <v>0</v>
      </c>
      <c r="AL26" s="288">
        <v>0</v>
      </c>
    </row>
    <row r="27" spans="1:38" ht="25.5" outlineLevel="2" x14ac:dyDescent="0.25">
      <c r="A27" s="14" t="s">
        <v>27</v>
      </c>
      <c r="B27" s="15">
        <v>500611</v>
      </c>
      <c r="C27" s="65">
        <v>61001</v>
      </c>
      <c r="D27" s="66" t="s">
        <v>180</v>
      </c>
      <c r="E27" s="25">
        <v>2</v>
      </c>
      <c r="F27" s="75" t="s">
        <v>177</v>
      </c>
      <c r="G27" s="25">
        <v>22</v>
      </c>
      <c r="H27" s="26" t="s">
        <v>25</v>
      </c>
      <c r="I27" s="287">
        <f t="shared" si="0"/>
        <v>10</v>
      </c>
      <c r="J27" s="288">
        <f t="shared" si="6"/>
        <v>0</v>
      </c>
      <c r="K27" s="288">
        <f t="shared" si="6"/>
        <v>10</v>
      </c>
      <c r="L27" s="288">
        <f t="shared" si="6"/>
        <v>0</v>
      </c>
      <c r="M27" s="288">
        <f t="shared" si="6"/>
        <v>0</v>
      </c>
      <c r="N27" s="288">
        <f t="shared" si="6"/>
        <v>0</v>
      </c>
      <c r="O27" s="289">
        <f t="shared" si="4"/>
        <v>0</v>
      </c>
      <c r="P27" s="288">
        <v>0</v>
      </c>
      <c r="Q27" s="288">
        <v>0</v>
      </c>
      <c r="R27" s="288">
        <v>0</v>
      </c>
      <c r="S27" s="288">
        <v>0</v>
      </c>
      <c r="T27" s="288">
        <v>0</v>
      </c>
      <c r="U27" s="289">
        <f t="shared" si="5"/>
        <v>0</v>
      </c>
      <c r="V27" s="288">
        <v>0</v>
      </c>
      <c r="W27" s="288">
        <v>0</v>
      </c>
      <c r="X27" s="288">
        <v>0</v>
      </c>
      <c r="Y27" s="288">
        <v>0</v>
      </c>
      <c r="Z27" s="288">
        <v>0</v>
      </c>
      <c r="AA27" s="289">
        <f t="shared" si="2"/>
        <v>10</v>
      </c>
      <c r="AB27" s="288">
        <v>0</v>
      </c>
      <c r="AC27" s="288">
        <v>10</v>
      </c>
      <c r="AD27" s="288">
        <v>0</v>
      </c>
      <c r="AE27" s="288">
        <v>0</v>
      </c>
      <c r="AF27" s="288">
        <v>0</v>
      </c>
      <c r="AG27" s="289">
        <f t="shared" si="3"/>
        <v>0</v>
      </c>
      <c r="AH27" s="288">
        <v>0</v>
      </c>
      <c r="AI27" s="288">
        <v>0</v>
      </c>
      <c r="AJ27" s="288">
        <v>0</v>
      </c>
      <c r="AK27" s="288">
        <v>0</v>
      </c>
      <c r="AL27" s="288">
        <v>0</v>
      </c>
    </row>
    <row r="28" spans="1:38" ht="25.5" outlineLevel="2" x14ac:dyDescent="0.25">
      <c r="A28" s="14" t="s">
        <v>20</v>
      </c>
      <c r="B28" s="15">
        <v>500701</v>
      </c>
      <c r="C28" s="65">
        <v>70101</v>
      </c>
      <c r="D28" s="66" t="s">
        <v>35</v>
      </c>
      <c r="E28" s="25">
        <v>2</v>
      </c>
      <c r="F28" s="75" t="s">
        <v>177</v>
      </c>
      <c r="G28" s="25" t="s">
        <v>23</v>
      </c>
      <c r="H28" s="26" t="s">
        <v>24</v>
      </c>
      <c r="I28" s="287">
        <f t="shared" si="0"/>
        <v>5988</v>
      </c>
      <c r="J28" s="288">
        <f t="shared" si="6"/>
        <v>5816</v>
      </c>
      <c r="K28" s="288">
        <f t="shared" si="6"/>
        <v>133</v>
      </c>
      <c r="L28" s="288">
        <f t="shared" si="6"/>
        <v>0</v>
      </c>
      <c r="M28" s="288">
        <f t="shared" si="6"/>
        <v>39</v>
      </c>
      <c r="N28" s="288">
        <f t="shared" si="6"/>
        <v>0</v>
      </c>
      <c r="O28" s="289">
        <f t="shared" si="4"/>
        <v>1286</v>
      </c>
      <c r="P28" s="288">
        <v>1247</v>
      </c>
      <c r="Q28" s="288">
        <v>33</v>
      </c>
      <c r="R28" s="288">
        <v>0</v>
      </c>
      <c r="S28" s="288">
        <v>6</v>
      </c>
      <c r="T28" s="288">
        <v>0</v>
      </c>
      <c r="U28" s="289">
        <f t="shared" si="5"/>
        <v>1763</v>
      </c>
      <c r="V28" s="288">
        <v>1726</v>
      </c>
      <c r="W28" s="288">
        <v>33</v>
      </c>
      <c r="X28" s="288">
        <v>0</v>
      </c>
      <c r="Y28" s="288">
        <v>4</v>
      </c>
      <c r="Z28" s="288">
        <v>0</v>
      </c>
      <c r="AA28" s="289">
        <f t="shared" si="2"/>
        <v>1470</v>
      </c>
      <c r="AB28" s="288">
        <v>1422</v>
      </c>
      <c r="AC28" s="288">
        <v>33</v>
      </c>
      <c r="AD28" s="288">
        <v>0</v>
      </c>
      <c r="AE28" s="288">
        <v>15</v>
      </c>
      <c r="AF28" s="288">
        <v>0</v>
      </c>
      <c r="AG28" s="289">
        <f t="shared" si="3"/>
        <v>1469</v>
      </c>
      <c r="AH28" s="288">
        <v>1421</v>
      </c>
      <c r="AI28" s="288">
        <v>34</v>
      </c>
      <c r="AJ28" s="288">
        <v>0</v>
      </c>
      <c r="AK28" s="288">
        <v>14</v>
      </c>
      <c r="AL28" s="288">
        <v>0</v>
      </c>
    </row>
    <row r="29" spans="1:38" ht="25.5" outlineLevel="2" x14ac:dyDescent="0.25">
      <c r="A29" s="14" t="s">
        <v>20</v>
      </c>
      <c r="B29" s="15">
        <v>500701</v>
      </c>
      <c r="C29" s="65">
        <v>70101</v>
      </c>
      <c r="D29" s="66" t="s">
        <v>35</v>
      </c>
      <c r="E29" s="25">
        <v>2</v>
      </c>
      <c r="F29" s="75" t="s">
        <v>177</v>
      </c>
      <c r="G29" s="25">
        <v>22</v>
      </c>
      <c r="H29" s="26" t="s">
        <v>25</v>
      </c>
      <c r="I29" s="287">
        <f t="shared" si="0"/>
        <v>1940</v>
      </c>
      <c r="J29" s="288">
        <f t="shared" si="6"/>
        <v>1902</v>
      </c>
      <c r="K29" s="288">
        <f t="shared" si="6"/>
        <v>30</v>
      </c>
      <c r="L29" s="288">
        <f t="shared" si="6"/>
        <v>0</v>
      </c>
      <c r="M29" s="288">
        <f t="shared" si="6"/>
        <v>8</v>
      </c>
      <c r="N29" s="288">
        <f t="shared" si="6"/>
        <v>0</v>
      </c>
      <c r="O29" s="289">
        <f t="shared" si="4"/>
        <v>443</v>
      </c>
      <c r="P29" s="288">
        <v>441</v>
      </c>
      <c r="Q29" s="288">
        <v>1</v>
      </c>
      <c r="R29" s="288">
        <v>0</v>
      </c>
      <c r="S29" s="288">
        <v>1</v>
      </c>
      <c r="T29" s="288">
        <v>0</v>
      </c>
      <c r="U29" s="289">
        <f t="shared" si="5"/>
        <v>506</v>
      </c>
      <c r="V29" s="288">
        <v>500</v>
      </c>
      <c r="W29" s="288">
        <v>5</v>
      </c>
      <c r="X29" s="288">
        <v>0</v>
      </c>
      <c r="Y29" s="288">
        <v>1</v>
      </c>
      <c r="Z29" s="288">
        <v>0</v>
      </c>
      <c r="AA29" s="289">
        <f t="shared" si="2"/>
        <v>495</v>
      </c>
      <c r="AB29" s="288">
        <v>480</v>
      </c>
      <c r="AC29" s="288">
        <v>12</v>
      </c>
      <c r="AD29" s="288">
        <v>0</v>
      </c>
      <c r="AE29" s="288">
        <v>3</v>
      </c>
      <c r="AF29" s="288">
        <v>0</v>
      </c>
      <c r="AG29" s="289">
        <f t="shared" si="3"/>
        <v>496</v>
      </c>
      <c r="AH29" s="288">
        <v>481</v>
      </c>
      <c r="AI29" s="288">
        <v>12</v>
      </c>
      <c r="AJ29" s="288">
        <v>0</v>
      </c>
      <c r="AK29" s="288">
        <v>3</v>
      </c>
      <c r="AL29" s="288">
        <v>0</v>
      </c>
    </row>
    <row r="30" spans="1:38" ht="25.5" outlineLevel="2" x14ac:dyDescent="0.25">
      <c r="A30" s="14" t="s">
        <v>36</v>
      </c>
      <c r="B30" s="15">
        <v>500702</v>
      </c>
      <c r="C30" s="65">
        <v>70301</v>
      </c>
      <c r="D30" s="66" t="s">
        <v>37</v>
      </c>
      <c r="E30" s="25">
        <v>2</v>
      </c>
      <c r="F30" s="75" t="s">
        <v>177</v>
      </c>
      <c r="G30" s="25" t="s">
        <v>23</v>
      </c>
      <c r="H30" s="26" t="s">
        <v>24</v>
      </c>
      <c r="I30" s="287">
        <f t="shared" si="0"/>
        <v>387</v>
      </c>
      <c r="J30" s="288">
        <f t="shared" si="6"/>
        <v>386</v>
      </c>
      <c r="K30" s="288">
        <f t="shared" si="6"/>
        <v>1</v>
      </c>
      <c r="L30" s="288">
        <f t="shared" si="6"/>
        <v>0</v>
      </c>
      <c r="M30" s="288">
        <f t="shared" si="6"/>
        <v>0</v>
      </c>
      <c r="N30" s="288">
        <f t="shared" si="6"/>
        <v>0</v>
      </c>
      <c r="O30" s="289">
        <f t="shared" si="4"/>
        <v>343</v>
      </c>
      <c r="P30" s="288">
        <v>342</v>
      </c>
      <c r="Q30" s="288">
        <v>1</v>
      </c>
      <c r="R30" s="288">
        <v>0</v>
      </c>
      <c r="S30" s="288">
        <v>0</v>
      </c>
      <c r="T30" s="288">
        <v>0</v>
      </c>
      <c r="U30" s="289">
        <f t="shared" si="5"/>
        <v>0</v>
      </c>
      <c r="V30" s="288">
        <v>0</v>
      </c>
      <c r="W30" s="288">
        <v>0</v>
      </c>
      <c r="X30" s="288">
        <v>0</v>
      </c>
      <c r="Y30" s="288">
        <v>0</v>
      </c>
      <c r="Z30" s="288">
        <v>0</v>
      </c>
      <c r="AA30" s="289">
        <f t="shared" si="2"/>
        <v>44</v>
      </c>
      <c r="AB30" s="288">
        <v>44</v>
      </c>
      <c r="AC30" s="288">
        <v>0</v>
      </c>
      <c r="AD30" s="288">
        <v>0</v>
      </c>
      <c r="AE30" s="288">
        <v>0</v>
      </c>
      <c r="AF30" s="288">
        <v>0</v>
      </c>
      <c r="AG30" s="289">
        <f t="shared" si="3"/>
        <v>0</v>
      </c>
      <c r="AH30" s="288">
        <v>0</v>
      </c>
      <c r="AI30" s="288">
        <v>0</v>
      </c>
      <c r="AJ30" s="288">
        <v>0</v>
      </c>
      <c r="AK30" s="288">
        <v>0</v>
      </c>
      <c r="AL30" s="288">
        <v>0</v>
      </c>
    </row>
    <row r="31" spans="1:38" ht="25.5" outlineLevel="2" x14ac:dyDescent="0.25">
      <c r="A31" s="14" t="s">
        <v>36</v>
      </c>
      <c r="B31" s="15">
        <v>500702</v>
      </c>
      <c r="C31" s="65">
        <v>70301</v>
      </c>
      <c r="D31" s="66" t="s">
        <v>37</v>
      </c>
      <c r="E31" s="25">
        <v>2</v>
      </c>
      <c r="F31" s="75" t="s">
        <v>177</v>
      </c>
      <c r="G31" s="25">
        <v>22</v>
      </c>
      <c r="H31" s="26" t="s">
        <v>25</v>
      </c>
      <c r="I31" s="287">
        <f t="shared" si="0"/>
        <v>0</v>
      </c>
      <c r="J31" s="288">
        <f t="shared" si="6"/>
        <v>0</v>
      </c>
      <c r="K31" s="288">
        <f t="shared" si="6"/>
        <v>0</v>
      </c>
      <c r="L31" s="288">
        <f t="shared" si="6"/>
        <v>0</v>
      </c>
      <c r="M31" s="288">
        <f t="shared" si="6"/>
        <v>0</v>
      </c>
      <c r="N31" s="288">
        <f t="shared" si="6"/>
        <v>0</v>
      </c>
      <c r="O31" s="289">
        <f t="shared" si="4"/>
        <v>0</v>
      </c>
      <c r="P31" s="288">
        <v>0</v>
      </c>
      <c r="Q31" s="288">
        <v>0</v>
      </c>
      <c r="R31" s="288">
        <v>0</v>
      </c>
      <c r="S31" s="288">
        <v>0</v>
      </c>
      <c r="T31" s="288">
        <v>0</v>
      </c>
      <c r="U31" s="289">
        <f t="shared" si="5"/>
        <v>0</v>
      </c>
      <c r="V31" s="288">
        <v>0</v>
      </c>
      <c r="W31" s="288">
        <v>0</v>
      </c>
      <c r="X31" s="288">
        <v>0</v>
      </c>
      <c r="Y31" s="288">
        <v>0</v>
      </c>
      <c r="Z31" s="288">
        <v>0</v>
      </c>
      <c r="AA31" s="289">
        <f t="shared" si="2"/>
        <v>0</v>
      </c>
      <c r="AB31" s="288">
        <v>0</v>
      </c>
      <c r="AC31" s="288">
        <v>0</v>
      </c>
      <c r="AD31" s="288">
        <v>0</v>
      </c>
      <c r="AE31" s="288">
        <v>0</v>
      </c>
      <c r="AF31" s="288">
        <v>0</v>
      </c>
      <c r="AG31" s="289">
        <f t="shared" si="3"/>
        <v>0</v>
      </c>
      <c r="AH31" s="288">
        <v>0</v>
      </c>
      <c r="AI31" s="288">
        <v>0</v>
      </c>
      <c r="AJ31" s="288">
        <v>0</v>
      </c>
      <c r="AK31" s="288">
        <v>0</v>
      </c>
      <c r="AL31" s="288">
        <v>0</v>
      </c>
    </row>
    <row r="32" spans="1:38" ht="25.5" outlineLevel="2" x14ac:dyDescent="0.25">
      <c r="A32" s="14" t="s">
        <v>20</v>
      </c>
      <c r="B32" s="15">
        <v>500801</v>
      </c>
      <c r="C32" s="65">
        <v>80101</v>
      </c>
      <c r="D32" s="66" t="s">
        <v>38</v>
      </c>
      <c r="E32" s="25">
        <v>2</v>
      </c>
      <c r="F32" s="75" t="s">
        <v>177</v>
      </c>
      <c r="G32" s="25" t="s">
        <v>23</v>
      </c>
      <c r="H32" s="26" t="s">
        <v>24</v>
      </c>
      <c r="I32" s="287">
        <f t="shared" si="0"/>
        <v>6273</v>
      </c>
      <c r="J32" s="288">
        <f t="shared" si="6"/>
        <v>492</v>
      </c>
      <c r="K32" s="288">
        <f t="shared" si="6"/>
        <v>2152</v>
      </c>
      <c r="L32" s="288">
        <f t="shared" si="6"/>
        <v>2</v>
      </c>
      <c r="M32" s="288">
        <f t="shared" si="6"/>
        <v>3627</v>
      </c>
      <c r="N32" s="288">
        <f t="shared" si="6"/>
        <v>0</v>
      </c>
      <c r="O32" s="289">
        <f t="shared" si="4"/>
        <v>1377</v>
      </c>
      <c r="P32" s="288">
        <v>196</v>
      </c>
      <c r="Q32" s="288">
        <v>442</v>
      </c>
      <c r="R32" s="288">
        <v>1</v>
      </c>
      <c r="S32" s="288">
        <v>738</v>
      </c>
      <c r="T32" s="288">
        <v>0</v>
      </c>
      <c r="U32" s="289">
        <f t="shared" si="5"/>
        <v>1494</v>
      </c>
      <c r="V32" s="288">
        <v>261</v>
      </c>
      <c r="W32" s="288">
        <v>368</v>
      </c>
      <c r="X32" s="288">
        <v>1</v>
      </c>
      <c r="Y32" s="288">
        <v>864</v>
      </c>
      <c r="Z32" s="288">
        <v>0</v>
      </c>
      <c r="AA32" s="289">
        <f t="shared" si="2"/>
        <v>1702</v>
      </c>
      <c r="AB32" s="288">
        <v>18</v>
      </c>
      <c r="AC32" s="288">
        <v>669</v>
      </c>
      <c r="AD32" s="288">
        <v>0</v>
      </c>
      <c r="AE32" s="288">
        <v>1015</v>
      </c>
      <c r="AF32" s="288">
        <v>0</v>
      </c>
      <c r="AG32" s="289">
        <f t="shared" si="3"/>
        <v>1700</v>
      </c>
      <c r="AH32" s="288">
        <v>17</v>
      </c>
      <c r="AI32" s="288">
        <v>673</v>
      </c>
      <c r="AJ32" s="288">
        <v>0</v>
      </c>
      <c r="AK32" s="288">
        <v>1010</v>
      </c>
      <c r="AL32" s="288">
        <v>0</v>
      </c>
    </row>
    <row r="33" spans="1:38" ht="25.5" outlineLevel="2" x14ac:dyDescent="0.25">
      <c r="A33" s="14" t="s">
        <v>20</v>
      </c>
      <c r="B33" s="15">
        <v>500801</v>
      </c>
      <c r="C33" s="65">
        <v>80101</v>
      </c>
      <c r="D33" s="66" t="s">
        <v>38</v>
      </c>
      <c r="E33" s="25">
        <v>2</v>
      </c>
      <c r="F33" s="75" t="s">
        <v>177</v>
      </c>
      <c r="G33" s="25">
        <v>22</v>
      </c>
      <c r="H33" s="26" t="s">
        <v>25</v>
      </c>
      <c r="I33" s="287">
        <f t="shared" si="0"/>
        <v>37</v>
      </c>
      <c r="J33" s="288">
        <f t="shared" si="6"/>
        <v>7</v>
      </c>
      <c r="K33" s="288">
        <f t="shared" si="6"/>
        <v>13</v>
      </c>
      <c r="L33" s="288">
        <f t="shared" si="6"/>
        <v>0</v>
      </c>
      <c r="M33" s="288">
        <f t="shared" si="6"/>
        <v>17</v>
      </c>
      <c r="N33" s="288">
        <f t="shared" si="6"/>
        <v>0</v>
      </c>
      <c r="O33" s="289">
        <f t="shared" si="4"/>
        <v>13</v>
      </c>
      <c r="P33" s="288">
        <v>7</v>
      </c>
      <c r="Q33" s="288">
        <v>0</v>
      </c>
      <c r="R33" s="288">
        <v>0</v>
      </c>
      <c r="S33" s="288">
        <v>6</v>
      </c>
      <c r="T33" s="288">
        <v>0</v>
      </c>
      <c r="U33" s="289">
        <f t="shared" si="5"/>
        <v>0</v>
      </c>
      <c r="V33" s="288">
        <v>0</v>
      </c>
      <c r="W33" s="288">
        <v>0</v>
      </c>
      <c r="X33" s="288">
        <v>0</v>
      </c>
      <c r="Y33" s="288">
        <v>0</v>
      </c>
      <c r="Z33" s="288">
        <v>0</v>
      </c>
      <c r="AA33" s="289">
        <f t="shared" si="2"/>
        <v>13</v>
      </c>
      <c r="AB33" s="288">
        <v>0</v>
      </c>
      <c r="AC33" s="288">
        <v>6</v>
      </c>
      <c r="AD33" s="288">
        <v>0</v>
      </c>
      <c r="AE33" s="288">
        <v>7</v>
      </c>
      <c r="AF33" s="288">
        <v>0</v>
      </c>
      <c r="AG33" s="289">
        <f t="shared" si="3"/>
        <v>11</v>
      </c>
      <c r="AH33" s="288">
        <v>0</v>
      </c>
      <c r="AI33" s="288">
        <v>7</v>
      </c>
      <c r="AJ33" s="288">
        <v>0</v>
      </c>
      <c r="AK33" s="288">
        <v>4</v>
      </c>
      <c r="AL33" s="288">
        <v>0</v>
      </c>
    </row>
    <row r="34" spans="1:38" ht="25.5" outlineLevel="2" x14ac:dyDescent="0.25">
      <c r="A34" s="14" t="s">
        <v>20</v>
      </c>
      <c r="B34" s="15">
        <v>500803</v>
      </c>
      <c r="C34" s="65">
        <v>80301</v>
      </c>
      <c r="D34" s="66" t="s">
        <v>39</v>
      </c>
      <c r="E34" s="25">
        <v>2</v>
      </c>
      <c r="F34" s="75" t="s">
        <v>177</v>
      </c>
      <c r="G34" s="25" t="s">
        <v>23</v>
      </c>
      <c r="H34" s="26" t="s">
        <v>24</v>
      </c>
      <c r="I34" s="287">
        <f t="shared" si="0"/>
        <v>554</v>
      </c>
      <c r="J34" s="288">
        <f t="shared" si="6"/>
        <v>13</v>
      </c>
      <c r="K34" s="288">
        <f t="shared" si="6"/>
        <v>231</v>
      </c>
      <c r="L34" s="288">
        <f t="shared" si="6"/>
        <v>2</v>
      </c>
      <c r="M34" s="288">
        <f t="shared" si="6"/>
        <v>308</v>
      </c>
      <c r="N34" s="288">
        <f t="shared" si="6"/>
        <v>0</v>
      </c>
      <c r="O34" s="289">
        <f t="shared" si="4"/>
        <v>139</v>
      </c>
      <c r="P34" s="288">
        <v>3</v>
      </c>
      <c r="Q34" s="288">
        <v>62</v>
      </c>
      <c r="R34" s="288">
        <v>2</v>
      </c>
      <c r="S34" s="288">
        <v>72</v>
      </c>
      <c r="T34" s="288">
        <v>0</v>
      </c>
      <c r="U34" s="289">
        <f t="shared" si="5"/>
        <v>139</v>
      </c>
      <c r="V34" s="288">
        <v>5</v>
      </c>
      <c r="W34" s="288">
        <v>60</v>
      </c>
      <c r="X34" s="288">
        <v>0</v>
      </c>
      <c r="Y34" s="288">
        <v>74</v>
      </c>
      <c r="Z34" s="288">
        <v>0</v>
      </c>
      <c r="AA34" s="289">
        <f t="shared" si="2"/>
        <v>139</v>
      </c>
      <c r="AB34" s="288">
        <v>2</v>
      </c>
      <c r="AC34" s="288">
        <v>55</v>
      </c>
      <c r="AD34" s="288">
        <v>0</v>
      </c>
      <c r="AE34" s="288">
        <v>82</v>
      </c>
      <c r="AF34" s="288">
        <v>0</v>
      </c>
      <c r="AG34" s="289">
        <f t="shared" si="3"/>
        <v>137</v>
      </c>
      <c r="AH34" s="288">
        <v>3</v>
      </c>
      <c r="AI34" s="288">
        <v>54</v>
      </c>
      <c r="AJ34" s="288">
        <v>0</v>
      </c>
      <c r="AK34" s="288">
        <v>80</v>
      </c>
      <c r="AL34" s="288">
        <v>0</v>
      </c>
    </row>
    <row r="35" spans="1:38" ht="25.5" outlineLevel="2" x14ac:dyDescent="0.25">
      <c r="A35" s="14" t="s">
        <v>20</v>
      </c>
      <c r="B35" s="15">
        <v>500803</v>
      </c>
      <c r="C35" s="65">
        <v>80301</v>
      </c>
      <c r="D35" s="66" t="s">
        <v>39</v>
      </c>
      <c r="E35" s="25">
        <v>2</v>
      </c>
      <c r="F35" s="75" t="s">
        <v>177</v>
      </c>
      <c r="G35" s="25">
        <v>22</v>
      </c>
      <c r="H35" s="26" t="s">
        <v>25</v>
      </c>
      <c r="I35" s="287">
        <f t="shared" si="0"/>
        <v>0</v>
      </c>
      <c r="J35" s="288">
        <f t="shared" si="6"/>
        <v>0</v>
      </c>
      <c r="K35" s="288">
        <f t="shared" si="6"/>
        <v>0</v>
      </c>
      <c r="L35" s="288">
        <f t="shared" si="6"/>
        <v>0</v>
      </c>
      <c r="M35" s="288">
        <f t="shared" si="6"/>
        <v>0</v>
      </c>
      <c r="N35" s="288">
        <f t="shared" si="6"/>
        <v>0</v>
      </c>
      <c r="O35" s="289">
        <f t="shared" si="4"/>
        <v>0</v>
      </c>
      <c r="P35" s="288">
        <v>0</v>
      </c>
      <c r="Q35" s="288">
        <v>0</v>
      </c>
      <c r="R35" s="288">
        <v>0</v>
      </c>
      <c r="S35" s="288">
        <v>0</v>
      </c>
      <c r="T35" s="288">
        <v>0</v>
      </c>
      <c r="U35" s="289">
        <f t="shared" si="5"/>
        <v>0</v>
      </c>
      <c r="V35" s="288">
        <v>0</v>
      </c>
      <c r="W35" s="288">
        <v>0</v>
      </c>
      <c r="X35" s="288">
        <v>0</v>
      </c>
      <c r="Y35" s="288">
        <v>0</v>
      </c>
      <c r="Z35" s="288">
        <v>0</v>
      </c>
      <c r="AA35" s="289">
        <f t="shared" si="2"/>
        <v>0</v>
      </c>
      <c r="AB35" s="288">
        <v>0</v>
      </c>
      <c r="AC35" s="288">
        <v>0</v>
      </c>
      <c r="AD35" s="288">
        <v>0</v>
      </c>
      <c r="AE35" s="288">
        <v>0</v>
      </c>
      <c r="AF35" s="288">
        <v>0</v>
      </c>
      <c r="AG35" s="289">
        <f t="shared" si="3"/>
        <v>0</v>
      </c>
      <c r="AH35" s="288">
        <v>0</v>
      </c>
      <c r="AI35" s="288">
        <v>0</v>
      </c>
      <c r="AJ35" s="288">
        <v>0</v>
      </c>
      <c r="AK35" s="288">
        <v>0</v>
      </c>
      <c r="AL35" s="288">
        <v>0</v>
      </c>
    </row>
    <row r="36" spans="1:38" ht="25.5" outlineLevel="2" x14ac:dyDescent="0.25">
      <c r="A36" s="14" t="s">
        <v>27</v>
      </c>
      <c r="B36" s="15">
        <v>500904</v>
      </c>
      <c r="C36" s="65">
        <v>90601</v>
      </c>
      <c r="D36" s="66" t="s">
        <v>40</v>
      </c>
      <c r="E36" s="25">
        <v>2</v>
      </c>
      <c r="F36" s="75" t="s">
        <v>177</v>
      </c>
      <c r="G36" s="25" t="s">
        <v>23</v>
      </c>
      <c r="H36" s="26" t="s">
        <v>24</v>
      </c>
      <c r="I36" s="287">
        <f t="shared" si="0"/>
        <v>1444</v>
      </c>
      <c r="J36" s="288">
        <f t="shared" si="6"/>
        <v>171</v>
      </c>
      <c r="K36" s="288">
        <f t="shared" si="6"/>
        <v>775</v>
      </c>
      <c r="L36" s="288">
        <f t="shared" si="6"/>
        <v>3</v>
      </c>
      <c r="M36" s="288">
        <f t="shared" si="6"/>
        <v>486</v>
      </c>
      <c r="N36" s="288">
        <f t="shared" si="6"/>
        <v>9</v>
      </c>
      <c r="O36" s="289">
        <f t="shared" si="4"/>
        <v>249</v>
      </c>
      <c r="P36" s="288">
        <v>4</v>
      </c>
      <c r="Q36" s="288">
        <v>150</v>
      </c>
      <c r="R36" s="288">
        <v>0</v>
      </c>
      <c r="S36" s="288">
        <v>90</v>
      </c>
      <c r="T36" s="288">
        <v>5</v>
      </c>
      <c r="U36" s="289">
        <f t="shared" si="5"/>
        <v>249</v>
      </c>
      <c r="V36" s="288">
        <v>11</v>
      </c>
      <c r="W36" s="288">
        <v>121</v>
      </c>
      <c r="X36" s="288">
        <v>1</v>
      </c>
      <c r="Y36" s="288">
        <v>116</v>
      </c>
      <c r="Z36" s="288">
        <v>0</v>
      </c>
      <c r="AA36" s="289">
        <f t="shared" si="2"/>
        <v>699</v>
      </c>
      <c r="AB36" s="288">
        <v>153</v>
      </c>
      <c r="AC36" s="288">
        <v>353</v>
      </c>
      <c r="AD36" s="288">
        <v>1</v>
      </c>
      <c r="AE36" s="288">
        <v>190</v>
      </c>
      <c r="AF36" s="288">
        <v>2</v>
      </c>
      <c r="AG36" s="289">
        <f t="shared" si="3"/>
        <v>247</v>
      </c>
      <c r="AH36" s="288">
        <v>3</v>
      </c>
      <c r="AI36" s="288">
        <v>151</v>
      </c>
      <c r="AJ36" s="288">
        <v>1</v>
      </c>
      <c r="AK36" s="288">
        <v>90</v>
      </c>
      <c r="AL36" s="288">
        <v>2</v>
      </c>
    </row>
    <row r="37" spans="1:38" ht="25.5" outlineLevel="2" x14ac:dyDescent="0.25">
      <c r="A37" s="14" t="s">
        <v>27</v>
      </c>
      <c r="B37" s="15">
        <v>500904</v>
      </c>
      <c r="C37" s="65">
        <v>90601</v>
      </c>
      <c r="D37" s="66" t="s">
        <v>40</v>
      </c>
      <c r="E37" s="25">
        <v>2</v>
      </c>
      <c r="F37" s="75" t="s">
        <v>177</v>
      </c>
      <c r="G37" s="25">
        <v>22</v>
      </c>
      <c r="H37" s="26" t="s">
        <v>25</v>
      </c>
      <c r="I37" s="287">
        <f t="shared" si="0"/>
        <v>0</v>
      </c>
      <c r="J37" s="288">
        <f t="shared" si="6"/>
        <v>0</v>
      </c>
      <c r="K37" s="288">
        <f t="shared" si="6"/>
        <v>0</v>
      </c>
      <c r="L37" s="288">
        <f t="shared" si="6"/>
        <v>0</v>
      </c>
      <c r="M37" s="288">
        <f t="shared" si="6"/>
        <v>0</v>
      </c>
      <c r="N37" s="288">
        <f t="shared" si="6"/>
        <v>0</v>
      </c>
      <c r="O37" s="289">
        <f t="shared" si="4"/>
        <v>0</v>
      </c>
      <c r="P37" s="288">
        <v>0</v>
      </c>
      <c r="Q37" s="288">
        <v>0</v>
      </c>
      <c r="R37" s="288">
        <v>0</v>
      </c>
      <c r="S37" s="288">
        <v>0</v>
      </c>
      <c r="T37" s="288">
        <v>0</v>
      </c>
      <c r="U37" s="289">
        <f t="shared" si="5"/>
        <v>0</v>
      </c>
      <c r="V37" s="288">
        <v>0</v>
      </c>
      <c r="W37" s="288">
        <v>0</v>
      </c>
      <c r="X37" s="288">
        <v>0</v>
      </c>
      <c r="Y37" s="288">
        <v>0</v>
      </c>
      <c r="Z37" s="288">
        <v>0</v>
      </c>
      <c r="AA37" s="289">
        <f t="shared" si="2"/>
        <v>0</v>
      </c>
      <c r="AB37" s="288">
        <v>0</v>
      </c>
      <c r="AC37" s="288">
        <v>0</v>
      </c>
      <c r="AD37" s="288">
        <v>0</v>
      </c>
      <c r="AE37" s="288">
        <v>0</v>
      </c>
      <c r="AF37" s="288">
        <v>0</v>
      </c>
      <c r="AG37" s="289">
        <f t="shared" si="3"/>
        <v>0</v>
      </c>
      <c r="AH37" s="288">
        <v>0</v>
      </c>
      <c r="AI37" s="288">
        <v>0</v>
      </c>
      <c r="AJ37" s="288">
        <v>0</v>
      </c>
      <c r="AK37" s="288">
        <v>0</v>
      </c>
      <c r="AL37" s="288">
        <v>0</v>
      </c>
    </row>
    <row r="38" spans="1:38" ht="25.5" outlineLevel="2" x14ac:dyDescent="0.25">
      <c r="A38" s="14" t="s">
        <v>20</v>
      </c>
      <c r="B38" s="15">
        <v>501001</v>
      </c>
      <c r="C38" s="65">
        <v>100101</v>
      </c>
      <c r="D38" s="66" t="s">
        <v>41</v>
      </c>
      <c r="E38" s="25">
        <v>2</v>
      </c>
      <c r="F38" s="75" t="s">
        <v>177</v>
      </c>
      <c r="G38" s="25" t="s">
        <v>23</v>
      </c>
      <c r="H38" s="26" t="s">
        <v>24</v>
      </c>
      <c r="I38" s="287">
        <f t="shared" si="0"/>
        <v>2735</v>
      </c>
      <c r="J38" s="288">
        <f t="shared" si="6"/>
        <v>358</v>
      </c>
      <c r="K38" s="288">
        <f t="shared" si="6"/>
        <v>578</v>
      </c>
      <c r="L38" s="288">
        <f t="shared" si="6"/>
        <v>0</v>
      </c>
      <c r="M38" s="288">
        <f t="shared" si="6"/>
        <v>1797</v>
      </c>
      <c r="N38" s="288">
        <f t="shared" si="6"/>
        <v>2</v>
      </c>
      <c r="O38" s="289">
        <f t="shared" si="4"/>
        <v>475</v>
      </c>
      <c r="P38" s="288">
        <v>37</v>
      </c>
      <c r="Q38" s="288">
        <v>58</v>
      </c>
      <c r="R38" s="288">
        <v>0</v>
      </c>
      <c r="S38" s="288">
        <v>380</v>
      </c>
      <c r="T38" s="288">
        <v>0</v>
      </c>
      <c r="U38" s="289">
        <f t="shared" si="5"/>
        <v>697</v>
      </c>
      <c r="V38" s="288">
        <v>99</v>
      </c>
      <c r="W38" s="288">
        <v>139</v>
      </c>
      <c r="X38" s="288">
        <v>0</v>
      </c>
      <c r="Y38" s="288">
        <v>459</v>
      </c>
      <c r="Z38" s="288">
        <v>0</v>
      </c>
      <c r="AA38" s="289">
        <f t="shared" si="2"/>
        <v>883</v>
      </c>
      <c r="AB38" s="288">
        <v>144</v>
      </c>
      <c r="AC38" s="288">
        <v>240</v>
      </c>
      <c r="AD38" s="288">
        <v>0</v>
      </c>
      <c r="AE38" s="288">
        <v>497</v>
      </c>
      <c r="AF38" s="288">
        <v>2</v>
      </c>
      <c r="AG38" s="289">
        <f t="shared" si="3"/>
        <v>680</v>
      </c>
      <c r="AH38" s="288">
        <v>78</v>
      </c>
      <c r="AI38" s="288">
        <v>141</v>
      </c>
      <c r="AJ38" s="288">
        <v>0</v>
      </c>
      <c r="AK38" s="288">
        <v>461</v>
      </c>
      <c r="AL38" s="288">
        <v>0</v>
      </c>
    </row>
    <row r="39" spans="1:38" ht="25.5" outlineLevel="2" x14ac:dyDescent="0.25">
      <c r="A39" s="14" t="s">
        <v>20</v>
      </c>
      <c r="B39" s="15">
        <v>501001</v>
      </c>
      <c r="C39" s="65">
        <v>100101</v>
      </c>
      <c r="D39" s="66" t="s">
        <v>41</v>
      </c>
      <c r="E39" s="25">
        <v>2</v>
      </c>
      <c r="F39" s="75" t="s">
        <v>177</v>
      </c>
      <c r="G39" s="25">
        <v>22</v>
      </c>
      <c r="H39" s="26" t="s">
        <v>25</v>
      </c>
      <c r="I39" s="287">
        <f t="shared" si="0"/>
        <v>776</v>
      </c>
      <c r="J39" s="288">
        <f t="shared" si="6"/>
        <v>123</v>
      </c>
      <c r="K39" s="288">
        <f t="shared" si="6"/>
        <v>152</v>
      </c>
      <c r="L39" s="288">
        <f t="shared" si="6"/>
        <v>0</v>
      </c>
      <c r="M39" s="288">
        <f t="shared" si="6"/>
        <v>501</v>
      </c>
      <c r="N39" s="288">
        <f t="shared" si="6"/>
        <v>0</v>
      </c>
      <c r="O39" s="289">
        <f t="shared" si="4"/>
        <v>194</v>
      </c>
      <c r="P39" s="288">
        <v>37</v>
      </c>
      <c r="Q39" s="288">
        <v>35</v>
      </c>
      <c r="R39" s="288">
        <v>0</v>
      </c>
      <c r="S39" s="288">
        <v>122</v>
      </c>
      <c r="T39" s="288">
        <v>0</v>
      </c>
      <c r="U39" s="289">
        <f t="shared" si="5"/>
        <v>195</v>
      </c>
      <c r="V39" s="288">
        <v>42</v>
      </c>
      <c r="W39" s="288">
        <v>37</v>
      </c>
      <c r="X39" s="288">
        <v>0</v>
      </c>
      <c r="Y39" s="288">
        <v>116</v>
      </c>
      <c r="Z39" s="288">
        <v>0</v>
      </c>
      <c r="AA39" s="289">
        <f t="shared" si="2"/>
        <v>194</v>
      </c>
      <c r="AB39" s="288">
        <v>23</v>
      </c>
      <c r="AC39" s="288">
        <v>40</v>
      </c>
      <c r="AD39" s="288">
        <v>0</v>
      </c>
      <c r="AE39" s="288">
        <v>131</v>
      </c>
      <c r="AF39" s="288">
        <v>0</v>
      </c>
      <c r="AG39" s="289">
        <f t="shared" si="3"/>
        <v>193</v>
      </c>
      <c r="AH39" s="288">
        <v>21</v>
      </c>
      <c r="AI39" s="288">
        <v>40</v>
      </c>
      <c r="AJ39" s="288">
        <v>0</v>
      </c>
      <c r="AK39" s="288">
        <v>132</v>
      </c>
      <c r="AL39" s="288">
        <v>0</v>
      </c>
    </row>
    <row r="40" spans="1:38" ht="25.5" outlineLevel="2" x14ac:dyDescent="0.25">
      <c r="A40" s="14" t="s">
        <v>36</v>
      </c>
      <c r="B40" s="15">
        <v>501002</v>
      </c>
      <c r="C40" s="65">
        <v>100201</v>
      </c>
      <c r="D40" s="66" t="s">
        <v>181</v>
      </c>
      <c r="E40" s="25">
        <v>2</v>
      </c>
      <c r="F40" s="75" t="s">
        <v>177</v>
      </c>
      <c r="G40" s="25" t="s">
        <v>23</v>
      </c>
      <c r="H40" s="26" t="s">
        <v>24</v>
      </c>
      <c r="I40" s="287">
        <f t="shared" si="0"/>
        <v>416</v>
      </c>
      <c r="J40" s="288">
        <f t="shared" si="6"/>
        <v>12</v>
      </c>
      <c r="K40" s="288">
        <f t="shared" si="6"/>
        <v>84</v>
      </c>
      <c r="L40" s="288">
        <f t="shared" si="6"/>
        <v>0</v>
      </c>
      <c r="M40" s="288">
        <f t="shared" si="6"/>
        <v>320</v>
      </c>
      <c r="N40" s="288">
        <f t="shared" si="6"/>
        <v>0</v>
      </c>
      <c r="O40" s="289">
        <f t="shared" si="4"/>
        <v>104</v>
      </c>
      <c r="P40" s="288">
        <v>2</v>
      </c>
      <c r="Q40" s="288">
        <v>26</v>
      </c>
      <c r="R40" s="288">
        <v>0</v>
      </c>
      <c r="S40" s="288">
        <v>76</v>
      </c>
      <c r="T40" s="288">
        <v>0</v>
      </c>
      <c r="U40" s="289">
        <f t="shared" si="5"/>
        <v>104</v>
      </c>
      <c r="V40" s="288">
        <v>7</v>
      </c>
      <c r="W40" s="288">
        <v>18</v>
      </c>
      <c r="X40" s="288">
        <v>0</v>
      </c>
      <c r="Y40" s="288">
        <v>79</v>
      </c>
      <c r="Z40" s="288">
        <v>0</v>
      </c>
      <c r="AA40" s="289">
        <f t="shared" si="2"/>
        <v>104</v>
      </c>
      <c r="AB40" s="288">
        <v>2</v>
      </c>
      <c r="AC40" s="288">
        <v>19</v>
      </c>
      <c r="AD40" s="288">
        <v>0</v>
      </c>
      <c r="AE40" s="288">
        <v>83</v>
      </c>
      <c r="AF40" s="288">
        <v>0</v>
      </c>
      <c r="AG40" s="289">
        <f t="shared" si="3"/>
        <v>104</v>
      </c>
      <c r="AH40" s="288">
        <v>1</v>
      </c>
      <c r="AI40" s="288">
        <v>21</v>
      </c>
      <c r="AJ40" s="288">
        <v>0</v>
      </c>
      <c r="AK40" s="288">
        <v>82</v>
      </c>
      <c r="AL40" s="288">
        <v>0</v>
      </c>
    </row>
    <row r="41" spans="1:38" ht="25.5" outlineLevel="2" x14ac:dyDescent="0.25">
      <c r="A41" s="14" t="s">
        <v>36</v>
      </c>
      <c r="B41" s="15">
        <v>501002</v>
      </c>
      <c r="C41" s="65">
        <v>100201</v>
      </c>
      <c r="D41" s="66" t="s">
        <v>181</v>
      </c>
      <c r="E41" s="25">
        <v>2</v>
      </c>
      <c r="F41" s="75" t="s">
        <v>177</v>
      </c>
      <c r="G41" s="25">
        <v>22</v>
      </c>
      <c r="H41" s="26" t="s">
        <v>25</v>
      </c>
      <c r="I41" s="287">
        <f t="shared" si="0"/>
        <v>0</v>
      </c>
      <c r="J41" s="288">
        <f t="shared" si="6"/>
        <v>0</v>
      </c>
      <c r="K41" s="288">
        <f t="shared" si="6"/>
        <v>0</v>
      </c>
      <c r="L41" s="288">
        <f t="shared" si="6"/>
        <v>0</v>
      </c>
      <c r="M41" s="288">
        <f t="shared" si="6"/>
        <v>0</v>
      </c>
      <c r="N41" s="288">
        <f t="shared" si="6"/>
        <v>0</v>
      </c>
      <c r="O41" s="289">
        <f t="shared" si="4"/>
        <v>0</v>
      </c>
      <c r="P41" s="288">
        <v>0</v>
      </c>
      <c r="Q41" s="288">
        <v>0</v>
      </c>
      <c r="R41" s="288">
        <v>0</v>
      </c>
      <c r="S41" s="288">
        <v>0</v>
      </c>
      <c r="T41" s="288">
        <v>0</v>
      </c>
      <c r="U41" s="289">
        <f t="shared" si="5"/>
        <v>0</v>
      </c>
      <c r="V41" s="288">
        <v>0</v>
      </c>
      <c r="W41" s="288">
        <v>0</v>
      </c>
      <c r="X41" s="288">
        <v>0</v>
      </c>
      <c r="Y41" s="288">
        <v>0</v>
      </c>
      <c r="Z41" s="288">
        <v>0</v>
      </c>
      <c r="AA41" s="289">
        <f t="shared" si="2"/>
        <v>0</v>
      </c>
      <c r="AB41" s="288">
        <v>0</v>
      </c>
      <c r="AC41" s="288">
        <v>0</v>
      </c>
      <c r="AD41" s="288">
        <v>0</v>
      </c>
      <c r="AE41" s="288">
        <v>0</v>
      </c>
      <c r="AF41" s="288">
        <v>0</v>
      </c>
      <c r="AG41" s="289">
        <f t="shared" si="3"/>
        <v>0</v>
      </c>
      <c r="AH41" s="288">
        <v>0</v>
      </c>
      <c r="AI41" s="288">
        <v>0</v>
      </c>
      <c r="AJ41" s="288">
        <v>0</v>
      </c>
      <c r="AK41" s="288">
        <v>0</v>
      </c>
      <c r="AL41" s="288">
        <v>0</v>
      </c>
    </row>
    <row r="42" spans="1:38" ht="25.5" outlineLevel="2" x14ac:dyDescent="0.25">
      <c r="A42" s="14" t="s">
        <v>20</v>
      </c>
      <c r="B42" s="15">
        <v>501006</v>
      </c>
      <c r="C42" s="65">
        <v>100601</v>
      </c>
      <c r="D42" s="66" t="s">
        <v>42</v>
      </c>
      <c r="E42" s="25">
        <v>2</v>
      </c>
      <c r="F42" s="75" t="s">
        <v>177</v>
      </c>
      <c r="G42" s="25" t="s">
        <v>23</v>
      </c>
      <c r="H42" s="26" t="s">
        <v>24</v>
      </c>
      <c r="I42" s="287">
        <f t="shared" si="0"/>
        <v>64</v>
      </c>
      <c r="J42" s="288">
        <f t="shared" si="6"/>
        <v>1</v>
      </c>
      <c r="K42" s="288">
        <f t="shared" si="6"/>
        <v>55</v>
      </c>
      <c r="L42" s="288">
        <f t="shared" si="6"/>
        <v>0</v>
      </c>
      <c r="M42" s="288">
        <f t="shared" si="6"/>
        <v>8</v>
      </c>
      <c r="N42" s="288">
        <f t="shared" si="6"/>
        <v>0</v>
      </c>
      <c r="O42" s="289">
        <f t="shared" si="4"/>
        <v>0</v>
      </c>
      <c r="P42" s="288">
        <v>0</v>
      </c>
      <c r="Q42" s="288">
        <v>0</v>
      </c>
      <c r="R42" s="288">
        <v>0</v>
      </c>
      <c r="S42" s="288">
        <v>0</v>
      </c>
      <c r="T42" s="288">
        <v>0</v>
      </c>
      <c r="U42" s="289">
        <f t="shared" si="5"/>
        <v>0</v>
      </c>
      <c r="V42" s="288">
        <v>0</v>
      </c>
      <c r="W42" s="288">
        <v>0</v>
      </c>
      <c r="X42" s="288">
        <v>0</v>
      </c>
      <c r="Y42" s="288">
        <v>0</v>
      </c>
      <c r="Z42" s="288">
        <v>0</v>
      </c>
      <c r="AA42" s="289">
        <f t="shared" si="2"/>
        <v>32</v>
      </c>
      <c r="AB42" s="288">
        <v>0</v>
      </c>
      <c r="AC42" s="288">
        <v>28</v>
      </c>
      <c r="AD42" s="288">
        <v>0</v>
      </c>
      <c r="AE42" s="288">
        <v>4</v>
      </c>
      <c r="AF42" s="288">
        <v>0</v>
      </c>
      <c r="AG42" s="289">
        <f t="shared" si="3"/>
        <v>32</v>
      </c>
      <c r="AH42" s="288">
        <v>1</v>
      </c>
      <c r="AI42" s="288">
        <v>27</v>
      </c>
      <c r="AJ42" s="288">
        <v>0</v>
      </c>
      <c r="AK42" s="288">
        <v>4</v>
      </c>
      <c r="AL42" s="288">
        <v>0</v>
      </c>
    </row>
    <row r="43" spans="1:38" ht="38.25" customHeight="1" outlineLevel="2" x14ac:dyDescent="0.25">
      <c r="A43" s="14" t="s">
        <v>20</v>
      </c>
      <c r="B43" s="15">
        <v>501006</v>
      </c>
      <c r="C43" s="65">
        <v>100601</v>
      </c>
      <c r="D43" s="66" t="s">
        <v>42</v>
      </c>
      <c r="E43" s="25">
        <v>2</v>
      </c>
      <c r="F43" s="75" t="s">
        <v>177</v>
      </c>
      <c r="G43" s="25">
        <v>22</v>
      </c>
      <c r="H43" s="26" t="s">
        <v>25</v>
      </c>
      <c r="I43" s="287">
        <f t="shared" si="0"/>
        <v>0</v>
      </c>
      <c r="J43" s="288">
        <f t="shared" si="6"/>
        <v>0</v>
      </c>
      <c r="K43" s="288">
        <f t="shared" si="6"/>
        <v>0</v>
      </c>
      <c r="L43" s="288">
        <f t="shared" si="6"/>
        <v>0</v>
      </c>
      <c r="M43" s="288">
        <f t="shared" si="6"/>
        <v>0</v>
      </c>
      <c r="N43" s="288">
        <f t="shared" si="6"/>
        <v>0</v>
      </c>
      <c r="O43" s="289">
        <f t="shared" si="4"/>
        <v>0</v>
      </c>
      <c r="P43" s="288">
        <v>0</v>
      </c>
      <c r="Q43" s="288">
        <v>0</v>
      </c>
      <c r="R43" s="288">
        <v>0</v>
      </c>
      <c r="S43" s="288">
        <v>0</v>
      </c>
      <c r="T43" s="288">
        <v>0</v>
      </c>
      <c r="U43" s="289">
        <f t="shared" si="5"/>
        <v>0</v>
      </c>
      <c r="V43" s="288">
        <v>0</v>
      </c>
      <c r="W43" s="288">
        <v>0</v>
      </c>
      <c r="X43" s="288">
        <v>0</v>
      </c>
      <c r="Y43" s="288">
        <v>0</v>
      </c>
      <c r="Z43" s="288">
        <v>0</v>
      </c>
      <c r="AA43" s="289">
        <f t="shared" si="2"/>
        <v>0</v>
      </c>
      <c r="AB43" s="288">
        <v>0</v>
      </c>
      <c r="AC43" s="288">
        <v>0</v>
      </c>
      <c r="AD43" s="288">
        <v>0</v>
      </c>
      <c r="AE43" s="288">
        <v>0</v>
      </c>
      <c r="AF43" s="288">
        <v>0</v>
      </c>
      <c r="AG43" s="289">
        <f t="shared" si="3"/>
        <v>0</v>
      </c>
      <c r="AH43" s="288">
        <v>0</v>
      </c>
      <c r="AI43" s="288">
        <v>0</v>
      </c>
      <c r="AJ43" s="288">
        <v>0</v>
      </c>
      <c r="AK43" s="288">
        <v>0</v>
      </c>
      <c r="AL43" s="288">
        <v>0</v>
      </c>
    </row>
    <row r="44" spans="1:38" ht="38.25" customHeight="1" outlineLevel="2" x14ac:dyDescent="0.25">
      <c r="A44" s="14" t="s">
        <v>27</v>
      </c>
      <c r="B44" s="15">
        <v>501008</v>
      </c>
      <c r="C44" s="65">
        <v>100801</v>
      </c>
      <c r="D44" s="66" t="s">
        <v>182</v>
      </c>
      <c r="E44" s="25">
        <v>2</v>
      </c>
      <c r="F44" s="75" t="s">
        <v>177</v>
      </c>
      <c r="G44" s="25" t="s">
        <v>23</v>
      </c>
      <c r="H44" s="26" t="s">
        <v>24</v>
      </c>
      <c r="I44" s="287">
        <f t="shared" si="0"/>
        <v>101</v>
      </c>
      <c r="J44" s="288">
        <f t="shared" si="6"/>
        <v>3</v>
      </c>
      <c r="K44" s="288">
        <f t="shared" si="6"/>
        <v>19</v>
      </c>
      <c r="L44" s="288">
        <f t="shared" si="6"/>
        <v>0</v>
      </c>
      <c r="M44" s="288">
        <f t="shared" si="6"/>
        <v>79</v>
      </c>
      <c r="N44" s="288">
        <f t="shared" si="6"/>
        <v>0</v>
      </c>
      <c r="O44" s="289">
        <f t="shared" si="4"/>
        <v>24</v>
      </c>
      <c r="P44" s="288">
        <v>1</v>
      </c>
      <c r="Q44" s="288">
        <v>6</v>
      </c>
      <c r="R44" s="288">
        <v>0</v>
      </c>
      <c r="S44" s="288">
        <v>17</v>
      </c>
      <c r="T44" s="288">
        <v>0</v>
      </c>
      <c r="U44" s="289">
        <f t="shared" si="5"/>
        <v>25</v>
      </c>
      <c r="V44" s="288">
        <v>2</v>
      </c>
      <c r="W44" s="288">
        <v>5</v>
      </c>
      <c r="X44" s="288">
        <v>0</v>
      </c>
      <c r="Y44" s="288">
        <v>18</v>
      </c>
      <c r="Z44" s="288">
        <v>0</v>
      </c>
      <c r="AA44" s="289">
        <f t="shared" si="2"/>
        <v>26</v>
      </c>
      <c r="AB44" s="288">
        <v>0</v>
      </c>
      <c r="AC44" s="288">
        <v>4</v>
      </c>
      <c r="AD44" s="288">
        <v>0</v>
      </c>
      <c r="AE44" s="288">
        <v>22</v>
      </c>
      <c r="AF44" s="288">
        <v>0</v>
      </c>
      <c r="AG44" s="289">
        <f t="shared" si="3"/>
        <v>26</v>
      </c>
      <c r="AH44" s="288">
        <v>0</v>
      </c>
      <c r="AI44" s="288">
        <v>4</v>
      </c>
      <c r="AJ44" s="288">
        <v>0</v>
      </c>
      <c r="AK44" s="288">
        <v>22</v>
      </c>
      <c r="AL44" s="288">
        <v>0</v>
      </c>
    </row>
    <row r="45" spans="1:38" ht="25.5" outlineLevel="2" x14ac:dyDescent="0.25">
      <c r="A45" s="14" t="s">
        <v>27</v>
      </c>
      <c r="B45" s="15">
        <v>501008</v>
      </c>
      <c r="C45" s="65">
        <v>100801</v>
      </c>
      <c r="D45" s="66" t="s">
        <v>182</v>
      </c>
      <c r="E45" s="25">
        <v>2</v>
      </c>
      <c r="F45" s="75" t="s">
        <v>177</v>
      </c>
      <c r="G45" s="25">
        <v>22</v>
      </c>
      <c r="H45" s="26" t="s">
        <v>25</v>
      </c>
      <c r="I45" s="287">
        <f t="shared" si="0"/>
        <v>0</v>
      </c>
      <c r="J45" s="288">
        <f t="shared" si="6"/>
        <v>0</v>
      </c>
      <c r="K45" s="288">
        <f t="shared" si="6"/>
        <v>0</v>
      </c>
      <c r="L45" s="288">
        <f t="shared" si="6"/>
        <v>0</v>
      </c>
      <c r="M45" s="288">
        <f t="shared" si="6"/>
        <v>0</v>
      </c>
      <c r="N45" s="288">
        <f t="shared" si="6"/>
        <v>0</v>
      </c>
      <c r="O45" s="289">
        <f t="shared" si="4"/>
        <v>0</v>
      </c>
      <c r="P45" s="288">
        <v>0</v>
      </c>
      <c r="Q45" s="288">
        <v>0</v>
      </c>
      <c r="R45" s="288">
        <v>0</v>
      </c>
      <c r="S45" s="288">
        <v>0</v>
      </c>
      <c r="T45" s="288">
        <v>0</v>
      </c>
      <c r="U45" s="289">
        <f t="shared" si="5"/>
        <v>0</v>
      </c>
      <c r="V45" s="288">
        <v>0</v>
      </c>
      <c r="W45" s="288">
        <v>0</v>
      </c>
      <c r="X45" s="288">
        <v>0</v>
      </c>
      <c r="Y45" s="288">
        <v>0</v>
      </c>
      <c r="Z45" s="288">
        <v>0</v>
      </c>
      <c r="AA45" s="289">
        <f t="shared" si="2"/>
        <v>0</v>
      </c>
      <c r="AB45" s="288">
        <v>0</v>
      </c>
      <c r="AC45" s="288">
        <v>0</v>
      </c>
      <c r="AD45" s="288">
        <v>0</v>
      </c>
      <c r="AE45" s="288">
        <v>0</v>
      </c>
      <c r="AF45" s="288">
        <v>0</v>
      </c>
      <c r="AG45" s="289">
        <f t="shared" si="3"/>
        <v>0</v>
      </c>
      <c r="AH45" s="288">
        <v>0</v>
      </c>
      <c r="AI45" s="288">
        <v>0</v>
      </c>
      <c r="AJ45" s="288">
        <v>0</v>
      </c>
      <c r="AK45" s="288">
        <v>0</v>
      </c>
      <c r="AL45" s="288">
        <v>0</v>
      </c>
    </row>
    <row r="46" spans="1:38" ht="25.5" outlineLevel="2" x14ac:dyDescent="0.25">
      <c r="A46" s="14" t="s">
        <v>20</v>
      </c>
      <c r="B46" s="15">
        <v>501101</v>
      </c>
      <c r="C46" s="65">
        <v>110101</v>
      </c>
      <c r="D46" s="66" t="s">
        <v>43</v>
      </c>
      <c r="E46" s="25">
        <v>2</v>
      </c>
      <c r="F46" s="75" t="s">
        <v>177</v>
      </c>
      <c r="G46" s="25" t="s">
        <v>23</v>
      </c>
      <c r="H46" s="26" t="s">
        <v>24</v>
      </c>
      <c r="I46" s="287">
        <f t="shared" si="0"/>
        <v>2815</v>
      </c>
      <c r="J46" s="288">
        <f t="shared" si="6"/>
        <v>11</v>
      </c>
      <c r="K46" s="288">
        <f t="shared" si="6"/>
        <v>2214</v>
      </c>
      <c r="L46" s="288">
        <f t="shared" si="6"/>
        <v>0</v>
      </c>
      <c r="M46" s="288">
        <f t="shared" si="6"/>
        <v>590</v>
      </c>
      <c r="N46" s="288">
        <f t="shared" si="6"/>
        <v>0</v>
      </c>
      <c r="O46" s="289">
        <f t="shared" si="4"/>
        <v>692</v>
      </c>
      <c r="P46" s="288">
        <v>2</v>
      </c>
      <c r="Q46" s="288">
        <v>543</v>
      </c>
      <c r="R46" s="288">
        <v>0</v>
      </c>
      <c r="S46" s="288">
        <v>147</v>
      </c>
      <c r="T46" s="288">
        <v>0</v>
      </c>
      <c r="U46" s="289">
        <f t="shared" si="5"/>
        <v>716</v>
      </c>
      <c r="V46" s="288">
        <v>2</v>
      </c>
      <c r="W46" s="288">
        <v>562</v>
      </c>
      <c r="X46" s="288">
        <v>0</v>
      </c>
      <c r="Y46" s="288">
        <v>152</v>
      </c>
      <c r="Z46" s="288">
        <v>0</v>
      </c>
      <c r="AA46" s="289">
        <f t="shared" si="2"/>
        <v>704</v>
      </c>
      <c r="AB46" s="288">
        <v>3</v>
      </c>
      <c r="AC46" s="288">
        <v>559</v>
      </c>
      <c r="AD46" s="288">
        <v>0</v>
      </c>
      <c r="AE46" s="288">
        <v>142</v>
      </c>
      <c r="AF46" s="288">
        <v>0</v>
      </c>
      <c r="AG46" s="289">
        <f t="shared" si="3"/>
        <v>703</v>
      </c>
      <c r="AH46" s="288">
        <v>4</v>
      </c>
      <c r="AI46" s="288">
        <v>550</v>
      </c>
      <c r="AJ46" s="288">
        <v>0</v>
      </c>
      <c r="AK46" s="288">
        <v>149</v>
      </c>
      <c r="AL46" s="288">
        <v>0</v>
      </c>
    </row>
    <row r="47" spans="1:38" ht="25.5" outlineLevel="2" x14ac:dyDescent="0.25">
      <c r="A47" s="14" t="s">
        <v>20</v>
      </c>
      <c r="B47" s="15">
        <v>501101</v>
      </c>
      <c r="C47" s="65">
        <v>110101</v>
      </c>
      <c r="D47" s="66" t="s">
        <v>43</v>
      </c>
      <c r="E47" s="25">
        <v>2</v>
      </c>
      <c r="F47" s="75" t="s">
        <v>177</v>
      </c>
      <c r="G47" s="25">
        <v>22</v>
      </c>
      <c r="H47" s="26" t="s">
        <v>25</v>
      </c>
      <c r="I47" s="287">
        <f t="shared" si="0"/>
        <v>541</v>
      </c>
      <c r="J47" s="288">
        <f t="shared" si="6"/>
        <v>2</v>
      </c>
      <c r="K47" s="288">
        <f t="shared" si="6"/>
        <v>455</v>
      </c>
      <c r="L47" s="288">
        <f t="shared" si="6"/>
        <v>0</v>
      </c>
      <c r="M47" s="288">
        <f t="shared" si="6"/>
        <v>84</v>
      </c>
      <c r="N47" s="288">
        <f t="shared" si="6"/>
        <v>0</v>
      </c>
      <c r="O47" s="289">
        <f t="shared" si="4"/>
        <v>123</v>
      </c>
      <c r="P47" s="288">
        <v>2</v>
      </c>
      <c r="Q47" s="288">
        <v>106</v>
      </c>
      <c r="R47" s="288">
        <v>0</v>
      </c>
      <c r="S47" s="288">
        <v>15</v>
      </c>
      <c r="T47" s="288">
        <v>0</v>
      </c>
      <c r="U47" s="289">
        <f t="shared" si="5"/>
        <v>147</v>
      </c>
      <c r="V47" s="288">
        <v>0</v>
      </c>
      <c r="W47" s="288">
        <v>134</v>
      </c>
      <c r="X47" s="288">
        <v>0</v>
      </c>
      <c r="Y47" s="288">
        <v>13</v>
      </c>
      <c r="Z47" s="288">
        <v>0</v>
      </c>
      <c r="AA47" s="289">
        <f t="shared" si="2"/>
        <v>135</v>
      </c>
      <c r="AB47" s="288">
        <v>0</v>
      </c>
      <c r="AC47" s="288">
        <v>107</v>
      </c>
      <c r="AD47" s="288">
        <v>0</v>
      </c>
      <c r="AE47" s="288">
        <v>28</v>
      </c>
      <c r="AF47" s="288">
        <v>0</v>
      </c>
      <c r="AG47" s="289">
        <f t="shared" si="3"/>
        <v>136</v>
      </c>
      <c r="AH47" s="288">
        <v>0</v>
      </c>
      <c r="AI47" s="288">
        <v>108</v>
      </c>
      <c r="AJ47" s="288">
        <v>0</v>
      </c>
      <c r="AK47" s="288">
        <v>28</v>
      </c>
      <c r="AL47" s="288">
        <v>0</v>
      </c>
    </row>
    <row r="48" spans="1:38" ht="25.5" outlineLevel="2" x14ac:dyDescent="0.25">
      <c r="A48" s="14" t="s">
        <v>20</v>
      </c>
      <c r="B48" s="15">
        <v>501301</v>
      </c>
      <c r="C48" s="65">
        <v>130101</v>
      </c>
      <c r="D48" s="66" t="s">
        <v>44</v>
      </c>
      <c r="E48" s="25">
        <v>2</v>
      </c>
      <c r="F48" s="75" t="s">
        <v>177</v>
      </c>
      <c r="G48" s="25" t="s">
        <v>23</v>
      </c>
      <c r="H48" s="26" t="s">
        <v>24</v>
      </c>
      <c r="I48" s="287">
        <f t="shared" si="0"/>
        <v>2929</v>
      </c>
      <c r="J48" s="288">
        <f t="shared" si="6"/>
        <v>80</v>
      </c>
      <c r="K48" s="288">
        <f t="shared" si="6"/>
        <v>93</v>
      </c>
      <c r="L48" s="288">
        <f t="shared" si="6"/>
        <v>2</v>
      </c>
      <c r="M48" s="288">
        <f t="shared" si="6"/>
        <v>2748</v>
      </c>
      <c r="N48" s="288">
        <f t="shared" si="6"/>
        <v>6</v>
      </c>
      <c r="O48" s="289">
        <f t="shared" si="4"/>
        <v>542</v>
      </c>
      <c r="P48" s="288">
        <v>14</v>
      </c>
      <c r="Q48" s="288">
        <v>12</v>
      </c>
      <c r="R48" s="288">
        <v>0</v>
      </c>
      <c r="S48" s="288">
        <v>516</v>
      </c>
      <c r="T48" s="288">
        <v>0</v>
      </c>
      <c r="U48" s="289">
        <f t="shared" si="5"/>
        <v>802</v>
      </c>
      <c r="V48" s="288">
        <v>22</v>
      </c>
      <c r="W48" s="288">
        <v>27</v>
      </c>
      <c r="X48" s="288">
        <v>2</v>
      </c>
      <c r="Y48" s="288">
        <v>749</v>
      </c>
      <c r="Z48" s="288">
        <v>2</v>
      </c>
      <c r="AA48" s="289">
        <f t="shared" si="2"/>
        <v>793</v>
      </c>
      <c r="AB48" s="288">
        <v>22</v>
      </c>
      <c r="AC48" s="288">
        <v>27</v>
      </c>
      <c r="AD48" s="288">
        <v>0</v>
      </c>
      <c r="AE48" s="288">
        <v>742</v>
      </c>
      <c r="AF48" s="288">
        <v>2</v>
      </c>
      <c r="AG48" s="289">
        <f t="shared" si="3"/>
        <v>792</v>
      </c>
      <c r="AH48" s="288">
        <v>22</v>
      </c>
      <c r="AI48" s="288">
        <v>27</v>
      </c>
      <c r="AJ48" s="288">
        <v>0</v>
      </c>
      <c r="AK48" s="288">
        <v>741</v>
      </c>
      <c r="AL48" s="288">
        <v>2</v>
      </c>
    </row>
    <row r="49" spans="1:38" ht="25.5" outlineLevel="2" x14ac:dyDescent="0.25">
      <c r="A49" s="14" t="s">
        <v>20</v>
      </c>
      <c r="B49" s="15">
        <v>501301</v>
      </c>
      <c r="C49" s="65">
        <v>130101</v>
      </c>
      <c r="D49" s="66" t="s">
        <v>44</v>
      </c>
      <c r="E49" s="25">
        <v>2</v>
      </c>
      <c r="F49" s="75" t="s">
        <v>177</v>
      </c>
      <c r="G49" s="25">
        <v>22</v>
      </c>
      <c r="H49" s="26" t="s">
        <v>25</v>
      </c>
      <c r="I49" s="287">
        <f t="shared" si="0"/>
        <v>225</v>
      </c>
      <c r="J49" s="288">
        <f t="shared" si="6"/>
        <v>9</v>
      </c>
      <c r="K49" s="288">
        <f t="shared" si="6"/>
        <v>8</v>
      </c>
      <c r="L49" s="288">
        <f t="shared" si="6"/>
        <v>0</v>
      </c>
      <c r="M49" s="288">
        <f t="shared" si="6"/>
        <v>208</v>
      </c>
      <c r="N49" s="288">
        <f t="shared" si="6"/>
        <v>0</v>
      </c>
      <c r="O49" s="289">
        <f t="shared" si="4"/>
        <v>53</v>
      </c>
      <c r="P49" s="288">
        <v>3</v>
      </c>
      <c r="Q49" s="288">
        <v>2</v>
      </c>
      <c r="R49" s="288">
        <v>0</v>
      </c>
      <c r="S49" s="288">
        <v>48</v>
      </c>
      <c r="T49" s="288">
        <v>0</v>
      </c>
      <c r="U49" s="289">
        <f t="shared" si="5"/>
        <v>67</v>
      </c>
      <c r="V49" s="288">
        <v>2</v>
      </c>
      <c r="W49" s="288">
        <v>2</v>
      </c>
      <c r="X49" s="288">
        <v>0</v>
      </c>
      <c r="Y49" s="288">
        <v>63</v>
      </c>
      <c r="Z49" s="288">
        <v>0</v>
      </c>
      <c r="AA49" s="289">
        <f t="shared" si="2"/>
        <v>53</v>
      </c>
      <c r="AB49" s="288">
        <v>2</v>
      </c>
      <c r="AC49" s="288">
        <v>2</v>
      </c>
      <c r="AD49" s="288">
        <v>0</v>
      </c>
      <c r="AE49" s="288">
        <v>49</v>
      </c>
      <c r="AF49" s="288">
        <v>0</v>
      </c>
      <c r="AG49" s="289">
        <f t="shared" si="3"/>
        <v>52</v>
      </c>
      <c r="AH49" s="288">
        <v>2</v>
      </c>
      <c r="AI49" s="288">
        <v>2</v>
      </c>
      <c r="AJ49" s="288">
        <v>0</v>
      </c>
      <c r="AK49" s="288">
        <v>48</v>
      </c>
      <c r="AL49" s="288">
        <v>0</v>
      </c>
    </row>
    <row r="50" spans="1:38" ht="25.5" outlineLevel="2" x14ac:dyDescent="0.25">
      <c r="A50" s="14" t="s">
        <v>20</v>
      </c>
      <c r="B50" s="15">
        <v>501401</v>
      </c>
      <c r="C50" s="65">
        <v>140101</v>
      </c>
      <c r="D50" s="66" t="s">
        <v>45</v>
      </c>
      <c r="E50" s="25">
        <v>2</v>
      </c>
      <c r="F50" s="75" t="s">
        <v>177</v>
      </c>
      <c r="G50" s="25" t="s">
        <v>23</v>
      </c>
      <c r="H50" s="26" t="s">
        <v>24</v>
      </c>
      <c r="I50" s="287">
        <f t="shared" si="0"/>
        <v>635</v>
      </c>
      <c r="J50" s="288">
        <f t="shared" si="6"/>
        <v>111</v>
      </c>
      <c r="K50" s="288">
        <f t="shared" si="6"/>
        <v>471</v>
      </c>
      <c r="L50" s="288">
        <f t="shared" si="6"/>
        <v>2</v>
      </c>
      <c r="M50" s="288">
        <f t="shared" si="6"/>
        <v>49</v>
      </c>
      <c r="N50" s="288">
        <f t="shared" si="6"/>
        <v>2</v>
      </c>
      <c r="O50" s="289">
        <f t="shared" si="4"/>
        <v>123</v>
      </c>
      <c r="P50" s="288">
        <v>27</v>
      </c>
      <c r="Q50" s="288">
        <v>84</v>
      </c>
      <c r="R50" s="288">
        <v>0</v>
      </c>
      <c r="S50" s="288">
        <v>12</v>
      </c>
      <c r="T50" s="288">
        <v>0</v>
      </c>
      <c r="U50" s="289">
        <f t="shared" si="5"/>
        <v>116</v>
      </c>
      <c r="V50" s="288">
        <v>32</v>
      </c>
      <c r="W50" s="288">
        <v>75</v>
      </c>
      <c r="X50" s="288">
        <v>0</v>
      </c>
      <c r="Y50" s="288">
        <v>9</v>
      </c>
      <c r="Z50" s="288">
        <v>0</v>
      </c>
      <c r="AA50" s="289">
        <f t="shared" si="2"/>
        <v>199</v>
      </c>
      <c r="AB50" s="288">
        <v>26</v>
      </c>
      <c r="AC50" s="288">
        <v>157</v>
      </c>
      <c r="AD50" s="288">
        <v>1</v>
      </c>
      <c r="AE50" s="288">
        <v>14</v>
      </c>
      <c r="AF50" s="288">
        <v>1</v>
      </c>
      <c r="AG50" s="289">
        <f t="shared" si="3"/>
        <v>197</v>
      </c>
      <c r="AH50" s="288">
        <v>26</v>
      </c>
      <c r="AI50" s="288">
        <v>155</v>
      </c>
      <c r="AJ50" s="288">
        <v>1</v>
      </c>
      <c r="AK50" s="288">
        <v>14</v>
      </c>
      <c r="AL50" s="288">
        <v>1</v>
      </c>
    </row>
    <row r="51" spans="1:38" ht="25.5" outlineLevel="2" x14ac:dyDescent="0.25">
      <c r="A51" s="14" t="s">
        <v>20</v>
      </c>
      <c r="B51" s="15">
        <v>501401</v>
      </c>
      <c r="C51" s="65">
        <v>140101</v>
      </c>
      <c r="D51" s="66" t="s">
        <v>45</v>
      </c>
      <c r="E51" s="25">
        <v>2</v>
      </c>
      <c r="F51" s="75" t="s">
        <v>177</v>
      </c>
      <c r="G51" s="25">
        <v>22</v>
      </c>
      <c r="H51" s="26" t="s">
        <v>25</v>
      </c>
      <c r="I51" s="287">
        <f t="shared" si="0"/>
        <v>0</v>
      </c>
      <c r="J51" s="288">
        <f t="shared" si="6"/>
        <v>0</v>
      </c>
      <c r="K51" s="288">
        <f t="shared" si="6"/>
        <v>0</v>
      </c>
      <c r="L51" s="288">
        <f t="shared" si="6"/>
        <v>0</v>
      </c>
      <c r="M51" s="288">
        <f t="shared" si="6"/>
        <v>0</v>
      </c>
      <c r="N51" s="288">
        <f t="shared" si="6"/>
        <v>0</v>
      </c>
      <c r="O51" s="289">
        <f t="shared" si="4"/>
        <v>0</v>
      </c>
      <c r="P51" s="288">
        <v>0</v>
      </c>
      <c r="Q51" s="288">
        <v>0</v>
      </c>
      <c r="R51" s="288">
        <v>0</v>
      </c>
      <c r="S51" s="288">
        <v>0</v>
      </c>
      <c r="T51" s="288">
        <v>0</v>
      </c>
      <c r="U51" s="289">
        <f t="shared" si="5"/>
        <v>0</v>
      </c>
      <c r="V51" s="288">
        <v>0</v>
      </c>
      <c r="W51" s="288">
        <v>0</v>
      </c>
      <c r="X51" s="288">
        <v>0</v>
      </c>
      <c r="Y51" s="288">
        <v>0</v>
      </c>
      <c r="Z51" s="288">
        <v>0</v>
      </c>
      <c r="AA51" s="289">
        <f t="shared" si="2"/>
        <v>0</v>
      </c>
      <c r="AB51" s="288">
        <v>0</v>
      </c>
      <c r="AC51" s="288">
        <v>0</v>
      </c>
      <c r="AD51" s="288">
        <v>0</v>
      </c>
      <c r="AE51" s="288">
        <v>0</v>
      </c>
      <c r="AF51" s="288">
        <v>0</v>
      </c>
      <c r="AG51" s="289">
        <f t="shared" si="3"/>
        <v>0</v>
      </c>
      <c r="AH51" s="288">
        <v>0</v>
      </c>
      <c r="AI51" s="288">
        <v>0</v>
      </c>
      <c r="AJ51" s="288">
        <v>0</v>
      </c>
      <c r="AK51" s="288">
        <v>0</v>
      </c>
      <c r="AL51" s="288">
        <v>0</v>
      </c>
    </row>
    <row r="52" spans="1:38" ht="25.5" outlineLevel="2" x14ac:dyDescent="0.25">
      <c r="A52" s="14" t="s">
        <v>20</v>
      </c>
      <c r="B52" s="15">
        <v>501402</v>
      </c>
      <c r="C52" s="65">
        <v>140201</v>
      </c>
      <c r="D52" s="66" t="s">
        <v>46</v>
      </c>
      <c r="E52" s="25">
        <v>2</v>
      </c>
      <c r="F52" s="75" t="s">
        <v>177</v>
      </c>
      <c r="G52" s="25" t="s">
        <v>23</v>
      </c>
      <c r="H52" s="26" t="s">
        <v>24</v>
      </c>
      <c r="I52" s="287">
        <f t="shared" si="0"/>
        <v>1689</v>
      </c>
      <c r="J52" s="288">
        <f t="shared" si="6"/>
        <v>93</v>
      </c>
      <c r="K52" s="288">
        <f t="shared" si="6"/>
        <v>1425</v>
      </c>
      <c r="L52" s="288">
        <f t="shared" si="6"/>
        <v>1</v>
      </c>
      <c r="M52" s="288">
        <f t="shared" si="6"/>
        <v>167</v>
      </c>
      <c r="N52" s="288">
        <f t="shared" si="6"/>
        <v>3</v>
      </c>
      <c r="O52" s="289">
        <f t="shared" si="4"/>
        <v>136</v>
      </c>
      <c r="P52" s="288">
        <v>2</v>
      </c>
      <c r="Q52" s="288">
        <v>110</v>
      </c>
      <c r="R52" s="288">
        <v>0</v>
      </c>
      <c r="S52" s="288">
        <v>24</v>
      </c>
      <c r="T52" s="288">
        <v>0</v>
      </c>
      <c r="U52" s="289">
        <f t="shared" si="5"/>
        <v>696</v>
      </c>
      <c r="V52" s="288">
        <v>88</v>
      </c>
      <c r="W52" s="288">
        <v>547</v>
      </c>
      <c r="X52" s="288">
        <v>1</v>
      </c>
      <c r="Y52" s="288">
        <v>59</v>
      </c>
      <c r="Z52" s="288">
        <v>1</v>
      </c>
      <c r="AA52" s="289">
        <f t="shared" si="2"/>
        <v>428</v>
      </c>
      <c r="AB52" s="288">
        <v>0</v>
      </c>
      <c r="AC52" s="288">
        <v>382</v>
      </c>
      <c r="AD52" s="288">
        <v>0</v>
      </c>
      <c r="AE52" s="288">
        <v>44</v>
      </c>
      <c r="AF52" s="288">
        <v>2</v>
      </c>
      <c r="AG52" s="289">
        <f t="shared" si="3"/>
        <v>429</v>
      </c>
      <c r="AH52" s="288">
        <v>3</v>
      </c>
      <c r="AI52" s="288">
        <v>386</v>
      </c>
      <c r="AJ52" s="288">
        <v>0</v>
      </c>
      <c r="AK52" s="288">
        <v>40</v>
      </c>
      <c r="AL52" s="288">
        <v>0</v>
      </c>
    </row>
    <row r="53" spans="1:38" ht="25.5" outlineLevel="2" x14ac:dyDescent="0.25">
      <c r="A53" s="14" t="s">
        <v>20</v>
      </c>
      <c r="B53" s="15">
        <v>501402</v>
      </c>
      <c r="C53" s="65">
        <v>140201</v>
      </c>
      <c r="D53" s="66" t="s">
        <v>46</v>
      </c>
      <c r="E53" s="25">
        <v>2</v>
      </c>
      <c r="F53" s="75" t="s">
        <v>177</v>
      </c>
      <c r="G53" s="25">
        <v>22</v>
      </c>
      <c r="H53" s="26" t="s">
        <v>25</v>
      </c>
      <c r="I53" s="287">
        <f t="shared" si="0"/>
        <v>513</v>
      </c>
      <c r="J53" s="288">
        <f t="shared" si="6"/>
        <v>16</v>
      </c>
      <c r="K53" s="288">
        <f t="shared" si="6"/>
        <v>435</v>
      </c>
      <c r="L53" s="288">
        <f t="shared" si="6"/>
        <v>0</v>
      </c>
      <c r="M53" s="288">
        <f t="shared" si="6"/>
        <v>61</v>
      </c>
      <c r="N53" s="288">
        <f t="shared" si="6"/>
        <v>1</v>
      </c>
      <c r="O53" s="289">
        <f t="shared" si="4"/>
        <v>60</v>
      </c>
      <c r="P53" s="288">
        <v>2</v>
      </c>
      <c r="Q53" s="288">
        <v>51</v>
      </c>
      <c r="R53" s="288">
        <v>0</v>
      </c>
      <c r="S53" s="288">
        <v>7</v>
      </c>
      <c r="T53" s="288">
        <v>0</v>
      </c>
      <c r="U53" s="289">
        <f t="shared" si="5"/>
        <v>187</v>
      </c>
      <c r="V53" s="288">
        <v>12</v>
      </c>
      <c r="W53" s="288">
        <v>146</v>
      </c>
      <c r="X53" s="288">
        <v>0</v>
      </c>
      <c r="Y53" s="288">
        <v>29</v>
      </c>
      <c r="Z53" s="288">
        <v>0</v>
      </c>
      <c r="AA53" s="289">
        <f t="shared" si="2"/>
        <v>133</v>
      </c>
      <c r="AB53" s="288">
        <v>0</v>
      </c>
      <c r="AC53" s="288">
        <v>118</v>
      </c>
      <c r="AD53" s="288">
        <v>0</v>
      </c>
      <c r="AE53" s="288">
        <v>14</v>
      </c>
      <c r="AF53" s="288">
        <v>1</v>
      </c>
      <c r="AG53" s="289">
        <f t="shared" si="3"/>
        <v>133</v>
      </c>
      <c r="AH53" s="288">
        <v>2</v>
      </c>
      <c r="AI53" s="288">
        <v>120</v>
      </c>
      <c r="AJ53" s="288">
        <v>0</v>
      </c>
      <c r="AK53" s="288">
        <v>11</v>
      </c>
      <c r="AL53" s="288">
        <v>0</v>
      </c>
    </row>
    <row r="54" spans="1:38" ht="25.5" outlineLevel="2" x14ac:dyDescent="0.25">
      <c r="A54" s="14" t="s">
        <v>20</v>
      </c>
      <c r="B54" s="15">
        <v>501501</v>
      </c>
      <c r="C54" s="65">
        <v>150101</v>
      </c>
      <c r="D54" s="66" t="s">
        <v>47</v>
      </c>
      <c r="E54" s="25">
        <v>2</v>
      </c>
      <c r="F54" s="75" t="s">
        <v>177</v>
      </c>
      <c r="G54" s="25" t="s">
        <v>23</v>
      </c>
      <c r="H54" s="26" t="s">
        <v>24</v>
      </c>
      <c r="I54" s="287">
        <f t="shared" si="0"/>
        <v>5607</v>
      </c>
      <c r="J54" s="288">
        <f t="shared" si="6"/>
        <v>4869</v>
      </c>
      <c r="K54" s="288">
        <f t="shared" si="6"/>
        <v>249</v>
      </c>
      <c r="L54" s="288">
        <f t="shared" si="6"/>
        <v>20</v>
      </c>
      <c r="M54" s="288">
        <f t="shared" si="6"/>
        <v>466</v>
      </c>
      <c r="N54" s="288">
        <f t="shared" si="6"/>
        <v>3</v>
      </c>
      <c r="O54" s="289">
        <f t="shared" si="4"/>
        <v>1367</v>
      </c>
      <c r="P54" s="288">
        <v>1252</v>
      </c>
      <c r="Q54" s="288">
        <v>67</v>
      </c>
      <c r="R54" s="288">
        <v>5</v>
      </c>
      <c r="S54" s="288">
        <v>41</v>
      </c>
      <c r="T54" s="288">
        <v>2</v>
      </c>
      <c r="U54" s="289">
        <f t="shared" si="5"/>
        <v>1274</v>
      </c>
      <c r="V54" s="288">
        <v>1078</v>
      </c>
      <c r="W54" s="288">
        <v>48</v>
      </c>
      <c r="X54" s="288">
        <v>5</v>
      </c>
      <c r="Y54" s="288">
        <v>142</v>
      </c>
      <c r="Z54" s="288">
        <v>1</v>
      </c>
      <c r="AA54" s="289">
        <f t="shared" si="2"/>
        <v>1483</v>
      </c>
      <c r="AB54" s="288">
        <v>1270</v>
      </c>
      <c r="AC54" s="288">
        <v>67</v>
      </c>
      <c r="AD54" s="288">
        <v>5</v>
      </c>
      <c r="AE54" s="288">
        <v>141</v>
      </c>
      <c r="AF54" s="288">
        <v>0</v>
      </c>
      <c r="AG54" s="289">
        <f t="shared" si="3"/>
        <v>1483</v>
      </c>
      <c r="AH54" s="288">
        <v>1269</v>
      </c>
      <c r="AI54" s="288">
        <v>67</v>
      </c>
      <c r="AJ54" s="288">
        <v>5</v>
      </c>
      <c r="AK54" s="288">
        <v>142</v>
      </c>
      <c r="AL54" s="288">
        <v>0</v>
      </c>
    </row>
    <row r="55" spans="1:38" ht="25.5" outlineLevel="2" x14ac:dyDescent="0.25">
      <c r="A55" s="14" t="s">
        <v>20</v>
      </c>
      <c r="B55" s="15">
        <v>501501</v>
      </c>
      <c r="C55" s="65">
        <v>150101</v>
      </c>
      <c r="D55" s="66" t="s">
        <v>47</v>
      </c>
      <c r="E55" s="25">
        <v>2</v>
      </c>
      <c r="F55" s="75" t="s">
        <v>177</v>
      </c>
      <c r="G55" s="25">
        <v>22</v>
      </c>
      <c r="H55" s="26" t="s">
        <v>25</v>
      </c>
      <c r="I55" s="287">
        <f t="shared" si="0"/>
        <v>2299</v>
      </c>
      <c r="J55" s="288">
        <f t="shared" si="6"/>
        <v>2007</v>
      </c>
      <c r="K55" s="288">
        <f t="shared" si="6"/>
        <v>103</v>
      </c>
      <c r="L55" s="288">
        <f t="shared" si="6"/>
        <v>6</v>
      </c>
      <c r="M55" s="288">
        <f t="shared" si="6"/>
        <v>183</v>
      </c>
      <c r="N55" s="288">
        <f t="shared" si="6"/>
        <v>0</v>
      </c>
      <c r="O55" s="289">
        <f t="shared" si="4"/>
        <v>725</v>
      </c>
      <c r="P55" s="288">
        <v>647</v>
      </c>
      <c r="Q55" s="288">
        <v>40</v>
      </c>
      <c r="R55" s="288">
        <v>1</v>
      </c>
      <c r="S55" s="288">
        <v>37</v>
      </c>
      <c r="T55" s="288">
        <v>0</v>
      </c>
      <c r="U55" s="289">
        <f t="shared" si="5"/>
        <v>379</v>
      </c>
      <c r="V55" s="288">
        <v>332</v>
      </c>
      <c r="W55" s="288">
        <v>13</v>
      </c>
      <c r="X55" s="288">
        <v>1</v>
      </c>
      <c r="Y55" s="288">
        <v>33</v>
      </c>
      <c r="Z55" s="288">
        <v>0</v>
      </c>
      <c r="AA55" s="289">
        <f t="shared" si="2"/>
        <v>598</v>
      </c>
      <c r="AB55" s="288">
        <v>514</v>
      </c>
      <c r="AC55" s="288">
        <v>25</v>
      </c>
      <c r="AD55" s="288">
        <v>2</v>
      </c>
      <c r="AE55" s="288">
        <v>57</v>
      </c>
      <c r="AF55" s="288">
        <v>0</v>
      </c>
      <c r="AG55" s="289">
        <f t="shared" si="3"/>
        <v>597</v>
      </c>
      <c r="AH55" s="288">
        <v>514</v>
      </c>
      <c r="AI55" s="288">
        <v>25</v>
      </c>
      <c r="AJ55" s="288">
        <v>2</v>
      </c>
      <c r="AK55" s="288">
        <v>56</v>
      </c>
      <c r="AL55" s="288">
        <v>0</v>
      </c>
    </row>
    <row r="56" spans="1:38" ht="25.5" outlineLevel="2" x14ac:dyDescent="0.25">
      <c r="A56" s="14" t="s">
        <v>36</v>
      </c>
      <c r="B56" s="15">
        <v>501505</v>
      </c>
      <c r="C56" s="65">
        <v>150601</v>
      </c>
      <c r="D56" s="66" t="s">
        <v>183</v>
      </c>
      <c r="E56" s="25">
        <v>2</v>
      </c>
      <c r="F56" s="75" t="s">
        <v>177</v>
      </c>
      <c r="G56" s="25" t="s">
        <v>23</v>
      </c>
      <c r="H56" s="26" t="s">
        <v>24</v>
      </c>
      <c r="I56" s="287">
        <f t="shared" si="0"/>
        <v>347</v>
      </c>
      <c r="J56" s="288">
        <f t="shared" si="6"/>
        <v>326</v>
      </c>
      <c r="K56" s="288">
        <f t="shared" si="6"/>
        <v>5</v>
      </c>
      <c r="L56" s="288">
        <f t="shared" si="6"/>
        <v>1</v>
      </c>
      <c r="M56" s="288">
        <f t="shared" si="6"/>
        <v>15</v>
      </c>
      <c r="N56" s="288">
        <f t="shared" si="6"/>
        <v>0</v>
      </c>
      <c r="O56" s="289">
        <f t="shared" si="4"/>
        <v>101</v>
      </c>
      <c r="P56" s="288">
        <v>96</v>
      </c>
      <c r="Q56" s="288">
        <v>1</v>
      </c>
      <c r="R56" s="288">
        <v>1</v>
      </c>
      <c r="S56" s="288">
        <v>3</v>
      </c>
      <c r="T56" s="288">
        <v>0</v>
      </c>
      <c r="U56" s="289">
        <f t="shared" si="5"/>
        <v>97</v>
      </c>
      <c r="V56" s="288">
        <v>91</v>
      </c>
      <c r="W56" s="288">
        <v>2</v>
      </c>
      <c r="X56" s="288">
        <v>0</v>
      </c>
      <c r="Y56" s="288">
        <v>4</v>
      </c>
      <c r="Z56" s="288">
        <v>0</v>
      </c>
      <c r="AA56" s="289">
        <f t="shared" si="2"/>
        <v>95</v>
      </c>
      <c r="AB56" s="288">
        <v>87</v>
      </c>
      <c r="AC56" s="288">
        <v>1</v>
      </c>
      <c r="AD56" s="288">
        <v>0</v>
      </c>
      <c r="AE56" s="288">
        <v>7</v>
      </c>
      <c r="AF56" s="288">
        <v>0</v>
      </c>
      <c r="AG56" s="289">
        <f t="shared" si="3"/>
        <v>54</v>
      </c>
      <c r="AH56" s="288">
        <v>52</v>
      </c>
      <c r="AI56" s="288">
        <v>1</v>
      </c>
      <c r="AJ56" s="288">
        <v>0</v>
      </c>
      <c r="AK56" s="288">
        <v>1</v>
      </c>
      <c r="AL56" s="288">
        <v>0</v>
      </c>
    </row>
    <row r="57" spans="1:38" ht="25.5" outlineLevel="2" x14ac:dyDescent="0.25">
      <c r="A57" s="14" t="s">
        <v>36</v>
      </c>
      <c r="B57" s="15">
        <v>501505</v>
      </c>
      <c r="C57" s="65">
        <v>150601</v>
      </c>
      <c r="D57" s="66" t="s">
        <v>183</v>
      </c>
      <c r="E57" s="25">
        <v>2</v>
      </c>
      <c r="F57" s="75" t="s">
        <v>177</v>
      </c>
      <c r="G57" s="25">
        <v>22</v>
      </c>
      <c r="H57" s="26" t="s">
        <v>25</v>
      </c>
      <c r="I57" s="287">
        <f t="shared" si="0"/>
        <v>0</v>
      </c>
      <c r="J57" s="288">
        <f t="shared" si="6"/>
        <v>0</v>
      </c>
      <c r="K57" s="288">
        <f t="shared" si="6"/>
        <v>0</v>
      </c>
      <c r="L57" s="288">
        <f t="shared" si="6"/>
        <v>0</v>
      </c>
      <c r="M57" s="288">
        <f t="shared" si="6"/>
        <v>0</v>
      </c>
      <c r="N57" s="288">
        <f t="shared" si="6"/>
        <v>0</v>
      </c>
      <c r="O57" s="289">
        <f t="shared" si="4"/>
        <v>0</v>
      </c>
      <c r="P57" s="288">
        <v>0</v>
      </c>
      <c r="Q57" s="288">
        <v>0</v>
      </c>
      <c r="R57" s="288">
        <v>0</v>
      </c>
      <c r="S57" s="288">
        <v>0</v>
      </c>
      <c r="T57" s="288">
        <v>0</v>
      </c>
      <c r="U57" s="289">
        <f t="shared" si="5"/>
        <v>0</v>
      </c>
      <c r="V57" s="288">
        <v>0</v>
      </c>
      <c r="W57" s="288">
        <v>0</v>
      </c>
      <c r="X57" s="288">
        <v>0</v>
      </c>
      <c r="Y57" s="288">
        <v>0</v>
      </c>
      <c r="Z57" s="288">
        <v>0</v>
      </c>
      <c r="AA57" s="289">
        <f t="shared" si="2"/>
        <v>0</v>
      </c>
      <c r="AB57" s="288">
        <v>0</v>
      </c>
      <c r="AC57" s="288">
        <v>0</v>
      </c>
      <c r="AD57" s="288">
        <v>0</v>
      </c>
      <c r="AE57" s="288">
        <v>0</v>
      </c>
      <c r="AF57" s="288">
        <v>0</v>
      </c>
      <c r="AG57" s="289">
        <f t="shared" si="3"/>
        <v>0</v>
      </c>
      <c r="AH57" s="288">
        <v>0</v>
      </c>
      <c r="AI57" s="288">
        <v>0</v>
      </c>
      <c r="AJ57" s="288">
        <v>0</v>
      </c>
      <c r="AK57" s="288">
        <v>0</v>
      </c>
      <c r="AL57" s="288">
        <v>0</v>
      </c>
    </row>
    <row r="58" spans="1:38" ht="25.5" outlineLevel="2" x14ac:dyDescent="0.25">
      <c r="A58" s="14" t="s">
        <v>20</v>
      </c>
      <c r="B58" s="15">
        <v>501506</v>
      </c>
      <c r="C58" s="65">
        <v>150701</v>
      </c>
      <c r="D58" s="66" t="s">
        <v>48</v>
      </c>
      <c r="E58" s="25">
        <v>2</v>
      </c>
      <c r="F58" s="75" t="s">
        <v>177</v>
      </c>
      <c r="G58" s="25" t="s">
        <v>23</v>
      </c>
      <c r="H58" s="26" t="s">
        <v>24</v>
      </c>
      <c r="I58" s="287">
        <f t="shared" si="0"/>
        <v>116</v>
      </c>
      <c r="J58" s="288">
        <f t="shared" si="6"/>
        <v>97</v>
      </c>
      <c r="K58" s="288">
        <f t="shared" si="6"/>
        <v>10</v>
      </c>
      <c r="L58" s="288">
        <f t="shared" si="6"/>
        <v>0</v>
      </c>
      <c r="M58" s="288">
        <f t="shared" si="6"/>
        <v>9</v>
      </c>
      <c r="N58" s="288">
        <f t="shared" si="6"/>
        <v>0</v>
      </c>
      <c r="O58" s="289">
        <f t="shared" si="4"/>
        <v>28</v>
      </c>
      <c r="P58" s="288">
        <v>25</v>
      </c>
      <c r="Q58" s="288">
        <v>2</v>
      </c>
      <c r="R58" s="288">
        <v>0</v>
      </c>
      <c r="S58" s="288">
        <v>1</v>
      </c>
      <c r="T58" s="288">
        <v>0</v>
      </c>
      <c r="U58" s="289">
        <f t="shared" si="5"/>
        <v>34</v>
      </c>
      <c r="V58" s="288">
        <v>31</v>
      </c>
      <c r="W58" s="288">
        <v>1</v>
      </c>
      <c r="X58" s="288">
        <v>0</v>
      </c>
      <c r="Y58" s="288">
        <v>2</v>
      </c>
      <c r="Z58" s="288">
        <v>0</v>
      </c>
      <c r="AA58" s="289">
        <f t="shared" si="2"/>
        <v>28</v>
      </c>
      <c r="AB58" s="288">
        <v>21</v>
      </c>
      <c r="AC58" s="288">
        <v>4</v>
      </c>
      <c r="AD58" s="288">
        <v>0</v>
      </c>
      <c r="AE58" s="288">
        <v>3</v>
      </c>
      <c r="AF58" s="288">
        <v>0</v>
      </c>
      <c r="AG58" s="289">
        <f t="shared" si="3"/>
        <v>26</v>
      </c>
      <c r="AH58" s="288">
        <v>20</v>
      </c>
      <c r="AI58" s="288">
        <v>3</v>
      </c>
      <c r="AJ58" s="288">
        <v>0</v>
      </c>
      <c r="AK58" s="288">
        <v>3</v>
      </c>
      <c r="AL58" s="288">
        <v>0</v>
      </c>
    </row>
    <row r="59" spans="1:38" ht="25.5" outlineLevel="2" x14ac:dyDescent="0.25">
      <c r="A59" s="14" t="s">
        <v>20</v>
      </c>
      <c r="B59" s="15">
        <v>501506</v>
      </c>
      <c r="C59" s="65">
        <v>150701</v>
      </c>
      <c r="D59" s="66" t="s">
        <v>48</v>
      </c>
      <c r="E59" s="25">
        <v>2</v>
      </c>
      <c r="F59" s="75" t="s">
        <v>177</v>
      </c>
      <c r="G59" s="25">
        <v>22</v>
      </c>
      <c r="H59" s="26" t="s">
        <v>25</v>
      </c>
      <c r="I59" s="287">
        <f t="shared" si="0"/>
        <v>0</v>
      </c>
      <c r="J59" s="288">
        <f t="shared" si="6"/>
        <v>0</v>
      </c>
      <c r="K59" s="288">
        <f t="shared" si="6"/>
        <v>0</v>
      </c>
      <c r="L59" s="288">
        <f t="shared" si="6"/>
        <v>0</v>
      </c>
      <c r="M59" s="288">
        <f t="shared" si="6"/>
        <v>0</v>
      </c>
      <c r="N59" s="288">
        <f t="shared" si="6"/>
        <v>0</v>
      </c>
      <c r="O59" s="289">
        <f t="shared" si="4"/>
        <v>0</v>
      </c>
      <c r="P59" s="288">
        <v>0</v>
      </c>
      <c r="Q59" s="288">
        <v>0</v>
      </c>
      <c r="R59" s="288">
        <v>0</v>
      </c>
      <c r="S59" s="288">
        <v>0</v>
      </c>
      <c r="T59" s="288">
        <v>0</v>
      </c>
      <c r="U59" s="289">
        <f t="shared" si="5"/>
        <v>0</v>
      </c>
      <c r="V59" s="288">
        <v>0</v>
      </c>
      <c r="W59" s="288">
        <v>0</v>
      </c>
      <c r="X59" s="288">
        <v>0</v>
      </c>
      <c r="Y59" s="288">
        <v>0</v>
      </c>
      <c r="Z59" s="288">
        <v>0</v>
      </c>
      <c r="AA59" s="289">
        <f t="shared" si="2"/>
        <v>0</v>
      </c>
      <c r="AB59" s="288">
        <v>0</v>
      </c>
      <c r="AC59" s="288">
        <v>0</v>
      </c>
      <c r="AD59" s="288">
        <v>0</v>
      </c>
      <c r="AE59" s="288">
        <v>0</v>
      </c>
      <c r="AF59" s="288">
        <v>0</v>
      </c>
      <c r="AG59" s="289">
        <f t="shared" si="3"/>
        <v>0</v>
      </c>
      <c r="AH59" s="288">
        <v>0</v>
      </c>
      <c r="AI59" s="288">
        <v>0</v>
      </c>
      <c r="AJ59" s="288">
        <v>0</v>
      </c>
      <c r="AK59" s="288">
        <v>0</v>
      </c>
      <c r="AL59" s="288">
        <v>0</v>
      </c>
    </row>
    <row r="60" spans="1:38" ht="25.5" outlineLevel="2" x14ac:dyDescent="0.25">
      <c r="A60" s="14" t="s">
        <v>27</v>
      </c>
      <c r="B60" s="15">
        <v>501519</v>
      </c>
      <c r="C60" s="65">
        <v>151901</v>
      </c>
      <c r="D60" s="66" t="s">
        <v>49</v>
      </c>
      <c r="E60" s="25">
        <v>2</v>
      </c>
      <c r="F60" s="75" t="s">
        <v>177</v>
      </c>
      <c r="G60" s="25" t="s">
        <v>23</v>
      </c>
      <c r="H60" s="26" t="s">
        <v>24</v>
      </c>
      <c r="I60" s="287">
        <f t="shared" si="0"/>
        <v>126</v>
      </c>
      <c r="J60" s="288">
        <f t="shared" si="6"/>
        <v>59</v>
      </c>
      <c r="K60" s="288">
        <f t="shared" si="6"/>
        <v>25</v>
      </c>
      <c r="L60" s="288">
        <f t="shared" si="6"/>
        <v>0</v>
      </c>
      <c r="M60" s="288">
        <f t="shared" si="6"/>
        <v>42</v>
      </c>
      <c r="N60" s="288">
        <f t="shared" si="6"/>
        <v>0</v>
      </c>
      <c r="O60" s="289">
        <f t="shared" si="4"/>
        <v>29</v>
      </c>
      <c r="P60" s="288">
        <v>5</v>
      </c>
      <c r="Q60" s="288">
        <v>2</v>
      </c>
      <c r="R60" s="288">
        <v>0</v>
      </c>
      <c r="S60" s="288">
        <v>22</v>
      </c>
      <c r="T60" s="288">
        <v>0</v>
      </c>
      <c r="U60" s="289">
        <f t="shared" si="5"/>
        <v>27</v>
      </c>
      <c r="V60" s="288">
        <v>4</v>
      </c>
      <c r="W60" s="288">
        <v>3</v>
      </c>
      <c r="X60" s="288">
        <v>0</v>
      </c>
      <c r="Y60" s="288">
        <v>20</v>
      </c>
      <c r="Z60" s="288">
        <v>0</v>
      </c>
      <c r="AA60" s="289">
        <f t="shared" si="2"/>
        <v>35</v>
      </c>
      <c r="AB60" s="288">
        <v>19</v>
      </c>
      <c r="AC60" s="288">
        <v>16</v>
      </c>
      <c r="AD60" s="288">
        <v>0</v>
      </c>
      <c r="AE60" s="288">
        <v>0</v>
      </c>
      <c r="AF60" s="288">
        <v>0</v>
      </c>
      <c r="AG60" s="289">
        <f t="shared" si="3"/>
        <v>35</v>
      </c>
      <c r="AH60" s="288">
        <v>31</v>
      </c>
      <c r="AI60" s="288">
        <v>4</v>
      </c>
      <c r="AJ60" s="288">
        <v>0</v>
      </c>
      <c r="AK60" s="288">
        <v>0</v>
      </c>
      <c r="AL60" s="288">
        <v>0</v>
      </c>
    </row>
    <row r="61" spans="1:38" ht="25.5" outlineLevel="2" x14ac:dyDescent="0.25">
      <c r="A61" s="14" t="s">
        <v>27</v>
      </c>
      <c r="B61" s="15">
        <v>501519</v>
      </c>
      <c r="C61" s="65">
        <v>151901</v>
      </c>
      <c r="D61" s="66" t="s">
        <v>49</v>
      </c>
      <c r="E61" s="25">
        <v>2</v>
      </c>
      <c r="F61" s="75" t="s">
        <v>177</v>
      </c>
      <c r="G61" s="25">
        <v>22</v>
      </c>
      <c r="H61" s="26" t="s">
        <v>25</v>
      </c>
      <c r="I61" s="287">
        <f t="shared" si="0"/>
        <v>0</v>
      </c>
      <c r="J61" s="288">
        <f t="shared" si="6"/>
        <v>0</v>
      </c>
      <c r="K61" s="288">
        <f t="shared" si="6"/>
        <v>0</v>
      </c>
      <c r="L61" s="288">
        <f t="shared" si="6"/>
        <v>0</v>
      </c>
      <c r="M61" s="288">
        <f t="shared" si="6"/>
        <v>0</v>
      </c>
      <c r="N61" s="288">
        <f t="shared" si="6"/>
        <v>0</v>
      </c>
      <c r="O61" s="289">
        <f t="shared" si="4"/>
        <v>0</v>
      </c>
      <c r="P61" s="288">
        <v>0</v>
      </c>
      <c r="Q61" s="288">
        <v>0</v>
      </c>
      <c r="R61" s="288">
        <v>0</v>
      </c>
      <c r="S61" s="288">
        <v>0</v>
      </c>
      <c r="T61" s="288">
        <v>0</v>
      </c>
      <c r="U61" s="289">
        <f t="shared" si="5"/>
        <v>0</v>
      </c>
      <c r="V61" s="288">
        <v>0</v>
      </c>
      <c r="W61" s="288">
        <v>0</v>
      </c>
      <c r="X61" s="288">
        <v>0</v>
      </c>
      <c r="Y61" s="288">
        <v>0</v>
      </c>
      <c r="Z61" s="288">
        <v>0</v>
      </c>
      <c r="AA61" s="289">
        <f t="shared" si="2"/>
        <v>0</v>
      </c>
      <c r="AB61" s="288">
        <v>0</v>
      </c>
      <c r="AC61" s="288">
        <v>0</v>
      </c>
      <c r="AD61" s="288">
        <v>0</v>
      </c>
      <c r="AE61" s="288">
        <v>0</v>
      </c>
      <c r="AF61" s="288">
        <v>0</v>
      </c>
      <c r="AG61" s="289">
        <f t="shared" si="3"/>
        <v>0</v>
      </c>
      <c r="AH61" s="288">
        <v>0</v>
      </c>
      <c r="AI61" s="288">
        <v>0</v>
      </c>
      <c r="AJ61" s="288">
        <v>0</v>
      </c>
      <c r="AK61" s="288">
        <v>0</v>
      </c>
      <c r="AL61" s="288">
        <v>0</v>
      </c>
    </row>
    <row r="62" spans="1:38" ht="25.5" outlineLevel="2" x14ac:dyDescent="0.25">
      <c r="A62" s="14" t="s">
        <v>20</v>
      </c>
      <c r="B62" s="15">
        <v>501601</v>
      </c>
      <c r="C62" s="65">
        <v>160101</v>
      </c>
      <c r="D62" s="66" t="s">
        <v>50</v>
      </c>
      <c r="E62" s="25">
        <v>2</v>
      </c>
      <c r="F62" s="75" t="s">
        <v>177</v>
      </c>
      <c r="G62" s="25" t="s">
        <v>23</v>
      </c>
      <c r="H62" s="26" t="s">
        <v>24</v>
      </c>
      <c r="I62" s="287">
        <f t="shared" si="0"/>
        <v>1441</v>
      </c>
      <c r="J62" s="288">
        <f t="shared" si="6"/>
        <v>10</v>
      </c>
      <c r="K62" s="288">
        <f t="shared" si="6"/>
        <v>1347</v>
      </c>
      <c r="L62" s="288">
        <f t="shared" si="6"/>
        <v>0</v>
      </c>
      <c r="M62" s="288">
        <f t="shared" si="6"/>
        <v>84</v>
      </c>
      <c r="N62" s="288">
        <f t="shared" si="6"/>
        <v>0</v>
      </c>
      <c r="O62" s="289">
        <f t="shared" si="4"/>
        <v>137</v>
      </c>
      <c r="P62" s="288">
        <v>0</v>
      </c>
      <c r="Q62" s="288">
        <v>131</v>
      </c>
      <c r="R62" s="288">
        <v>0</v>
      </c>
      <c r="S62" s="288">
        <v>6</v>
      </c>
      <c r="T62" s="288">
        <v>0</v>
      </c>
      <c r="U62" s="289">
        <f t="shared" si="5"/>
        <v>441</v>
      </c>
      <c r="V62" s="288">
        <v>4</v>
      </c>
      <c r="W62" s="288">
        <v>411</v>
      </c>
      <c r="X62" s="288">
        <v>0</v>
      </c>
      <c r="Y62" s="288">
        <v>26</v>
      </c>
      <c r="Z62" s="288">
        <v>0</v>
      </c>
      <c r="AA62" s="289">
        <f t="shared" si="2"/>
        <v>432</v>
      </c>
      <c r="AB62" s="288">
        <v>3</v>
      </c>
      <c r="AC62" s="288">
        <v>403</v>
      </c>
      <c r="AD62" s="288">
        <v>0</v>
      </c>
      <c r="AE62" s="288">
        <v>26</v>
      </c>
      <c r="AF62" s="288">
        <v>0</v>
      </c>
      <c r="AG62" s="289">
        <f t="shared" si="3"/>
        <v>431</v>
      </c>
      <c r="AH62" s="288">
        <v>3</v>
      </c>
      <c r="AI62" s="288">
        <v>402</v>
      </c>
      <c r="AJ62" s="288">
        <v>0</v>
      </c>
      <c r="AK62" s="288">
        <v>26</v>
      </c>
      <c r="AL62" s="288">
        <v>0</v>
      </c>
    </row>
    <row r="63" spans="1:38" ht="25.5" outlineLevel="2" x14ac:dyDescent="0.25">
      <c r="A63" s="14" t="s">
        <v>20</v>
      </c>
      <c r="B63" s="15">
        <v>501601</v>
      </c>
      <c r="C63" s="65">
        <v>160101</v>
      </c>
      <c r="D63" s="66" t="s">
        <v>50</v>
      </c>
      <c r="E63" s="25">
        <v>2</v>
      </c>
      <c r="F63" s="75" t="s">
        <v>177</v>
      </c>
      <c r="G63" s="25">
        <v>22</v>
      </c>
      <c r="H63" s="26" t="s">
        <v>25</v>
      </c>
      <c r="I63" s="287">
        <f t="shared" si="0"/>
        <v>389</v>
      </c>
      <c r="J63" s="288">
        <f t="shared" si="6"/>
        <v>6</v>
      </c>
      <c r="K63" s="288">
        <f t="shared" si="6"/>
        <v>368</v>
      </c>
      <c r="L63" s="288">
        <f t="shared" si="6"/>
        <v>0</v>
      </c>
      <c r="M63" s="288">
        <f t="shared" si="6"/>
        <v>15</v>
      </c>
      <c r="N63" s="288">
        <f t="shared" si="6"/>
        <v>0</v>
      </c>
      <c r="O63" s="289">
        <f t="shared" si="4"/>
        <v>83</v>
      </c>
      <c r="P63" s="288">
        <v>0</v>
      </c>
      <c r="Q63" s="288">
        <v>82</v>
      </c>
      <c r="R63" s="288">
        <v>0</v>
      </c>
      <c r="S63" s="288">
        <v>1</v>
      </c>
      <c r="T63" s="288">
        <v>0</v>
      </c>
      <c r="U63" s="289">
        <f t="shared" si="5"/>
        <v>140</v>
      </c>
      <c r="V63" s="288">
        <v>4</v>
      </c>
      <c r="W63" s="288">
        <v>128</v>
      </c>
      <c r="X63" s="288">
        <v>0</v>
      </c>
      <c r="Y63" s="288">
        <v>8</v>
      </c>
      <c r="Z63" s="288">
        <v>0</v>
      </c>
      <c r="AA63" s="289">
        <f t="shared" si="2"/>
        <v>83</v>
      </c>
      <c r="AB63" s="288">
        <v>1</v>
      </c>
      <c r="AC63" s="288">
        <v>79</v>
      </c>
      <c r="AD63" s="288">
        <v>0</v>
      </c>
      <c r="AE63" s="288">
        <v>3</v>
      </c>
      <c r="AF63" s="288">
        <v>0</v>
      </c>
      <c r="AG63" s="289">
        <f t="shared" si="3"/>
        <v>83</v>
      </c>
      <c r="AH63" s="288">
        <v>1</v>
      </c>
      <c r="AI63" s="288">
        <v>79</v>
      </c>
      <c r="AJ63" s="288">
        <v>0</v>
      </c>
      <c r="AK63" s="288">
        <v>3</v>
      </c>
      <c r="AL63" s="288">
        <v>0</v>
      </c>
    </row>
    <row r="64" spans="1:38" ht="25.5" outlineLevel="2" x14ac:dyDescent="0.25">
      <c r="A64" s="14" t="s">
        <v>27</v>
      </c>
      <c r="B64" s="15">
        <v>501602</v>
      </c>
      <c r="C64" s="65">
        <v>160201</v>
      </c>
      <c r="D64" s="66" t="s">
        <v>184</v>
      </c>
      <c r="E64" s="25">
        <v>2</v>
      </c>
      <c r="F64" s="75" t="s">
        <v>177</v>
      </c>
      <c r="G64" s="25" t="s">
        <v>23</v>
      </c>
      <c r="H64" s="26" t="s">
        <v>24</v>
      </c>
      <c r="I64" s="287">
        <f t="shared" si="0"/>
        <v>486</v>
      </c>
      <c r="J64" s="288">
        <f t="shared" si="6"/>
        <v>2</v>
      </c>
      <c r="K64" s="288">
        <f t="shared" si="6"/>
        <v>466</v>
      </c>
      <c r="L64" s="288">
        <f t="shared" si="6"/>
        <v>0</v>
      </c>
      <c r="M64" s="288">
        <f t="shared" si="6"/>
        <v>18</v>
      </c>
      <c r="N64" s="288">
        <f t="shared" si="6"/>
        <v>0</v>
      </c>
      <c r="O64" s="289">
        <f t="shared" si="4"/>
        <v>30</v>
      </c>
      <c r="P64" s="288">
        <v>0</v>
      </c>
      <c r="Q64" s="288">
        <v>28</v>
      </c>
      <c r="R64" s="288">
        <v>0</v>
      </c>
      <c r="S64" s="288">
        <v>2</v>
      </c>
      <c r="T64" s="288">
        <v>0</v>
      </c>
      <c r="U64" s="289">
        <f t="shared" si="5"/>
        <v>146</v>
      </c>
      <c r="V64" s="288">
        <v>0</v>
      </c>
      <c r="W64" s="288">
        <v>142</v>
      </c>
      <c r="X64" s="288">
        <v>0</v>
      </c>
      <c r="Y64" s="288">
        <v>4</v>
      </c>
      <c r="Z64" s="288">
        <v>0</v>
      </c>
      <c r="AA64" s="289">
        <f t="shared" si="2"/>
        <v>190</v>
      </c>
      <c r="AB64" s="288">
        <v>1</v>
      </c>
      <c r="AC64" s="288">
        <v>183</v>
      </c>
      <c r="AD64" s="288">
        <v>0</v>
      </c>
      <c r="AE64" s="288">
        <v>6</v>
      </c>
      <c r="AF64" s="288">
        <v>0</v>
      </c>
      <c r="AG64" s="289">
        <f t="shared" si="3"/>
        <v>120</v>
      </c>
      <c r="AH64" s="288">
        <v>1</v>
      </c>
      <c r="AI64" s="288">
        <v>113</v>
      </c>
      <c r="AJ64" s="288">
        <v>0</v>
      </c>
      <c r="AK64" s="288">
        <v>6</v>
      </c>
      <c r="AL64" s="288">
        <v>0</v>
      </c>
    </row>
    <row r="65" spans="1:38" ht="25.5" outlineLevel="2" x14ac:dyDescent="0.25">
      <c r="A65" s="14" t="s">
        <v>27</v>
      </c>
      <c r="B65" s="15">
        <v>501602</v>
      </c>
      <c r="C65" s="65">
        <v>160201</v>
      </c>
      <c r="D65" s="66" t="s">
        <v>184</v>
      </c>
      <c r="E65" s="25">
        <v>2</v>
      </c>
      <c r="F65" s="75" t="s">
        <v>177</v>
      </c>
      <c r="G65" s="25">
        <v>22</v>
      </c>
      <c r="H65" s="26" t="s">
        <v>25</v>
      </c>
      <c r="I65" s="287">
        <f t="shared" si="0"/>
        <v>0</v>
      </c>
      <c r="J65" s="288">
        <f t="shared" si="6"/>
        <v>0</v>
      </c>
      <c r="K65" s="288">
        <f t="shared" si="6"/>
        <v>0</v>
      </c>
      <c r="L65" s="288">
        <f t="shared" si="6"/>
        <v>0</v>
      </c>
      <c r="M65" s="288">
        <f t="shared" si="6"/>
        <v>0</v>
      </c>
      <c r="N65" s="288">
        <f t="shared" si="6"/>
        <v>0</v>
      </c>
      <c r="O65" s="289">
        <f t="shared" si="4"/>
        <v>0</v>
      </c>
      <c r="P65" s="288">
        <v>0</v>
      </c>
      <c r="Q65" s="288">
        <v>0</v>
      </c>
      <c r="R65" s="288">
        <v>0</v>
      </c>
      <c r="S65" s="288">
        <v>0</v>
      </c>
      <c r="T65" s="288">
        <v>0</v>
      </c>
      <c r="U65" s="289">
        <f t="shared" si="5"/>
        <v>0</v>
      </c>
      <c r="V65" s="288">
        <v>0</v>
      </c>
      <c r="W65" s="288">
        <v>0</v>
      </c>
      <c r="X65" s="288">
        <v>0</v>
      </c>
      <c r="Y65" s="288">
        <v>0</v>
      </c>
      <c r="Z65" s="288">
        <v>0</v>
      </c>
      <c r="AA65" s="289">
        <f t="shared" si="2"/>
        <v>0</v>
      </c>
      <c r="AB65" s="288">
        <v>0</v>
      </c>
      <c r="AC65" s="288">
        <v>0</v>
      </c>
      <c r="AD65" s="288">
        <v>0</v>
      </c>
      <c r="AE65" s="288">
        <v>0</v>
      </c>
      <c r="AF65" s="288">
        <v>0</v>
      </c>
      <c r="AG65" s="289">
        <f t="shared" si="3"/>
        <v>0</v>
      </c>
      <c r="AH65" s="288">
        <v>0</v>
      </c>
      <c r="AI65" s="288">
        <v>0</v>
      </c>
      <c r="AJ65" s="288">
        <v>0</v>
      </c>
      <c r="AK65" s="288">
        <v>0</v>
      </c>
      <c r="AL65" s="288">
        <v>0</v>
      </c>
    </row>
    <row r="66" spans="1:38" ht="25.5" outlineLevel="2" x14ac:dyDescent="0.25">
      <c r="A66" s="14" t="s">
        <v>20</v>
      </c>
      <c r="B66" s="15">
        <v>501701</v>
      </c>
      <c r="C66" s="65">
        <v>170101</v>
      </c>
      <c r="D66" s="66" t="s">
        <v>51</v>
      </c>
      <c r="E66" s="25">
        <v>2</v>
      </c>
      <c r="F66" s="75" t="s">
        <v>177</v>
      </c>
      <c r="G66" s="25" t="s">
        <v>23</v>
      </c>
      <c r="H66" s="26" t="s">
        <v>24</v>
      </c>
      <c r="I66" s="287">
        <f t="shared" si="0"/>
        <v>7828</v>
      </c>
      <c r="J66" s="288">
        <f t="shared" si="6"/>
        <v>203</v>
      </c>
      <c r="K66" s="288">
        <f t="shared" si="6"/>
        <v>6926</v>
      </c>
      <c r="L66" s="288">
        <f t="shared" si="6"/>
        <v>3</v>
      </c>
      <c r="M66" s="288">
        <f t="shared" si="6"/>
        <v>695</v>
      </c>
      <c r="N66" s="288">
        <f t="shared" si="6"/>
        <v>1</v>
      </c>
      <c r="O66" s="289">
        <f t="shared" si="4"/>
        <v>1591</v>
      </c>
      <c r="P66" s="288">
        <v>46</v>
      </c>
      <c r="Q66" s="288">
        <v>1419</v>
      </c>
      <c r="R66" s="288">
        <v>2</v>
      </c>
      <c r="S66" s="288">
        <v>124</v>
      </c>
      <c r="T66" s="288">
        <v>0</v>
      </c>
      <c r="U66" s="289">
        <f t="shared" si="5"/>
        <v>2046</v>
      </c>
      <c r="V66" s="288">
        <v>111</v>
      </c>
      <c r="W66" s="288">
        <v>1810</v>
      </c>
      <c r="X66" s="288">
        <v>1</v>
      </c>
      <c r="Y66" s="288">
        <v>123</v>
      </c>
      <c r="Z66" s="288">
        <v>1</v>
      </c>
      <c r="AA66" s="289">
        <f t="shared" si="2"/>
        <v>2096</v>
      </c>
      <c r="AB66" s="288">
        <v>23</v>
      </c>
      <c r="AC66" s="288">
        <v>1849</v>
      </c>
      <c r="AD66" s="288">
        <v>0</v>
      </c>
      <c r="AE66" s="288">
        <v>224</v>
      </c>
      <c r="AF66" s="288">
        <v>0</v>
      </c>
      <c r="AG66" s="289">
        <f t="shared" si="3"/>
        <v>2095</v>
      </c>
      <c r="AH66" s="288">
        <v>23</v>
      </c>
      <c r="AI66" s="288">
        <v>1848</v>
      </c>
      <c r="AJ66" s="288">
        <v>0</v>
      </c>
      <c r="AK66" s="288">
        <v>224</v>
      </c>
      <c r="AL66" s="288">
        <v>0</v>
      </c>
    </row>
    <row r="67" spans="1:38" ht="25.5" outlineLevel="2" x14ac:dyDescent="0.25">
      <c r="A67" s="14" t="s">
        <v>20</v>
      </c>
      <c r="B67" s="15">
        <v>501701</v>
      </c>
      <c r="C67" s="65">
        <v>170101</v>
      </c>
      <c r="D67" s="66" t="s">
        <v>51</v>
      </c>
      <c r="E67" s="25">
        <v>2</v>
      </c>
      <c r="F67" s="75" t="s">
        <v>177</v>
      </c>
      <c r="G67" s="25">
        <v>22</v>
      </c>
      <c r="H67" s="26" t="s">
        <v>25</v>
      </c>
      <c r="I67" s="287">
        <f t="shared" si="0"/>
        <v>2375</v>
      </c>
      <c r="J67" s="288">
        <f t="shared" si="6"/>
        <v>118</v>
      </c>
      <c r="K67" s="288">
        <f t="shared" si="6"/>
        <v>1996</v>
      </c>
      <c r="L67" s="288">
        <f t="shared" si="6"/>
        <v>0</v>
      </c>
      <c r="M67" s="288">
        <f t="shared" si="6"/>
        <v>261</v>
      </c>
      <c r="N67" s="288">
        <f t="shared" si="6"/>
        <v>0</v>
      </c>
      <c r="O67" s="289">
        <f t="shared" si="4"/>
        <v>588</v>
      </c>
      <c r="P67" s="288">
        <v>46</v>
      </c>
      <c r="Q67" s="288">
        <v>448</v>
      </c>
      <c r="R67" s="288">
        <v>0</v>
      </c>
      <c r="S67" s="288">
        <v>94</v>
      </c>
      <c r="T67" s="288">
        <v>0</v>
      </c>
      <c r="U67" s="289">
        <f t="shared" si="5"/>
        <v>611</v>
      </c>
      <c r="V67" s="288">
        <v>58</v>
      </c>
      <c r="W67" s="288">
        <v>460</v>
      </c>
      <c r="X67" s="288">
        <v>0</v>
      </c>
      <c r="Y67" s="288">
        <v>93</v>
      </c>
      <c r="Z67" s="288">
        <v>0</v>
      </c>
      <c r="AA67" s="289">
        <f t="shared" si="2"/>
        <v>588</v>
      </c>
      <c r="AB67" s="288">
        <v>7</v>
      </c>
      <c r="AC67" s="288">
        <v>544</v>
      </c>
      <c r="AD67" s="288">
        <v>0</v>
      </c>
      <c r="AE67" s="288">
        <v>37</v>
      </c>
      <c r="AF67" s="288">
        <v>0</v>
      </c>
      <c r="AG67" s="289">
        <f t="shared" si="3"/>
        <v>588</v>
      </c>
      <c r="AH67" s="288">
        <v>7</v>
      </c>
      <c r="AI67" s="288">
        <v>544</v>
      </c>
      <c r="AJ67" s="288">
        <v>0</v>
      </c>
      <c r="AK67" s="288">
        <v>37</v>
      </c>
      <c r="AL67" s="288">
        <v>0</v>
      </c>
    </row>
    <row r="68" spans="1:38" ht="25.5" outlineLevel="2" x14ac:dyDescent="0.25">
      <c r="A68" s="14" t="s">
        <v>20</v>
      </c>
      <c r="B68" s="15">
        <v>501702</v>
      </c>
      <c r="C68" s="65">
        <v>170201</v>
      </c>
      <c r="D68" s="66" t="s">
        <v>52</v>
      </c>
      <c r="E68" s="25">
        <v>2</v>
      </c>
      <c r="F68" s="75" t="s">
        <v>177</v>
      </c>
      <c r="G68" s="25" t="s">
        <v>23</v>
      </c>
      <c r="H68" s="26" t="s">
        <v>24</v>
      </c>
      <c r="I68" s="287">
        <f t="shared" si="0"/>
        <v>1388</v>
      </c>
      <c r="J68" s="288">
        <f t="shared" si="6"/>
        <v>19</v>
      </c>
      <c r="K68" s="288">
        <f t="shared" si="6"/>
        <v>1280</v>
      </c>
      <c r="L68" s="288">
        <f t="shared" si="6"/>
        <v>2</v>
      </c>
      <c r="M68" s="288">
        <f t="shared" si="6"/>
        <v>82</v>
      </c>
      <c r="N68" s="288">
        <f t="shared" si="6"/>
        <v>5</v>
      </c>
      <c r="O68" s="289">
        <f t="shared" si="4"/>
        <v>327</v>
      </c>
      <c r="P68" s="288">
        <v>1</v>
      </c>
      <c r="Q68" s="288">
        <v>305</v>
      </c>
      <c r="R68" s="288">
        <v>0</v>
      </c>
      <c r="S68" s="288">
        <v>20</v>
      </c>
      <c r="T68" s="288">
        <v>1</v>
      </c>
      <c r="U68" s="289">
        <f t="shared" si="5"/>
        <v>334</v>
      </c>
      <c r="V68" s="288">
        <v>1</v>
      </c>
      <c r="W68" s="288">
        <v>314</v>
      </c>
      <c r="X68" s="288">
        <v>0</v>
      </c>
      <c r="Y68" s="288">
        <v>19</v>
      </c>
      <c r="Z68" s="288">
        <v>0</v>
      </c>
      <c r="AA68" s="289">
        <f t="shared" si="2"/>
        <v>364</v>
      </c>
      <c r="AB68" s="288">
        <v>8</v>
      </c>
      <c r="AC68" s="288">
        <v>331</v>
      </c>
      <c r="AD68" s="288">
        <v>1</v>
      </c>
      <c r="AE68" s="288">
        <v>22</v>
      </c>
      <c r="AF68" s="288">
        <v>2</v>
      </c>
      <c r="AG68" s="289">
        <f t="shared" si="3"/>
        <v>363</v>
      </c>
      <c r="AH68" s="288">
        <v>9</v>
      </c>
      <c r="AI68" s="288">
        <v>330</v>
      </c>
      <c r="AJ68" s="288">
        <v>1</v>
      </c>
      <c r="AK68" s="288">
        <v>21</v>
      </c>
      <c r="AL68" s="288">
        <v>2</v>
      </c>
    </row>
    <row r="69" spans="1:38" ht="25.5" outlineLevel="2" x14ac:dyDescent="0.25">
      <c r="A69" s="14" t="s">
        <v>20</v>
      </c>
      <c r="B69" s="15">
        <v>501702</v>
      </c>
      <c r="C69" s="65">
        <v>170201</v>
      </c>
      <c r="D69" s="66" t="s">
        <v>52</v>
      </c>
      <c r="E69" s="25">
        <v>2</v>
      </c>
      <c r="F69" s="75" t="s">
        <v>177</v>
      </c>
      <c r="G69" s="25">
        <v>22</v>
      </c>
      <c r="H69" s="26" t="s">
        <v>25</v>
      </c>
      <c r="I69" s="287">
        <f t="shared" si="0"/>
        <v>0</v>
      </c>
      <c r="J69" s="288">
        <f t="shared" si="6"/>
        <v>0</v>
      </c>
      <c r="K69" s="288">
        <f t="shared" si="6"/>
        <v>0</v>
      </c>
      <c r="L69" s="288">
        <f t="shared" si="6"/>
        <v>0</v>
      </c>
      <c r="M69" s="288">
        <f t="shared" si="6"/>
        <v>0</v>
      </c>
      <c r="N69" s="288">
        <f t="shared" si="6"/>
        <v>0</v>
      </c>
      <c r="O69" s="289">
        <f t="shared" si="4"/>
        <v>0</v>
      </c>
      <c r="P69" s="288">
        <v>0</v>
      </c>
      <c r="Q69" s="288">
        <v>0</v>
      </c>
      <c r="R69" s="288">
        <v>0</v>
      </c>
      <c r="S69" s="288">
        <v>0</v>
      </c>
      <c r="T69" s="288">
        <v>0</v>
      </c>
      <c r="U69" s="289">
        <f t="shared" si="5"/>
        <v>0</v>
      </c>
      <c r="V69" s="288">
        <v>0</v>
      </c>
      <c r="W69" s="288">
        <v>0</v>
      </c>
      <c r="X69" s="288">
        <v>0</v>
      </c>
      <c r="Y69" s="288">
        <v>0</v>
      </c>
      <c r="Z69" s="288">
        <v>0</v>
      </c>
      <c r="AA69" s="289">
        <f t="shared" si="2"/>
        <v>0</v>
      </c>
      <c r="AB69" s="288">
        <v>0</v>
      </c>
      <c r="AC69" s="288">
        <v>0</v>
      </c>
      <c r="AD69" s="288">
        <v>0</v>
      </c>
      <c r="AE69" s="288">
        <v>0</v>
      </c>
      <c r="AF69" s="288">
        <v>0</v>
      </c>
      <c r="AG69" s="289">
        <f t="shared" si="3"/>
        <v>0</v>
      </c>
      <c r="AH69" s="288">
        <v>0</v>
      </c>
      <c r="AI69" s="288">
        <v>0</v>
      </c>
      <c r="AJ69" s="288">
        <v>0</v>
      </c>
      <c r="AK69" s="288">
        <v>0</v>
      </c>
      <c r="AL69" s="288">
        <v>0</v>
      </c>
    </row>
    <row r="70" spans="1:38" ht="25.5" outlineLevel="2" x14ac:dyDescent="0.25">
      <c r="A70" s="14" t="s">
        <v>20</v>
      </c>
      <c r="B70" s="15">
        <v>501705</v>
      </c>
      <c r="C70" s="65">
        <v>170601</v>
      </c>
      <c r="D70" s="66" t="s">
        <v>53</v>
      </c>
      <c r="E70" s="25">
        <v>2</v>
      </c>
      <c r="F70" s="75" t="s">
        <v>177</v>
      </c>
      <c r="G70" s="25" t="s">
        <v>23</v>
      </c>
      <c r="H70" s="26" t="s">
        <v>24</v>
      </c>
      <c r="I70" s="287">
        <f t="shared" si="0"/>
        <v>751</v>
      </c>
      <c r="J70" s="288">
        <f t="shared" si="6"/>
        <v>64</v>
      </c>
      <c r="K70" s="288">
        <f t="shared" si="6"/>
        <v>479</v>
      </c>
      <c r="L70" s="288">
        <f t="shared" si="6"/>
        <v>64</v>
      </c>
      <c r="M70" s="288">
        <f t="shared" si="6"/>
        <v>82</v>
      </c>
      <c r="N70" s="288">
        <f t="shared" si="6"/>
        <v>62</v>
      </c>
      <c r="O70" s="289">
        <f t="shared" si="4"/>
        <v>187</v>
      </c>
      <c r="P70" s="288">
        <v>1</v>
      </c>
      <c r="Q70" s="288">
        <v>171</v>
      </c>
      <c r="R70" s="288">
        <v>0</v>
      </c>
      <c r="S70" s="288">
        <v>15</v>
      </c>
      <c r="T70" s="288">
        <v>0</v>
      </c>
      <c r="U70" s="289">
        <f t="shared" si="5"/>
        <v>189</v>
      </c>
      <c r="V70" s="288">
        <v>0</v>
      </c>
      <c r="W70" s="288">
        <v>185</v>
      </c>
      <c r="X70" s="288">
        <v>0</v>
      </c>
      <c r="Y70" s="288">
        <v>4</v>
      </c>
      <c r="Z70" s="288">
        <v>0</v>
      </c>
      <c r="AA70" s="289">
        <f t="shared" si="2"/>
        <v>187</v>
      </c>
      <c r="AB70" s="288">
        <v>31</v>
      </c>
      <c r="AC70" s="288">
        <v>62</v>
      </c>
      <c r="AD70" s="288">
        <v>32</v>
      </c>
      <c r="AE70" s="288">
        <v>31</v>
      </c>
      <c r="AF70" s="288">
        <v>31</v>
      </c>
      <c r="AG70" s="289">
        <f t="shared" si="3"/>
        <v>188</v>
      </c>
      <c r="AH70" s="288">
        <v>32</v>
      </c>
      <c r="AI70" s="288">
        <v>61</v>
      </c>
      <c r="AJ70" s="288">
        <v>32</v>
      </c>
      <c r="AK70" s="288">
        <v>32</v>
      </c>
      <c r="AL70" s="288">
        <v>31</v>
      </c>
    </row>
    <row r="71" spans="1:38" ht="25.5" outlineLevel="2" x14ac:dyDescent="0.25">
      <c r="A71" s="14" t="s">
        <v>20</v>
      </c>
      <c r="B71" s="15">
        <v>501705</v>
      </c>
      <c r="C71" s="65">
        <v>170601</v>
      </c>
      <c r="D71" s="66" t="s">
        <v>53</v>
      </c>
      <c r="E71" s="25">
        <v>2</v>
      </c>
      <c r="F71" s="75" t="s">
        <v>177</v>
      </c>
      <c r="G71" s="25">
        <v>22</v>
      </c>
      <c r="H71" s="26" t="s">
        <v>25</v>
      </c>
      <c r="I71" s="287">
        <f t="shared" ref="I71:I134" si="7">SUM(J71:N71)</f>
        <v>0</v>
      </c>
      <c r="J71" s="288">
        <f t="shared" si="6"/>
        <v>0</v>
      </c>
      <c r="K71" s="288">
        <f t="shared" si="6"/>
        <v>0</v>
      </c>
      <c r="L71" s="288">
        <f t="shared" si="6"/>
        <v>0</v>
      </c>
      <c r="M71" s="288">
        <f t="shared" si="6"/>
        <v>0</v>
      </c>
      <c r="N71" s="288">
        <f t="shared" si="6"/>
        <v>0</v>
      </c>
      <c r="O71" s="289">
        <f t="shared" si="4"/>
        <v>0</v>
      </c>
      <c r="P71" s="288">
        <v>0</v>
      </c>
      <c r="Q71" s="288">
        <v>0</v>
      </c>
      <c r="R71" s="288">
        <v>0</v>
      </c>
      <c r="S71" s="288">
        <v>0</v>
      </c>
      <c r="T71" s="288">
        <v>0</v>
      </c>
      <c r="U71" s="289">
        <f t="shared" si="5"/>
        <v>0</v>
      </c>
      <c r="V71" s="288">
        <v>0</v>
      </c>
      <c r="W71" s="288">
        <v>0</v>
      </c>
      <c r="X71" s="288">
        <v>0</v>
      </c>
      <c r="Y71" s="288">
        <v>0</v>
      </c>
      <c r="Z71" s="288">
        <v>0</v>
      </c>
      <c r="AA71" s="289">
        <f t="shared" ref="AA71:AA134" si="8">SUM(AB71:AF71)</f>
        <v>0</v>
      </c>
      <c r="AB71" s="288">
        <v>0</v>
      </c>
      <c r="AC71" s="288">
        <v>0</v>
      </c>
      <c r="AD71" s="288">
        <v>0</v>
      </c>
      <c r="AE71" s="288">
        <v>0</v>
      </c>
      <c r="AF71" s="288">
        <v>0</v>
      </c>
      <c r="AG71" s="289">
        <f t="shared" ref="AG71:AG134" si="9">SUM(AH71:AL71)</f>
        <v>0</v>
      </c>
      <c r="AH71" s="288">
        <v>0</v>
      </c>
      <c r="AI71" s="288">
        <v>0</v>
      </c>
      <c r="AJ71" s="288">
        <v>0</v>
      </c>
      <c r="AK71" s="288">
        <v>0</v>
      </c>
      <c r="AL71" s="288">
        <v>0</v>
      </c>
    </row>
    <row r="72" spans="1:38" ht="25.5" outlineLevel="2" x14ac:dyDescent="0.25">
      <c r="A72" s="14" t="s">
        <v>27</v>
      </c>
      <c r="B72" s="15">
        <v>501707</v>
      </c>
      <c r="C72" s="65">
        <v>171001</v>
      </c>
      <c r="D72" s="66" t="s">
        <v>185</v>
      </c>
      <c r="E72" s="25">
        <v>2</v>
      </c>
      <c r="F72" s="75" t="s">
        <v>177</v>
      </c>
      <c r="G72" s="25" t="s">
        <v>23</v>
      </c>
      <c r="H72" s="26" t="s">
        <v>24</v>
      </c>
      <c r="I72" s="287">
        <f t="shared" si="7"/>
        <v>278</v>
      </c>
      <c r="J72" s="288">
        <f t="shared" si="6"/>
        <v>52</v>
      </c>
      <c r="K72" s="288">
        <f t="shared" si="6"/>
        <v>103</v>
      </c>
      <c r="L72" s="288">
        <f t="shared" si="6"/>
        <v>31</v>
      </c>
      <c r="M72" s="288">
        <f t="shared" si="6"/>
        <v>70</v>
      </c>
      <c r="N72" s="288">
        <f t="shared" si="6"/>
        <v>22</v>
      </c>
      <c r="O72" s="289">
        <f t="shared" ref="O72:O135" si="10">SUM(P72:T72)</f>
        <v>70</v>
      </c>
      <c r="P72" s="288">
        <v>13</v>
      </c>
      <c r="Q72" s="288">
        <v>35</v>
      </c>
      <c r="R72" s="288">
        <v>0</v>
      </c>
      <c r="S72" s="288">
        <v>22</v>
      </c>
      <c r="T72" s="288">
        <v>0</v>
      </c>
      <c r="U72" s="289">
        <f t="shared" ref="U72:U135" si="11">SUM(V72:Z72)</f>
        <v>70</v>
      </c>
      <c r="V72" s="288">
        <v>10</v>
      </c>
      <c r="W72" s="288">
        <v>41</v>
      </c>
      <c r="X72" s="288">
        <v>0</v>
      </c>
      <c r="Y72" s="288">
        <v>19</v>
      </c>
      <c r="Z72" s="288">
        <v>0</v>
      </c>
      <c r="AA72" s="289">
        <f t="shared" si="8"/>
        <v>70</v>
      </c>
      <c r="AB72" s="288">
        <v>15</v>
      </c>
      <c r="AC72" s="288">
        <v>14</v>
      </c>
      <c r="AD72" s="288">
        <v>16</v>
      </c>
      <c r="AE72" s="288">
        <v>14</v>
      </c>
      <c r="AF72" s="288">
        <v>11</v>
      </c>
      <c r="AG72" s="289">
        <f t="shared" si="9"/>
        <v>68</v>
      </c>
      <c r="AH72" s="288">
        <v>14</v>
      </c>
      <c r="AI72" s="288">
        <v>13</v>
      </c>
      <c r="AJ72" s="288">
        <v>15</v>
      </c>
      <c r="AK72" s="288">
        <v>15</v>
      </c>
      <c r="AL72" s="288">
        <v>11</v>
      </c>
    </row>
    <row r="73" spans="1:38" ht="25.5" outlineLevel="2" x14ac:dyDescent="0.25">
      <c r="A73" s="14" t="s">
        <v>27</v>
      </c>
      <c r="B73" s="15">
        <v>501707</v>
      </c>
      <c r="C73" s="65">
        <v>171001</v>
      </c>
      <c r="D73" s="66" t="s">
        <v>185</v>
      </c>
      <c r="E73" s="25">
        <v>2</v>
      </c>
      <c r="F73" s="75" t="s">
        <v>177</v>
      </c>
      <c r="G73" s="25">
        <v>22</v>
      </c>
      <c r="H73" s="26" t="s">
        <v>25</v>
      </c>
      <c r="I73" s="287">
        <f t="shared" si="7"/>
        <v>0</v>
      </c>
      <c r="J73" s="288">
        <f t="shared" si="6"/>
        <v>0</v>
      </c>
      <c r="K73" s="288">
        <f t="shared" si="6"/>
        <v>0</v>
      </c>
      <c r="L73" s="288">
        <f t="shared" si="6"/>
        <v>0</v>
      </c>
      <c r="M73" s="288">
        <f t="shared" si="6"/>
        <v>0</v>
      </c>
      <c r="N73" s="288">
        <f t="shared" si="6"/>
        <v>0</v>
      </c>
      <c r="O73" s="289">
        <f t="shared" si="10"/>
        <v>0</v>
      </c>
      <c r="P73" s="288">
        <v>0</v>
      </c>
      <c r="Q73" s="288">
        <v>0</v>
      </c>
      <c r="R73" s="288">
        <v>0</v>
      </c>
      <c r="S73" s="288">
        <v>0</v>
      </c>
      <c r="T73" s="288">
        <v>0</v>
      </c>
      <c r="U73" s="289">
        <f t="shared" si="11"/>
        <v>0</v>
      </c>
      <c r="V73" s="288">
        <v>0</v>
      </c>
      <c r="W73" s="288">
        <v>0</v>
      </c>
      <c r="X73" s="288">
        <v>0</v>
      </c>
      <c r="Y73" s="288">
        <v>0</v>
      </c>
      <c r="Z73" s="288">
        <v>0</v>
      </c>
      <c r="AA73" s="289">
        <f t="shared" si="8"/>
        <v>0</v>
      </c>
      <c r="AB73" s="288">
        <v>0</v>
      </c>
      <c r="AC73" s="288">
        <v>0</v>
      </c>
      <c r="AD73" s="288">
        <v>0</v>
      </c>
      <c r="AE73" s="288">
        <v>0</v>
      </c>
      <c r="AF73" s="288">
        <v>0</v>
      </c>
      <c r="AG73" s="289">
        <f t="shared" si="9"/>
        <v>0</v>
      </c>
      <c r="AH73" s="288">
        <v>0</v>
      </c>
      <c r="AI73" s="288">
        <v>0</v>
      </c>
      <c r="AJ73" s="288">
        <v>0</v>
      </c>
      <c r="AK73" s="288">
        <v>0</v>
      </c>
      <c r="AL73" s="288">
        <v>0</v>
      </c>
    </row>
    <row r="74" spans="1:38" ht="25.5" outlineLevel="2" x14ac:dyDescent="0.25">
      <c r="A74" s="14" t="s">
        <v>20</v>
      </c>
      <c r="B74" s="15">
        <v>501801</v>
      </c>
      <c r="C74" s="65">
        <v>180101</v>
      </c>
      <c r="D74" s="66" t="s">
        <v>56</v>
      </c>
      <c r="E74" s="25">
        <v>2</v>
      </c>
      <c r="F74" s="75" t="s">
        <v>177</v>
      </c>
      <c r="G74" s="25" t="s">
        <v>23</v>
      </c>
      <c r="H74" s="26" t="s">
        <v>24</v>
      </c>
      <c r="I74" s="287">
        <f t="shared" si="7"/>
        <v>0</v>
      </c>
      <c r="J74" s="288">
        <f t="shared" ref="J74:N124" si="12">P74+V74+AB74+AH74</f>
        <v>0</v>
      </c>
      <c r="K74" s="288">
        <f t="shared" si="12"/>
        <v>0</v>
      </c>
      <c r="L74" s="288">
        <f t="shared" si="12"/>
        <v>0</v>
      </c>
      <c r="M74" s="288">
        <f t="shared" si="12"/>
        <v>0</v>
      </c>
      <c r="N74" s="288">
        <f t="shared" si="12"/>
        <v>0</v>
      </c>
      <c r="O74" s="289">
        <f t="shared" si="10"/>
        <v>0</v>
      </c>
      <c r="P74" s="288">
        <v>0</v>
      </c>
      <c r="Q74" s="288">
        <v>0</v>
      </c>
      <c r="R74" s="288">
        <v>0</v>
      </c>
      <c r="S74" s="288">
        <v>0</v>
      </c>
      <c r="T74" s="288">
        <v>0</v>
      </c>
      <c r="U74" s="289">
        <f t="shared" si="11"/>
        <v>0</v>
      </c>
      <c r="V74" s="288">
        <v>0</v>
      </c>
      <c r="W74" s="288">
        <v>0</v>
      </c>
      <c r="X74" s="288">
        <v>0</v>
      </c>
      <c r="Y74" s="288">
        <v>0</v>
      </c>
      <c r="Z74" s="288">
        <v>0</v>
      </c>
      <c r="AA74" s="289">
        <f t="shared" si="8"/>
        <v>0</v>
      </c>
      <c r="AB74" s="288">
        <v>0</v>
      </c>
      <c r="AC74" s="288">
        <v>0</v>
      </c>
      <c r="AD74" s="288">
        <v>0</v>
      </c>
      <c r="AE74" s="288">
        <v>0</v>
      </c>
      <c r="AF74" s="288">
        <v>0</v>
      </c>
      <c r="AG74" s="289">
        <f t="shared" si="9"/>
        <v>0</v>
      </c>
      <c r="AH74" s="288">
        <v>0</v>
      </c>
      <c r="AI74" s="288">
        <v>0</v>
      </c>
      <c r="AJ74" s="288">
        <v>0</v>
      </c>
      <c r="AK74" s="288">
        <v>0</v>
      </c>
      <c r="AL74" s="288">
        <v>0</v>
      </c>
    </row>
    <row r="75" spans="1:38" ht="25.5" outlineLevel="2" x14ac:dyDescent="0.25">
      <c r="A75" s="14" t="s">
        <v>20</v>
      </c>
      <c r="B75" s="15">
        <v>501801</v>
      </c>
      <c r="C75" s="65">
        <v>180101</v>
      </c>
      <c r="D75" s="66" t="s">
        <v>56</v>
      </c>
      <c r="E75" s="25">
        <v>2</v>
      </c>
      <c r="F75" s="75" t="s">
        <v>177</v>
      </c>
      <c r="G75" s="25">
        <v>22</v>
      </c>
      <c r="H75" s="26" t="s">
        <v>25</v>
      </c>
      <c r="I75" s="287">
        <f t="shared" si="7"/>
        <v>0</v>
      </c>
      <c r="J75" s="288">
        <f t="shared" si="12"/>
        <v>0</v>
      </c>
      <c r="K75" s="288">
        <f t="shared" si="12"/>
        <v>0</v>
      </c>
      <c r="L75" s="288">
        <f t="shared" si="12"/>
        <v>0</v>
      </c>
      <c r="M75" s="288">
        <f t="shared" si="12"/>
        <v>0</v>
      </c>
      <c r="N75" s="288">
        <f t="shared" si="12"/>
        <v>0</v>
      </c>
      <c r="O75" s="289">
        <f t="shared" si="10"/>
        <v>0</v>
      </c>
      <c r="P75" s="288">
        <v>0</v>
      </c>
      <c r="Q75" s="288">
        <v>0</v>
      </c>
      <c r="R75" s="288">
        <v>0</v>
      </c>
      <c r="S75" s="288">
        <v>0</v>
      </c>
      <c r="T75" s="288">
        <v>0</v>
      </c>
      <c r="U75" s="289">
        <f t="shared" si="11"/>
        <v>0</v>
      </c>
      <c r="V75" s="288">
        <v>0</v>
      </c>
      <c r="W75" s="288">
        <v>0</v>
      </c>
      <c r="X75" s="288">
        <v>0</v>
      </c>
      <c r="Y75" s="288">
        <v>0</v>
      </c>
      <c r="Z75" s="288">
        <v>0</v>
      </c>
      <c r="AA75" s="289">
        <f t="shared" si="8"/>
        <v>0</v>
      </c>
      <c r="AB75" s="288">
        <v>0</v>
      </c>
      <c r="AC75" s="288">
        <v>0</v>
      </c>
      <c r="AD75" s="288">
        <v>0</v>
      </c>
      <c r="AE75" s="288">
        <v>0</v>
      </c>
      <c r="AF75" s="288">
        <v>0</v>
      </c>
      <c r="AG75" s="289">
        <f t="shared" si="9"/>
        <v>0</v>
      </c>
      <c r="AH75" s="288">
        <v>0</v>
      </c>
      <c r="AI75" s="288">
        <v>0</v>
      </c>
      <c r="AJ75" s="288">
        <v>0</v>
      </c>
      <c r="AK75" s="288">
        <v>0</v>
      </c>
      <c r="AL75" s="288">
        <v>0</v>
      </c>
    </row>
    <row r="76" spans="1:38" ht="25.5" outlineLevel="2" x14ac:dyDescent="0.25">
      <c r="A76" s="14" t="s">
        <v>20</v>
      </c>
      <c r="B76" s="15">
        <v>501901</v>
      </c>
      <c r="C76" s="65">
        <v>190101</v>
      </c>
      <c r="D76" s="66" t="s">
        <v>58</v>
      </c>
      <c r="E76" s="25">
        <v>2</v>
      </c>
      <c r="F76" s="75" t="s">
        <v>177</v>
      </c>
      <c r="G76" s="25" t="s">
        <v>23</v>
      </c>
      <c r="H76" s="26" t="s">
        <v>24</v>
      </c>
      <c r="I76" s="287">
        <f t="shared" si="7"/>
        <v>5700</v>
      </c>
      <c r="J76" s="288">
        <f t="shared" si="12"/>
        <v>41</v>
      </c>
      <c r="K76" s="288">
        <f t="shared" si="12"/>
        <v>2156</v>
      </c>
      <c r="L76" s="288">
        <f t="shared" si="12"/>
        <v>0</v>
      </c>
      <c r="M76" s="288">
        <f t="shared" si="12"/>
        <v>3503</v>
      </c>
      <c r="N76" s="288">
        <f t="shared" si="12"/>
        <v>0</v>
      </c>
      <c r="O76" s="289">
        <f t="shared" si="10"/>
        <v>1193</v>
      </c>
      <c r="P76" s="288">
        <v>3</v>
      </c>
      <c r="Q76" s="288">
        <v>397</v>
      </c>
      <c r="R76" s="288">
        <v>0</v>
      </c>
      <c r="S76" s="288">
        <v>793</v>
      </c>
      <c r="T76" s="288">
        <v>0</v>
      </c>
      <c r="U76" s="289">
        <f t="shared" si="11"/>
        <v>1312</v>
      </c>
      <c r="V76" s="288">
        <v>3</v>
      </c>
      <c r="W76" s="288">
        <v>461</v>
      </c>
      <c r="X76" s="288">
        <v>0</v>
      </c>
      <c r="Y76" s="288">
        <v>848</v>
      </c>
      <c r="Z76" s="288">
        <v>0</v>
      </c>
      <c r="AA76" s="289">
        <f t="shared" si="8"/>
        <v>1604</v>
      </c>
      <c r="AB76" s="288">
        <v>17</v>
      </c>
      <c r="AC76" s="288">
        <v>647</v>
      </c>
      <c r="AD76" s="288">
        <v>0</v>
      </c>
      <c r="AE76" s="288">
        <v>940</v>
      </c>
      <c r="AF76" s="288">
        <v>0</v>
      </c>
      <c r="AG76" s="289">
        <f t="shared" si="9"/>
        <v>1591</v>
      </c>
      <c r="AH76" s="288">
        <v>18</v>
      </c>
      <c r="AI76" s="288">
        <v>651</v>
      </c>
      <c r="AJ76" s="288">
        <v>0</v>
      </c>
      <c r="AK76" s="288">
        <v>922</v>
      </c>
      <c r="AL76" s="288">
        <v>0</v>
      </c>
    </row>
    <row r="77" spans="1:38" ht="25.5" outlineLevel="2" x14ac:dyDescent="0.25">
      <c r="A77" s="14" t="s">
        <v>20</v>
      </c>
      <c r="B77" s="15">
        <v>501901</v>
      </c>
      <c r="C77" s="65">
        <v>190101</v>
      </c>
      <c r="D77" s="66" t="s">
        <v>58</v>
      </c>
      <c r="E77" s="25">
        <v>2</v>
      </c>
      <c r="F77" s="75" t="s">
        <v>177</v>
      </c>
      <c r="G77" s="25">
        <v>22</v>
      </c>
      <c r="H77" s="26" t="s">
        <v>25</v>
      </c>
      <c r="I77" s="287">
        <f t="shared" si="7"/>
        <v>41</v>
      </c>
      <c r="J77" s="288">
        <f t="shared" si="12"/>
        <v>0</v>
      </c>
      <c r="K77" s="288">
        <f t="shared" si="12"/>
        <v>21</v>
      </c>
      <c r="L77" s="288">
        <f t="shared" si="12"/>
        <v>0</v>
      </c>
      <c r="M77" s="288">
        <f t="shared" si="12"/>
        <v>20</v>
      </c>
      <c r="N77" s="288">
        <f t="shared" si="12"/>
        <v>0</v>
      </c>
      <c r="O77" s="289">
        <f t="shared" si="10"/>
        <v>10</v>
      </c>
      <c r="P77" s="288">
        <v>0</v>
      </c>
      <c r="Q77" s="288">
        <v>6</v>
      </c>
      <c r="R77" s="288">
        <v>0</v>
      </c>
      <c r="S77" s="288">
        <v>4</v>
      </c>
      <c r="T77" s="288">
        <v>0</v>
      </c>
      <c r="U77" s="289">
        <f t="shared" si="11"/>
        <v>10</v>
      </c>
      <c r="V77" s="288">
        <v>0</v>
      </c>
      <c r="W77" s="288">
        <v>6</v>
      </c>
      <c r="X77" s="288">
        <v>0</v>
      </c>
      <c r="Y77" s="288">
        <v>4</v>
      </c>
      <c r="Z77" s="288">
        <v>0</v>
      </c>
      <c r="AA77" s="289">
        <f t="shared" si="8"/>
        <v>10</v>
      </c>
      <c r="AB77" s="288">
        <v>0</v>
      </c>
      <c r="AC77" s="288">
        <v>4</v>
      </c>
      <c r="AD77" s="288">
        <v>0</v>
      </c>
      <c r="AE77" s="288">
        <v>6</v>
      </c>
      <c r="AF77" s="288">
        <v>0</v>
      </c>
      <c r="AG77" s="289">
        <f t="shared" si="9"/>
        <v>11</v>
      </c>
      <c r="AH77" s="288">
        <v>0</v>
      </c>
      <c r="AI77" s="288">
        <v>5</v>
      </c>
      <c r="AJ77" s="288">
        <v>0</v>
      </c>
      <c r="AK77" s="288">
        <v>6</v>
      </c>
      <c r="AL77" s="288">
        <v>0</v>
      </c>
    </row>
    <row r="78" spans="1:38" ht="25.5" outlineLevel="2" x14ac:dyDescent="0.25">
      <c r="A78" s="14" t="s">
        <v>27</v>
      </c>
      <c r="B78" s="15">
        <v>501912</v>
      </c>
      <c r="C78" s="65">
        <v>191201</v>
      </c>
      <c r="D78" s="66" t="s">
        <v>59</v>
      </c>
      <c r="E78" s="25">
        <v>2</v>
      </c>
      <c r="F78" s="75" t="s">
        <v>177</v>
      </c>
      <c r="G78" s="25" t="s">
        <v>23</v>
      </c>
      <c r="H78" s="26" t="s">
        <v>24</v>
      </c>
      <c r="I78" s="287">
        <f t="shared" si="7"/>
        <v>50</v>
      </c>
      <c r="J78" s="288">
        <f t="shared" si="12"/>
        <v>0</v>
      </c>
      <c r="K78" s="288">
        <f t="shared" si="12"/>
        <v>20</v>
      </c>
      <c r="L78" s="288">
        <f t="shared" si="12"/>
        <v>0</v>
      </c>
      <c r="M78" s="288">
        <f t="shared" si="12"/>
        <v>30</v>
      </c>
      <c r="N78" s="288">
        <f t="shared" si="12"/>
        <v>0</v>
      </c>
      <c r="O78" s="289">
        <f t="shared" si="10"/>
        <v>13</v>
      </c>
      <c r="P78" s="288">
        <v>0</v>
      </c>
      <c r="Q78" s="288">
        <v>6</v>
      </c>
      <c r="R78" s="288">
        <v>0</v>
      </c>
      <c r="S78" s="288">
        <v>7</v>
      </c>
      <c r="T78" s="288">
        <v>0</v>
      </c>
      <c r="U78" s="289">
        <f t="shared" si="11"/>
        <v>12</v>
      </c>
      <c r="V78" s="288">
        <v>0</v>
      </c>
      <c r="W78" s="288">
        <v>4</v>
      </c>
      <c r="X78" s="288">
        <v>0</v>
      </c>
      <c r="Y78" s="288">
        <v>8</v>
      </c>
      <c r="Z78" s="288">
        <v>0</v>
      </c>
      <c r="AA78" s="289">
        <f t="shared" si="8"/>
        <v>14</v>
      </c>
      <c r="AB78" s="288">
        <v>0</v>
      </c>
      <c r="AC78" s="288">
        <v>6</v>
      </c>
      <c r="AD78" s="288">
        <v>0</v>
      </c>
      <c r="AE78" s="288">
        <v>8</v>
      </c>
      <c r="AF78" s="288">
        <v>0</v>
      </c>
      <c r="AG78" s="289">
        <f t="shared" si="9"/>
        <v>11</v>
      </c>
      <c r="AH78" s="288">
        <v>0</v>
      </c>
      <c r="AI78" s="288">
        <v>4</v>
      </c>
      <c r="AJ78" s="288">
        <v>0</v>
      </c>
      <c r="AK78" s="288">
        <v>7</v>
      </c>
      <c r="AL78" s="288">
        <v>0</v>
      </c>
    </row>
    <row r="79" spans="1:38" ht="25.5" outlineLevel="2" x14ac:dyDescent="0.25">
      <c r="A79" s="14" t="s">
        <v>27</v>
      </c>
      <c r="B79" s="15">
        <v>501912</v>
      </c>
      <c r="C79" s="65">
        <v>191201</v>
      </c>
      <c r="D79" s="66" t="s">
        <v>59</v>
      </c>
      <c r="E79" s="25">
        <v>2</v>
      </c>
      <c r="F79" s="75" t="s">
        <v>177</v>
      </c>
      <c r="G79" s="25">
        <v>22</v>
      </c>
      <c r="H79" s="26" t="s">
        <v>25</v>
      </c>
      <c r="I79" s="287">
        <f t="shared" si="7"/>
        <v>0</v>
      </c>
      <c r="J79" s="288">
        <f t="shared" si="12"/>
        <v>0</v>
      </c>
      <c r="K79" s="288">
        <f t="shared" si="12"/>
        <v>0</v>
      </c>
      <c r="L79" s="288">
        <f t="shared" si="12"/>
        <v>0</v>
      </c>
      <c r="M79" s="288">
        <f t="shared" si="12"/>
        <v>0</v>
      </c>
      <c r="N79" s="288">
        <f t="shared" si="12"/>
        <v>0</v>
      </c>
      <c r="O79" s="289">
        <f t="shared" si="10"/>
        <v>0</v>
      </c>
      <c r="P79" s="288">
        <v>0</v>
      </c>
      <c r="Q79" s="288">
        <v>0</v>
      </c>
      <c r="R79" s="288">
        <v>0</v>
      </c>
      <c r="S79" s="288">
        <v>0</v>
      </c>
      <c r="T79" s="288">
        <v>0</v>
      </c>
      <c r="U79" s="289">
        <f t="shared" si="11"/>
        <v>0</v>
      </c>
      <c r="V79" s="288">
        <v>0</v>
      </c>
      <c r="W79" s="288">
        <v>0</v>
      </c>
      <c r="X79" s="288">
        <v>0</v>
      </c>
      <c r="Y79" s="288">
        <v>0</v>
      </c>
      <c r="Z79" s="288">
        <v>0</v>
      </c>
      <c r="AA79" s="289">
        <f t="shared" si="8"/>
        <v>0</v>
      </c>
      <c r="AB79" s="288">
        <v>0</v>
      </c>
      <c r="AC79" s="288">
        <v>0</v>
      </c>
      <c r="AD79" s="288">
        <v>0</v>
      </c>
      <c r="AE79" s="288">
        <v>0</v>
      </c>
      <c r="AF79" s="288">
        <v>0</v>
      </c>
      <c r="AG79" s="289">
        <f t="shared" si="9"/>
        <v>0</v>
      </c>
      <c r="AH79" s="288">
        <v>0</v>
      </c>
      <c r="AI79" s="288">
        <v>0</v>
      </c>
      <c r="AJ79" s="288">
        <v>0</v>
      </c>
      <c r="AK79" s="288">
        <v>0</v>
      </c>
      <c r="AL79" s="288">
        <v>0</v>
      </c>
    </row>
    <row r="80" spans="1:38" ht="25.5" outlineLevel="2" x14ac:dyDescent="0.25">
      <c r="A80" s="14" t="s">
        <v>20</v>
      </c>
      <c r="B80" s="15">
        <v>501914</v>
      </c>
      <c r="C80" s="65">
        <v>191401</v>
      </c>
      <c r="D80" s="66" t="s">
        <v>60</v>
      </c>
      <c r="E80" s="25">
        <v>2</v>
      </c>
      <c r="F80" s="75" t="s">
        <v>177</v>
      </c>
      <c r="G80" s="25" t="s">
        <v>23</v>
      </c>
      <c r="H80" s="26" t="s">
        <v>24</v>
      </c>
      <c r="I80" s="287">
        <f t="shared" si="7"/>
        <v>3012</v>
      </c>
      <c r="J80" s="288">
        <f t="shared" si="12"/>
        <v>15</v>
      </c>
      <c r="K80" s="288">
        <f t="shared" si="12"/>
        <v>1433</v>
      </c>
      <c r="L80" s="288">
        <f t="shared" si="12"/>
        <v>1</v>
      </c>
      <c r="M80" s="288">
        <f t="shared" si="12"/>
        <v>1563</v>
      </c>
      <c r="N80" s="288">
        <f t="shared" si="12"/>
        <v>0</v>
      </c>
      <c r="O80" s="289">
        <f t="shared" si="10"/>
        <v>753</v>
      </c>
      <c r="P80" s="288">
        <v>2</v>
      </c>
      <c r="Q80" s="288">
        <v>335</v>
      </c>
      <c r="R80" s="288">
        <v>1</v>
      </c>
      <c r="S80" s="288">
        <v>415</v>
      </c>
      <c r="T80" s="288">
        <v>0</v>
      </c>
      <c r="U80" s="289">
        <f t="shared" si="11"/>
        <v>753</v>
      </c>
      <c r="V80" s="288">
        <v>5</v>
      </c>
      <c r="W80" s="288">
        <v>324</v>
      </c>
      <c r="X80" s="288">
        <v>0</v>
      </c>
      <c r="Y80" s="288">
        <v>424</v>
      </c>
      <c r="Z80" s="288">
        <v>0</v>
      </c>
      <c r="AA80" s="289">
        <f t="shared" si="8"/>
        <v>753</v>
      </c>
      <c r="AB80" s="288">
        <v>4</v>
      </c>
      <c r="AC80" s="288">
        <v>387</v>
      </c>
      <c r="AD80" s="288">
        <v>0</v>
      </c>
      <c r="AE80" s="288">
        <v>362</v>
      </c>
      <c r="AF80" s="288">
        <v>0</v>
      </c>
      <c r="AG80" s="289">
        <f t="shared" si="9"/>
        <v>753</v>
      </c>
      <c r="AH80" s="288">
        <v>4</v>
      </c>
      <c r="AI80" s="288">
        <v>387</v>
      </c>
      <c r="AJ80" s="288">
        <v>0</v>
      </c>
      <c r="AK80" s="288">
        <v>362</v>
      </c>
      <c r="AL80" s="288">
        <v>0</v>
      </c>
    </row>
    <row r="81" spans="1:38" ht="25.5" outlineLevel="2" x14ac:dyDescent="0.25">
      <c r="A81" s="14" t="s">
        <v>20</v>
      </c>
      <c r="B81" s="15">
        <v>501914</v>
      </c>
      <c r="C81" s="65">
        <v>191401</v>
      </c>
      <c r="D81" s="66" t="s">
        <v>60</v>
      </c>
      <c r="E81" s="25">
        <v>2</v>
      </c>
      <c r="F81" s="75" t="s">
        <v>177</v>
      </c>
      <c r="G81" s="25">
        <v>22</v>
      </c>
      <c r="H81" s="26" t="s">
        <v>25</v>
      </c>
      <c r="I81" s="287">
        <f t="shared" si="7"/>
        <v>0</v>
      </c>
      <c r="J81" s="288">
        <f t="shared" si="12"/>
        <v>0</v>
      </c>
      <c r="K81" s="288">
        <f t="shared" si="12"/>
        <v>0</v>
      </c>
      <c r="L81" s="288">
        <f t="shared" si="12"/>
        <v>0</v>
      </c>
      <c r="M81" s="288">
        <f t="shared" si="12"/>
        <v>0</v>
      </c>
      <c r="N81" s="288">
        <f t="shared" si="12"/>
        <v>0</v>
      </c>
      <c r="O81" s="289">
        <f t="shared" si="10"/>
        <v>0</v>
      </c>
      <c r="P81" s="288">
        <v>0</v>
      </c>
      <c r="Q81" s="288">
        <v>0</v>
      </c>
      <c r="R81" s="288">
        <v>0</v>
      </c>
      <c r="S81" s="288">
        <v>0</v>
      </c>
      <c r="T81" s="288">
        <v>0</v>
      </c>
      <c r="U81" s="289">
        <f t="shared" si="11"/>
        <v>0</v>
      </c>
      <c r="V81" s="288">
        <v>0</v>
      </c>
      <c r="W81" s="288">
        <v>0</v>
      </c>
      <c r="X81" s="288">
        <v>0</v>
      </c>
      <c r="Y81" s="288">
        <v>0</v>
      </c>
      <c r="Z81" s="288">
        <v>0</v>
      </c>
      <c r="AA81" s="289">
        <f t="shared" si="8"/>
        <v>0</v>
      </c>
      <c r="AB81" s="288">
        <v>0</v>
      </c>
      <c r="AC81" s="288">
        <v>0</v>
      </c>
      <c r="AD81" s="288">
        <v>0</v>
      </c>
      <c r="AE81" s="288">
        <v>0</v>
      </c>
      <c r="AF81" s="288">
        <v>0</v>
      </c>
      <c r="AG81" s="289">
        <f t="shared" si="9"/>
        <v>0</v>
      </c>
      <c r="AH81" s="288">
        <v>0</v>
      </c>
      <c r="AI81" s="288">
        <v>0</v>
      </c>
      <c r="AJ81" s="288">
        <v>0</v>
      </c>
      <c r="AK81" s="288">
        <v>0</v>
      </c>
      <c r="AL81" s="288">
        <v>0</v>
      </c>
    </row>
    <row r="82" spans="1:38" ht="25.5" outlineLevel="2" x14ac:dyDescent="0.25">
      <c r="A82" s="14" t="s">
        <v>20</v>
      </c>
      <c r="B82" s="15">
        <v>502003</v>
      </c>
      <c r="C82" s="65">
        <v>200301</v>
      </c>
      <c r="D82" s="66" t="s">
        <v>61</v>
      </c>
      <c r="E82" s="25">
        <v>2</v>
      </c>
      <c r="F82" s="75" t="s">
        <v>177</v>
      </c>
      <c r="G82" s="25" t="s">
        <v>23</v>
      </c>
      <c r="H82" s="26" t="s">
        <v>24</v>
      </c>
      <c r="I82" s="287">
        <f t="shared" si="7"/>
        <v>3379</v>
      </c>
      <c r="J82" s="288">
        <f t="shared" si="12"/>
        <v>194</v>
      </c>
      <c r="K82" s="288">
        <f t="shared" si="12"/>
        <v>2234</v>
      </c>
      <c r="L82" s="288">
        <f t="shared" si="12"/>
        <v>50</v>
      </c>
      <c r="M82" s="288">
        <f t="shared" si="12"/>
        <v>846</v>
      </c>
      <c r="N82" s="288">
        <f t="shared" si="12"/>
        <v>55</v>
      </c>
      <c r="O82" s="289">
        <f t="shared" si="10"/>
        <v>773</v>
      </c>
      <c r="P82" s="288">
        <v>69</v>
      </c>
      <c r="Q82" s="288">
        <v>471</v>
      </c>
      <c r="R82" s="288">
        <v>10</v>
      </c>
      <c r="S82" s="288">
        <v>210</v>
      </c>
      <c r="T82" s="288">
        <v>13</v>
      </c>
      <c r="U82" s="289">
        <f t="shared" si="11"/>
        <v>866</v>
      </c>
      <c r="V82" s="288">
        <v>42</v>
      </c>
      <c r="W82" s="288">
        <v>583</v>
      </c>
      <c r="X82" s="288">
        <v>13</v>
      </c>
      <c r="Y82" s="288">
        <v>214</v>
      </c>
      <c r="Z82" s="288">
        <v>14</v>
      </c>
      <c r="AA82" s="289">
        <f t="shared" si="8"/>
        <v>871</v>
      </c>
      <c r="AB82" s="288">
        <v>43</v>
      </c>
      <c r="AC82" s="288">
        <v>590</v>
      </c>
      <c r="AD82" s="288">
        <v>14</v>
      </c>
      <c r="AE82" s="288">
        <v>210</v>
      </c>
      <c r="AF82" s="288">
        <v>14</v>
      </c>
      <c r="AG82" s="289">
        <f t="shared" si="9"/>
        <v>869</v>
      </c>
      <c r="AH82" s="288">
        <v>40</v>
      </c>
      <c r="AI82" s="288">
        <v>590</v>
      </c>
      <c r="AJ82" s="288">
        <v>13</v>
      </c>
      <c r="AK82" s="288">
        <v>212</v>
      </c>
      <c r="AL82" s="288">
        <v>14</v>
      </c>
    </row>
    <row r="83" spans="1:38" ht="25.5" outlineLevel="2" x14ac:dyDescent="0.25">
      <c r="A83" s="14" t="s">
        <v>20</v>
      </c>
      <c r="B83" s="15">
        <v>502003</v>
      </c>
      <c r="C83" s="65">
        <v>200301</v>
      </c>
      <c r="D83" s="66" t="s">
        <v>61</v>
      </c>
      <c r="E83" s="25">
        <v>2</v>
      </c>
      <c r="F83" s="75" t="s">
        <v>177</v>
      </c>
      <c r="G83" s="25">
        <v>22</v>
      </c>
      <c r="H83" s="26" t="s">
        <v>25</v>
      </c>
      <c r="I83" s="287">
        <f t="shared" si="7"/>
        <v>1754</v>
      </c>
      <c r="J83" s="288">
        <f t="shared" si="12"/>
        <v>76</v>
      </c>
      <c r="K83" s="288">
        <f t="shared" si="12"/>
        <v>1104</v>
      </c>
      <c r="L83" s="288">
        <f t="shared" si="12"/>
        <v>20</v>
      </c>
      <c r="M83" s="288">
        <f t="shared" si="12"/>
        <v>514</v>
      </c>
      <c r="N83" s="288">
        <f t="shared" si="12"/>
        <v>40</v>
      </c>
      <c r="O83" s="289">
        <f t="shared" si="10"/>
        <v>424</v>
      </c>
      <c r="P83" s="288">
        <v>13</v>
      </c>
      <c r="Q83" s="288">
        <v>258</v>
      </c>
      <c r="R83" s="288">
        <v>2</v>
      </c>
      <c r="S83" s="288">
        <v>138</v>
      </c>
      <c r="T83" s="288">
        <v>13</v>
      </c>
      <c r="U83" s="289">
        <f t="shared" si="11"/>
        <v>553</v>
      </c>
      <c r="V83" s="288">
        <v>20</v>
      </c>
      <c r="W83" s="288">
        <v>330</v>
      </c>
      <c r="X83" s="288">
        <v>4</v>
      </c>
      <c r="Y83" s="288">
        <v>186</v>
      </c>
      <c r="Z83" s="288">
        <v>13</v>
      </c>
      <c r="AA83" s="289">
        <f t="shared" si="8"/>
        <v>389</v>
      </c>
      <c r="AB83" s="288">
        <v>22</v>
      </c>
      <c r="AC83" s="288">
        <v>258</v>
      </c>
      <c r="AD83" s="288">
        <v>7</v>
      </c>
      <c r="AE83" s="288">
        <v>95</v>
      </c>
      <c r="AF83" s="288">
        <v>7</v>
      </c>
      <c r="AG83" s="289">
        <f t="shared" si="9"/>
        <v>388</v>
      </c>
      <c r="AH83" s="288">
        <v>21</v>
      </c>
      <c r="AI83" s="288">
        <v>258</v>
      </c>
      <c r="AJ83" s="288">
        <v>7</v>
      </c>
      <c r="AK83" s="288">
        <v>95</v>
      </c>
      <c r="AL83" s="288">
        <v>7</v>
      </c>
    </row>
    <row r="84" spans="1:38" ht="25.5" outlineLevel="2" x14ac:dyDescent="0.25">
      <c r="A84" s="14" t="s">
        <v>20</v>
      </c>
      <c r="B84" s="15">
        <v>502004</v>
      </c>
      <c r="C84" s="65">
        <v>200401</v>
      </c>
      <c r="D84" s="66" t="s">
        <v>62</v>
      </c>
      <c r="E84" s="25">
        <v>2</v>
      </c>
      <c r="F84" s="75" t="s">
        <v>177</v>
      </c>
      <c r="G84" s="25" t="s">
        <v>23</v>
      </c>
      <c r="H84" s="26" t="s">
        <v>24</v>
      </c>
      <c r="I84" s="287">
        <f t="shared" si="7"/>
        <v>2444</v>
      </c>
      <c r="J84" s="288">
        <f t="shared" si="12"/>
        <v>25</v>
      </c>
      <c r="K84" s="288">
        <f t="shared" si="12"/>
        <v>1127</v>
      </c>
      <c r="L84" s="288">
        <f t="shared" si="12"/>
        <v>3</v>
      </c>
      <c r="M84" s="288">
        <f t="shared" si="12"/>
        <v>1277</v>
      </c>
      <c r="N84" s="288">
        <f t="shared" si="12"/>
        <v>12</v>
      </c>
      <c r="O84" s="289">
        <f t="shared" si="10"/>
        <v>483</v>
      </c>
      <c r="P84" s="288">
        <v>4</v>
      </c>
      <c r="Q84" s="288">
        <v>237</v>
      </c>
      <c r="R84" s="288">
        <v>3</v>
      </c>
      <c r="S84" s="288">
        <v>236</v>
      </c>
      <c r="T84" s="288">
        <v>3</v>
      </c>
      <c r="U84" s="289">
        <f t="shared" si="11"/>
        <v>697</v>
      </c>
      <c r="V84" s="288">
        <v>4</v>
      </c>
      <c r="W84" s="288">
        <v>353</v>
      </c>
      <c r="X84" s="288">
        <v>0</v>
      </c>
      <c r="Y84" s="288">
        <v>337</v>
      </c>
      <c r="Z84" s="288">
        <v>3</v>
      </c>
      <c r="AA84" s="289">
        <f t="shared" si="8"/>
        <v>632</v>
      </c>
      <c r="AB84" s="288">
        <v>9</v>
      </c>
      <c r="AC84" s="288">
        <v>270</v>
      </c>
      <c r="AD84" s="288">
        <v>0</v>
      </c>
      <c r="AE84" s="288">
        <v>351</v>
      </c>
      <c r="AF84" s="288">
        <v>2</v>
      </c>
      <c r="AG84" s="289">
        <f t="shared" si="9"/>
        <v>632</v>
      </c>
      <c r="AH84" s="288">
        <v>8</v>
      </c>
      <c r="AI84" s="288">
        <v>267</v>
      </c>
      <c r="AJ84" s="288">
        <v>0</v>
      </c>
      <c r="AK84" s="288">
        <v>353</v>
      </c>
      <c r="AL84" s="288">
        <v>4</v>
      </c>
    </row>
    <row r="85" spans="1:38" ht="25.5" outlineLevel="2" x14ac:dyDescent="0.25">
      <c r="A85" s="14" t="s">
        <v>20</v>
      </c>
      <c r="B85" s="15">
        <v>502004</v>
      </c>
      <c r="C85" s="65">
        <v>200401</v>
      </c>
      <c r="D85" s="66" t="s">
        <v>62</v>
      </c>
      <c r="E85" s="25">
        <v>2</v>
      </c>
      <c r="F85" s="75" t="s">
        <v>177</v>
      </c>
      <c r="G85" s="25">
        <v>22</v>
      </c>
      <c r="H85" s="26" t="s">
        <v>25</v>
      </c>
      <c r="I85" s="287">
        <f t="shared" si="7"/>
        <v>0</v>
      </c>
      <c r="J85" s="288">
        <f t="shared" si="12"/>
        <v>0</v>
      </c>
      <c r="K85" s="288">
        <f t="shared" si="12"/>
        <v>0</v>
      </c>
      <c r="L85" s="288">
        <f t="shared" si="12"/>
        <v>0</v>
      </c>
      <c r="M85" s="288">
        <f t="shared" si="12"/>
        <v>0</v>
      </c>
      <c r="N85" s="288">
        <f t="shared" si="12"/>
        <v>0</v>
      </c>
      <c r="O85" s="289">
        <f t="shared" si="10"/>
        <v>0</v>
      </c>
      <c r="P85" s="288">
        <v>0</v>
      </c>
      <c r="Q85" s="288">
        <v>0</v>
      </c>
      <c r="R85" s="288">
        <v>0</v>
      </c>
      <c r="S85" s="288">
        <v>0</v>
      </c>
      <c r="T85" s="288">
        <v>0</v>
      </c>
      <c r="U85" s="289">
        <f t="shared" si="11"/>
        <v>0</v>
      </c>
      <c r="V85" s="288">
        <v>0</v>
      </c>
      <c r="W85" s="288">
        <v>0</v>
      </c>
      <c r="X85" s="288">
        <v>0</v>
      </c>
      <c r="Y85" s="288">
        <v>0</v>
      </c>
      <c r="Z85" s="288">
        <v>0</v>
      </c>
      <c r="AA85" s="289">
        <f t="shared" si="8"/>
        <v>0</v>
      </c>
      <c r="AB85" s="288">
        <v>0</v>
      </c>
      <c r="AC85" s="288">
        <v>0</v>
      </c>
      <c r="AD85" s="288">
        <v>0</v>
      </c>
      <c r="AE85" s="288">
        <v>0</v>
      </c>
      <c r="AF85" s="288">
        <v>0</v>
      </c>
      <c r="AG85" s="289">
        <f t="shared" si="9"/>
        <v>0</v>
      </c>
      <c r="AH85" s="288">
        <v>0</v>
      </c>
      <c r="AI85" s="288">
        <v>0</v>
      </c>
      <c r="AJ85" s="288">
        <v>0</v>
      </c>
      <c r="AK85" s="288">
        <v>0</v>
      </c>
      <c r="AL85" s="288">
        <v>0</v>
      </c>
    </row>
    <row r="86" spans="1:38" ht="25.5" outlineLevel="2" x14ac:dyDescent="0.25">
      <c r="A86" s="14" t="s">
        <v>20</v>
      </c>
      <c r="B86" s="15">
        <v>502101</v>
      </c>
      <c r="C86" s="65">
        <v>210101</v>
      </c>
      <c r="D86" s="66" t="s">
        <v>63</v>
      </c>
      <c r="E86" s="25">
        <v>2</v>
      </c>
      <c r="F86" s="75" t="s">
        <v>177</v>
      </c>
      <c r="G86" s="25" t="s">
        <v>23</v>
      </c>
      <c r="H86" s="26" t="s">
        <v>24</v>
      </c>
      <c r="I86" s="287">
        <f t="shared" si="7"/>
        <v>3207</v>
      </c>
      <c r="J86" s="288">
        <f t="shared" si="12"/>
        <v>872</v>
      </c>
      <c r="K86" s="288">
        <f t="shared" si="12"/>
        <v>2207</v>
      </c>
      <c r="L86" s="288">
        <f t="shared" si="12"/>
        <v>4</v>
      </c>
      <c r="M86" s="288">
        <f t="shared" si="12"/>
        <v>112</v>
      </c>
      <c r="N86" s="288">
        <f t="shared" si="12"/>
        <v>12</v>
      </c>
      <c r="O86" s="289">
        <f t="shared" si="10"/>
        <v>609</v>
      </c>
      <c r="P86" s="288">
        <v>168</v>
      </c>
      <c r="Q86" s="288">
        <v>414</v>
      </c>
      <c r="R86" s="288">
        <v>0</v>
      </c>
      <c r="S86" s="288">
        <v>25</v>
      </c>
      <c r="T86" s="288">
        <v>2</v>
      </c>
      <c r="U86" s="289">
        <f t="shared" si="11"/>
        <v>815</v>
      </c>
      <c r="V86" s="288">
        <v>213</v>
      </c>
      <c r="W86" s="288">
        <v>566</v>
      </c>
      <c r="X86" s="288">
        <v>2</v>
      </c>
      <c r="Y86" s="288">
        <v>29</v>
      </c>
      <c r="Z86" s="288">
        <v>5</v>
      </c>
      <c r="AA86" s="289">
        <f t="shared" si="8"/>
        <v>754</v>
      </c>
      <c r="AB86" s="288">
        <v>161</v>
      </c>
      <c r="AC86" s="288">
        <v>563</v>
      </c>
      <c r="AD86" s="288">
        <v>1</v>
      </c>
      <c r="AE86" s="288">
        <v>29</v>
      </c>
      <c r="AF86" s="288">
        <v>0</v>
      </c>
      <c r="AG86" s="289">
        <f t="shared" si="9"/>
        <v>1029</v>
      </c>
      <c r="AH86" s="288">
        <v>330</v>
      </c>
      <c r="AI86" s="288">
        <v>664</v>
      </c>
      <c r="AJ86" s="288">
        <v>1</v>
      </c>
      <c r="AK86" s="288">
        <v>29</v>
      </c>
      <c r="AL86" s="288">
        <v>5</v>
      </c>
    </row>
    <row r="87" spans="1:38" ht="25.5" outlineLevel="2" x14ac:dyDescent="0.25">
      <c r="A87" s="14" t="s">
        <v>20</v>
      </c>
      <c r="B87" s="15">
        <v>502101</v>
      </c>
      <c r="C87" s="65">
        <v>210101</v>
      </c>
      <c r="D87" s="66" t="s">
        <v>63</v>
      </c>
      <c r="E87" s="25">
        <v>2</v>
      </c>
      <c r="F87" s="75" t="s">
        <v>177</v>
      </c>
      <c r="G87" s="25">
        <v>22</v>
      </c>
      <c r="H87" s="26" t="s">
        <v>25</v>
      </c>
      <c r="I87" s="287">
        <f t="shared" si="7"/>
        <v>771</v>
      </c>
      <c r="J87" s="288">
        <f t="shared" si="12"/>
        <v>189</v>
      </c>
      <c r="K87" s="288">
        <f t="shared" si="12"/>
        <v>564</v>
      </c>
      <c r="L87" s="288">
        <f t="shared" si="12"/>
        <v>0</v>
      </c>
      <c r="M87" s="288">
        <f t="shared" si="12"/>
        <v>13</v>
      </c>
      <c r="N87" s="288">
        <f t="shared" si="12"/>
        <v>5</v>
      </c>
      <c r="O87" s="289">
        <f t="shared" si="10"/>
        <v>0</v>
      </c>
      <c r="P87" s="288">
        <v>0</v>
      </c>
      <c r="Q87" s="288">
        <v>0</v>
      </c>
      <c r="R87" s="288">
        <v>0</v>
      </c>
      <c r="S87" s="288">
        <v>0</v>
      </c>
      <c r="T87" s="288">
        <v>0</v>
      </c>
      <c r="U87" s="289">
        <f t="shared" si="11"/>
        <v>206</v>
      </c>
      <c r="V87" s="288">
        <v>58</v>
      </c>
      <c r="W87" s="288">
        <v>145</v>
      </c>
      <c r="X87" s="288">
        <v>0</v>
      </c>
      <c r="Y87" s="288">
        <v>3</v>
      </c>
      <c r="Z87" s="288">
        <v>0</v>
      </c>
      <c r="AA87" s="289">
        <f t="shared" si="8"/>
        <v>145</v>
      </c>
      <c r="AB87" s="288">
        <v>30</v>
      </c>
      <c r="AC87" s="288">
        <v>110</v>
      </c>
      <c r="AD87" s="288">
        <v>0</v>
      </c>
      <c r="AE87" s="288">
        <v>5</v>
      </c>
      <c r="AF87" s="288">
        <v>0</v>
      </c>
      <c r="AG87" s="289">
        <f t="shared" si="9"/>
        <v>420</v>
      </c>
      <c r="AH87" s="288">
        <v>101</v>
      </c>
      <c r="AI87" s="288">
        <v>309</v>
      </c>
      <c r="AJ87" s="288">
        <v>0</v>
      </c>
      <c r="AK87" s="288">
        <v>5</v>
      </c>
      <c r="AL87" s="288">
        <v>5</v>
      </c>
    </row>
    <row r="88" spans="1:38" ht="25.5" outlineLevel="2" x14ac:dyDescent="0.25">
      <c r="A88" s="14" t="s">
        <v>20</v>
      </c>
      <c r="B88" s="15">
        <v>502102</v>
      </c>
      <c r="C88" s="65">
        <v>210102</v>
      </c>
      <c r="D88" s="66" t="s">
        <v>64</v>
      </c>
      <c r="E88" s="25">
        <v>2</v>
      </c>
      <c r="F88" s="75" t="s">
        <v>177</v>
      </c>
      <c r="G88" s="25" t="s">
        <v>23</v>
      </c>
      <c r="H88" s="26" t="s">
        <v>24</v>
      </c>
      <c r="I88" s="287">
        <f t="shared" si="7"/>
        <v>1389</v>
      </c>
      <c r="J88" s="288">
        <f t="shared" si="12"/>
        <v>258</v>
      </c>
      <c r="K88" s="288">
        <f t="shared" si="12"/>
        <v>955</v>
      </c>
      <c r="L88" s="288">
        <f t="shared" si="12"/>
        <v>12</v>
      </c>
      <c r="M88" s="288">
        <f t="shared" si="12"/>
        <v>163</v>
      </c>
      <c r="N88" s="288">
        <f t="shared" si="12"/>
        <v>1</v>
      </c>
      <c r="O88" s="289">
        <f t="shared" si="10"/>
        <v>346</v>
      </c>
      <c r="P88" s="288">
        <v>56</v>
      </c>
      <c r="Q88" s="288">
        <v>238</v>
      </c>
      <c r="R88" s="288">
        <v>6</v>
      </c>
      <c r="S88" s="288">
        <v>46</v>
      </c>
      <c r="T88" s="288">
        <v>0</v>
      </c>
      <c r="U88" s="289">
        <f t="shared" si="11"/>
        <v>348</v>
      </c>
      <c r="V88" s="288">
        <v>74</v>
      </c>
      <c r="W88" s="288">
        <v>231</v>
      </c>
      <c r="X88" s="288">
        <v>4</v>
      </c>
      <c r="Y88" s="288">
        <v>38</v>
      </c>
      <c r="Z88" s="288">
        <v>1</v>
      </c>
      <c r="AA88" s="289">
        <f t="shared" si="8"/>
        <v>347</v>
      </c>
      <c r="AB88" s="288">
        <v>65</v>
      </c>
      <c r="AC88" s="288">
        <v>241</v>
      </c>
      <c r="AD88" s="288">
        <v>1</v>
      </c>
      <c r="AE88" s="288">
        <v>40</v>
      </c>
      <c r="AF88" s="288">
        <v>0</v>
      </c>
      <c r="AG88" s="289">
        <f t="shared" si="9"/>
        <v>348</v>
      </c>
      <c r="AH88" s="288">
        <v>63</v>
      </c>
      <c r="AI88" s="288">
        <v>245</v>
      </c>
      <c r="AJ88" s="288">
        <v>1</v>
      </c>
      <c r="AK88" s="288">
        <v>39</v>
      </c>
      <c r="AL88" s="288">
        <v>0</v>
      </c>
    </row>
    <row r="89" spans="1:38" ht="25.5" outlineLevel="2" x14ac:dyDescent="0.25">
      <c r="A89" s="14" t="s">
        <v>20</v>
      </c>
      <c r="B89" s="15">
        <v>502102</v>
      </c>
      <c r="C89" s="65">
        <v>210102</v>
      </c>
      <c r="D89" s="66" t="s">
        <v>64</v>
      </c>
      <c r="E89" s="25">
        <v>2</v>
      </c>
      <c r="F89" s="75" t="s">
        <v>177</v>
      </c>
      <c r="G89" s="25">
        <v>22</v>
      </c>
      <c r="H89" s="26" t="s">
        <v>25</v>
      </c>
      <c r="I89" s="287">
        <f t="shared" si="7"/>
        <v>0</v>
      </c>
      <c r="J89" s="288">
        <f t="shared" si="12"/>
        <v>0</v>
      </c>
      <c r="K89" s="288">
        <f t="shared" si="12"/>
        <v>0</v>
      </c>
      <c r="L89" s="288">
        <f t="shared" si="12"/>
        <v>0</v>
      </c>
      <c r="M89" s="288">
        <f t="shared" si="12"/>
        <v>0</v>
      </c>
      <c r="N89" s="288">
        <f t="shared" si="12"/>
        <v>0</v>
      </c>
      <c r="O89" s="289">
        <f t="shared" si="10"/>
        <v>0</v>
      </c>
      <c r="P89" s="288">
        <v>0</v>
      </c>
      <c r="Q89" s="288">
        <v>0</v>
      </c>
      <c r="R89" s="288">
        <v>0</v>
      </c>
      <c r="S89" s="288">
        <v>0</v>
      </c>
      <c r="T89" s="288">
        <v>0</v>
      </c>
      <c r="U89" s="289">
        <f t="shared" si="11"/>
        <v>0</v>
      </c>
      <c r="V89" s="288">
        <v>0</v>
      </c>
      <c r="W89" s="288">
        <v>0</v>
      </c>
      <c r="X89" s="288">
        <v>0</v>
      </c>
      <c r="Y89" s="288">
        <v>0</v>
      </c>
      <c r="Z89" s="288">
        <v>0</v>
      </c>
      <c r="AA89" s="289">
        <f t="shared" si="8"/>
        <v>0</v>
      </c>
      <c r="AB89" s="288">
        <v>0</v>
      </c>
      <c r="AC89" s="288">
        <v>0</v>
      </c>
      <c r="AD89" s="288">
        <v>0</v>
      </c>
      <c r="AE89" s="288">
        <v>0</v>
      </c>
      <c r="AF89" s="288">
        <v>0</v>
      </c>
      <c r="AG89" s="289">
        <f t="shared" si="9"/>
        <v>0</v>
      </c>
      <c r="AH89" s="288">
        <v>0</v>
      </c>
      <c r="AI89" s="288">
        <v>0</v>
      </c>
      <c r="AJ89" s="288">
        <v>0</v>
      </c>
      <c r="AK89" s="288">
        <v>0</v>
      </c>
      <c r="AL89" s="288">
        <v>0</v>
      </c>
    </row>
    <row r="90" spans="1:38" ht="25.5" outlineLevel="2" x14ac:dyDescent="0.25">
      <c r="A90" s="14" t="s">
        <v>20</v>
      </c>
      <c r="B90" s="15">
        <v>502115</v>
      </c>
      <c r="C90" s="65">
        <v>210115</v>
      </c>
      <c r="D90" s="66" t="s">
        <v>186</v>
      </c>
      <c r="E90" s="25">
        <v>2</v>
      </c>
      <c r="F90" s="75" t="s">
        <v>177</v>
      </c>
      <c r="G90" s="25" t="s">
        <v>23</v>
      </c>
      <c r="H90" s="26" t="s">
        <v>24</v>
      </c>
      <c r="I90" s="287">
        <f t="shared" si="7"/>
        <v>145</v>
      </c>
      <c r="J90" s="288">
        <f t="shared" si="12"/>
        <v>19</v>
      </c>
      <c r="K90" s="288">
        <f t="shared" si="12"/>
        <v>124</v>
      </c>
      <c r="L90" s="288">
        <f t="shared" si="12"/>
        <v>0</v>
      </c>
      <c r="M90" s="288">
        <f t="shared" si="12"/>
        <v>2</v>
      </c>
      <c r="N90" s="288">
        <f t="shared" si="12"/>
        <v>0</v>
      </c>
      <c r="O90" s="289">
        <f t="shared" si="10"/>
        <v>37</v>
      </c>
      <c r="P90" s="288">
        <v>5</v>
      </c>
      <c r="Q90" s="288">
        <v>32</v>
      </c>
      <c r="R90" s="288">
        <v>0</v>
      </c>
      <c r="S90" s="288">
        <v>0</v>
      </c>
      <c r="T90" s="288">
        <v>0</v>
      </c>
      <c r="U90" s="289">
        <f t="shared" si="11"/>
        <v>32</v>
      </c>
      <c r="V90" s="288">
        <v>2</v>
      </c>
      <c r="W90" s="288">
        <v>28</v>
      </c>
      <c r="X90" s="288">
        <v>0</v>
      </c>
      <c r="Y90" s="288">
        <v>2</v>
      </c>
      <c r="Z90" s="288">
        <v>0</v>
      </c>
      <c r="AA90" s="289">
        <f t="shared" si="8"/>
        <v>39</v>
      </c>
      <c r="AB90" s="288">
        <v>6</v>
      </c>
      <c r="AC90" s="288">
        <v>33</v>
      </c>
      <c r="AD90" s="288">
        <v>0</v>
      </c>
      <c r="AE90" s="288">
        <v>0</v>
      </c>
      <c r="AF90" s="288">
        <v>0</v>
      </c>
      <c r="AG90" s="289">
        <f t="shared" si="9"/>
        <v>37</v>
      </c>
      <c r="AH90" s="288">
        <v>6</v>
      </c>
      <c r="AI90" s="288">
        <v>31</v>
      </c>
      <c r="AJ90" s="288">
        <v>0</v>
      </c>
      <c r="AK90" s="288">
        <v>0</v>
      </c>
      <c r="AL90" s="288">
        <v>0</v>
      </c>
    </row>
    <row r="91" spans="1:38" ht="25.5" outlineLevel="2" x14ac:dyDescent="0.25">
      <c r="A91" s="14" t="s">
        <v>20</v>
      </c>
      <c r="B91" s="15">
        <v>502115</v>
      </c>
      <c r="C91" s="65">
        <v>210115</v>
      </c>
      <c r="D91" s="66" t="s">
        <v>186</v>
      </c>
      <c r="E91" s="25">
        <v>2</v>
      </c>
      <c r="F91" s="75" t="s">
        <v>177</v>
      </c>
      <c r="G91" s="25">
        <v>22</v>
      </c>
      <c r="H91" s="26" t="s">
        <v>25</v>
      </c>
      <c r="I91" s="287">
        <f t="shared" si="7"/>
        <v>0</v>
      </c>
      <c r="J91" s="288">
        <f t="shared" si="12"/>
        <v>0</v>
      </c>
      <c r="K91" s="288">
        <f t="shared" si="12"/>
        <v>0</v>
      </c>
      <c r="L91" s="288">
        <f t="shared" si="12"/>
        <v>0</v>
      </c>
      <c r="M91" s="288">
        <f t="shared" si="12"/>
        <v>0</v>
      </c>
      <c r="N91" s="288">
        <f t="shared" si="12"/>
        <v>0</v>
      </c>
      <c r="O91" s="289">
        <f t="shared" si="10"/>
        <v>0</v>
      </c>
      <c r="P91" s="288">
        <v>0</v>
      </c>
      <c r="Q91" s="288">
        <v>0</v>
      </c>
      <c r="R91" s="288">
        <v>0</v>
      </c>
      <c r="S91" s="288">
        <v>0</v>
      </c>
      <c r="T91" s="288">
        <v>0</v>
      </c>
      <c r="U91" s="289">
        <f t="shared" si="11"/>
        <v>0</v>
      </c>
      <c r="V91" s="288">
        <v>0</v>
      </c>
      <c r="W91" s="288">
        <v>0</v>
      </c>
      <c r="X91" s="288">
        <v>0</v>
      </c>
      <c r="Y91" s="288">
        <v>0</v>
      </c>
      <c r="Z91" s="288">
        <v>0</v>
      </c>
      <c r="AA91" s="289">
        <f t="shared" si="8"/>
        <v>0</v>
      </c>
      <c r="AB91" s="288">
        <v>0</v>
      </c>
      <c r="AC91" s="288">
        <v>0</v>
      </c>
      <c r="AD91" s="288">
        <v>0</v>
      </c>
      <c r="AE91" s="288">
        <v>0</v>
      </c>
      <c r="AF91" s="288">
        <v>0</v>
      </c>
      <c r="AG91" s="289">
        <f t="shared" si="9"/>
        <v>0</v>
      </c>
      <c r="AH91" s="288">
        <v>0</v>
      </c>
      <c r="AI91" s="288">
        <v>0</v>
      </c>
      <c r="AJ91" s="288">
        <v>0</v>
      </c>
      <c r="AK91" s="288">
        <v>0</v>
      </c>
      <c r="AL91" s="288">
        <v>0</v>
      </c>
    </row>
    <row r="92" spans="1:38" ht="25.5" outlineLevel="2" x14ac:dyDescent="0.25">
      <c r="A92" s="14" t="s">
        <v>27</v>
      </c>
      <c r="B92" s="15">
        <v>502121</v>
      </c>
      <c r="C92" s="65">
        <v>212201</v>
      </c>
      <c r="D92" s="66" t="s">
        <v>65</v>
      </c>
      <c r="E92" s="25">
        <v>2</v>
      </c>
      <c r="F92" s="75" t="s">
        <v>177</v>
      </c>
      <c r="G92" s="25" t="s">
        <v>23</v>
      </c>
      <c r="H92" s="26" t="s">
        <v>24</v>
      </c>
      <c r="I92" s="287">
        <f t="shared" si="7"/>
        <v>102</v>
      </c>
      <c r="J92" s="288">
        <f t="shared" si="12"/>
        <v>17</v>
      </c>
      <c r="K92" s="288">
        <f t="shared" si="12"/>
        <v>46</v>
      </c>
      <c r="L92" s="288">
        <f t="shared" si="12"/>
        <v>10</v>
      </c>
      <c r="M92" s="288">
        <f t="shared" si="12"/>
        <v>19</v>
      </c>
      <c r="N92" s="288">
        <f t="shared" si="12"/>
        <v>10</v>
      </c>
      <c r="O92" s="289">
        <f t="shared" si="10"/>
        <v>24</v>
      </c>
      <c r="P92" s="288">
        <v>4</v>
      </c>
      <c r="Q92" s="288">
        <v>12</v>
      </c>
      <c r="R92" s="288">
        <v>0</v>
      </c>
      <c r="S92" s="288">
        <v>8</v>
      </c>
      <c r="T92" s="288">
        <v>0</v>
      </c>
      <c r="U92" s="289">
        <f t="shared" si="11"/>
        <v>25</v>
      </c>
      <c r="V92" s="288">
        <v>7</v>
      </c>
      <c r="W92" s="288">
        <v>13</v>
      </c>
      <c r="X92" s="288">
        <v>0</v>
      </c>
      <c r="Y92" s="288">
        <v>5</v>
      </c>
      <c r="Z92" s="288">
        <v>0</v>
      </c>
      <c r="AA92" s="289">
        <f t="shared" si="8"/>
        <v>28</v>
      </c>
      <c r="AB92" s="288">
        <v>3</v>
      </c>
      <c r="AC92" s="288">
        <v>12</v>
      </c>
      <c r="AD92" s="288">
        <v>5</v>
      </c>
      <c r="AE92" s="288">
        <v>3</v>
      </c>
      <c r="AF92" s="288">
        <v>5</v>
      </c>
      <c r="AG92" s="289">
        <f t="shared" si="9"/>
        <v>25</v>
      </c>
      <c r="AH92" s="288">
        <v>3</v>
      </c>
      <c r="AI92" s="288">
        <v>9</v>
      </c>
      <c r="AJ92" s="288">
        <v>5</v>
      </c>
      <c r="AK92" s="288">
        <v>3</v>
      </c>
      <c r="AL92" s="288">
        <v>5</v>
      </c>
    </row>
    <row r="93" spans="1:38" ht="25.5" outlineLevel="2" x14ac:dyDescent="0.25">
      <c r="A93" s="14" t="s">
        <v>27</v>
      </c>
      <c r="B93" s="15">
        <v>502121</v>
      </c>
      <c r="C93" s="65">
        <v>212201</v>
      </c>
      <c r="D93" s="66" t="s">
        <v>65</v>
      </c>
      <c r="E93" s="25">
        <v>2</v>
      </c>
      <c r="F93" s="75" t="s">
        <v>177</v>
      </c>
      <c r="G93" s="25">
        <v>22</v>
      </c>
      <c r="H93" s="26" t="s">
        <v>25</v>
      </c>
      <c r="I93" s="287">
        <f t="shared" si="7"/>
        <v>102</v>
      </c>
      <c r="J93" s="288">
        <f t="shared" si="12"/>
        <v>17</v>
      </c>
      <c r="K93" s="288">
        <f t="shared" si="12"/>
        <v>46</v>
      </c>
      <c r="L93" s="288">
        <f t="shared" si="12"/>
        <v>10</v>
      </c>
      <c r="M93" s="288">
        <f t="shared" si="12"/>
        <v>19</v>
      </c>
      <c r="N93" s="288">
        <f t="shared" si="12"/>
        <v>10</v>
      </c>
      <c r="O93" s="289">
        <f t="shared" si="10"/>
        <v>24</v>
      </c>
      <c r="P93" s="288">
        <v>4</v>
      </c>
      <c r="Q93" s="288">
        <v>12</v>
      </c>
      <c r="R93" s="288">
        <v>0</v>
      </c>
      <c r="S93" s="288">
        <v>8</v>
      </c>
      <c r="T93" s="288">
        <v>0</v>
      </c>
      <c r="U93" s="289">
        <f t="shared" si="11"/>
        <v>25</v>
      </c>
      <c r="V93" s="288">
        <v>7</v>
      </c>
      <c r="W93" s="288">
        <v>13</v>
      </c>
      <c r="X93" s="288">
        <v>0</v>
      </c>
      <c r="Y93" s="288">
        <v>5</v>
      </c>
      <c r="Z93" s="288">
        <v>0</v>
      </c>
      <c r="AA93" s="289">
        <f t="shared" si="8"/>
        <v>28</v>
      </c>
      <c r="AB93" s="288">
        <v>3</v>
      </c>
      <c r="AC93" s="288">
        <v>12</v>
      </c>
      <c r="AD93" s="288">
        <v>5</v>
      </c>
      <c r="AE93" s="288">
        <v>3</v>
      </c>
      <c r="AF93" s="288">
        <v>5</v>
      </c>
      <c r="AG93" s="289">
        <f t="shared" si="9"/>
        <v>25</v>
      </c>
      <c r="AH93" s="288">
        <v>3</v>
      </c>
      <c r="AI93" s="288">
        <v>9</v>
      </c>
      <c r="AJ93" s="288">
        <v>5</v>
      </c>
      <c r="AK93" s="288">
        <v>3</v>
      </c>
      <c r="AL93" s="288">
        <v>5</v>
      </c>
    </row>
    <row r="94" spans="1:38" ht="25.5" outlineLevel="2" x14ac:dyDescent="0.25">
      <c r="A94" s="14" t="s">
        <v>20</v>
      </c>
      <c r="B94" s="15">
        <v>502201</v>
      </c>
      <c r="C94" s="65">
        <v>220101</v>
      </c>
      <c r="D94" s="66" t="s">
        <v>66</v>
      </c>
      <c r="E94" s="25">
        <v>2</v>
      </c>
      <c r="F94" s="75" t="s">
        <v>177</v>
      </c>
      <c r="G94" s="25" t="s">
        <v>23</v>
      </c>
      <c r="H94" s="26" t="s">
        <v>24</v>
      </c>
      <c r="I94" s="287">
        <f t="shared" si="7"/>
        <v>420</v>
      </c>
      <c r="J94" s="288">
        <f t="shared" si="12"/>
        <v>1</v>
      </c>
      <c r="K94" s="288">
        <f t="shared" si="12"/>
        <v>416</v>
      </c>
      <c r="L94" s="288">
        <f t="shared" si="12"/>
        <v>0</v>
      </c>
      <c r="M94" s="288">
        <f t="shared" si="12"/>
        <v>3</v>
      </c>
      <c r="N94" s="288">
        <f t="shared" si="12"/>
        <v>0</v>
      </c>
      <c r="O94" s="289">
        <f t="shared" si="10"/>
        <v>96</v>
      </c>
      <c r="P94" s="288">
        <v>1</v>
      </c>
      <c r="Q94" s="288">
        <v>94</v>
      </c>
      <c r="R94" s="288">
        <v>0</v>
      </c>
      <c r="S94" s="288">
        <v>1</v>
      </c>
      <c r="T94" s="288">
        <v>0</v>
      </c>
      <c r="U94" s="289">
        <f t="shared" si="11"/>
        <v>92</v>
      </c>
      <c r="V94" s="288">
        <v>0</v>
      </c>
      <c r="W94" s="288">
        <v>92</v>
      </c>
      <c r="X94" s="288">
        <v>0</v>
      </c>
      <c r="Y94" s="288">
        <v>0</v>
      </c>
      <c r="Z94" s="288">
        <v>0</v>
      </c>
      <c r="AA94" s="289">
        <f t="shared" si="8"/>
        <v>117</v>
      </c>
      <c r="AB94" s="288">
        <v>0</v>
      </c>
      <c r="AC94" s="288">
        <v>116</v>
      </c>
      <c r="AD94" s="288">
        <v>0</v>
      </c>
      <c r="AE94" s="288">
        <v>1</v>
      </c>
      <c r="AF94" s="288">
        <v>0</v>
      </c>
      <c r="AG94" s="289">
        <f t="shared" si="9"/>
        <v>115</v>
      </c>
      <c r="AH94" s="288">
        <v>0</v>
      </c>
      <c r="AI94" s="288">
        <v>114</v>
      </c>
      <c r="AJ94" s="288">
        <v>0</v>
      </c>
      <c r="AK94" s="288">
        <v>1</v>
      </c>
      <c r="AL94" s="288">
        <v>0</v>
      </c>
    </row>
    <row r="95" spans="1:38" ht="25.5" outlineLevel="2" x14ac:dyDescent="0.25">
      <c r="A95" s="14" t="s">
        <v>20</v>
      </c>
      <c r="B95" s="15">
        <v>502201</v>
      </c>
      <c r="C95" s="65">
        <v>220101</v>
      </c>
      <c r="D95" s="66" t="s">
        <v>66</v>
      </c>
      <c r="E95" s="25">
        <v>2</v>
      </c>
      <c r="F95" s="75" t="s">
        <v>177</v>
      </c>
      <c r="G95" s="25">
        <v>22</v>
      </c>
      <c r="H95" s="26" t="s">
        <v>25</v>
      </c>
      <c r="I95" s="287">
        <f t="shared" si="7"/>
        <v>0</v>
      </c>
      <c r="J95" s="288">
        <f t="shared" si="12"/>
        <v>0</v>
      </c>
      <c r="K95" s="288">
        <f t="shared" si="12"/>
        <v>0</v>
      </c>
      <c r="L95" s="288">
        <f t="shared" si="12"/>
        <v>0</v>
      </c>
      <c r="M95" s="288">
        <f t="shared" si="12"/>
        <v>0</v>
      </c>
      <c r="N95" s="288">
        <f t="shared" si="12"/>
        <v>0</v>
      </c>
      <c r="O95" s="289">
        <f t="shared" si="10"/>
        <v>0</v>
      </c>
      <c r="P95" s="288">
        <v>0</v>
      </c>
      <c r="Q95" s="288">
        <v>0</v>
      </c>
      <c r="R95" s="288">
        <v>0</v>
      </c>
      <c r="S95" s="288">
        <v>0</v>
      </c>
      <c r="T95" s="288">
        <v>0</v>
      </c>
      <c r="U95" s="289">
        <f t="shared" si="11"/>
        <v>0</v>
      </c>
      <c r="V95" s="288">
        <v>0</v>
      </c>
      <c r="W95" s="288">
        <v>0</v>
      </c>
      <c r="X95" s="288">
        <v>0</v>
      </c>
      <c r="Y95" s="288">
        <v>0</v>
      </c>
      <c r="Z95" s="288">
        <v>0</v>
      </c>
      <c r="AA95" s="289">
        <f t="shared" si="8"/>
        <v>0</v>
      </c>
      <c r="AB95" s="288">
        <v>0</v>
      </c>
      <c r="AC95" s="288">
        <v>0</v>
      </c>
      <c r="AD95" s="288">
        <v>0</v>
      </c>
      <c r="AE95" s="288">
        <v>0</v>
      </c>
      <c r="AF95" s="288">
        <v>0</v>
      </c>
      <c r="AG95" s="289">
        <f t="shared" si="9"/>
        <v>0</v>
      </c>
      <c r="AH95" s="288">
        <v>0</v>
      </c>
      <c r="AI95" s="288">
        <v>0</v>
      </c>
      <c r="AJ95" s="288">
        <v>0</v>
      </c>
      <c r="AK95" s="288">
        <v>0</v>
      </c>
      <c r="AL95" s="288">
        <v>0</v>
      </c>
    </row>
    <row r="96" spans="1:38" ht="25.5" outlineLevel="2" x14ac:dyDescent="0.25">
      <c r="A96" s="14" t="s">
        <v>20</v>
      </c>
      <c r="B96" s="15">
        <v>502301</v>
      </c>
      <c r="C96" s="65">
        <v>230101</v>
      </c>
      <c r="D96" s="66" t="s">
        <v>67</v>
      </c>
      <c r="E96" s="25">
        <v>2</v>
      </c>
      <c r="F96" s="75" t="s">
        <v>177</v>
      </c>
      <c r="G96" s="25" t="s">
        <v>23</v>
      </c>
      <c r="H96" s="26" t="s">
        <v>24</v>
      </c>
      <c r="I96" s="287">
        <f t="shared" si="7"/>
        <v>4658</v>
      </c>
      <c r="J96" s="288">
        <f t="shared" si="12"/>
        <v>3338</v>
      </c>
      <c r="K96" s="288">
        <f t="shared" si="12"/>
        <v>152</v>
      </c>
      <c r="L96" s="288">
        <f t="shared" si="12"/>
        <v>19</v>
      </c>
      <c r="M96" s="288">
        <f t="shared" si="12"/>
        <v>1145</v>
      </c>
      <c r="N96" s="288">
        <f t="shared" si="12"/>
        <v>4</v>
      </c>
      <c r="O96" s="289">
        <f t="shared" si="10"/>
        <v>1040</v>
      </c>
      <c r="P96" s="288">
        <v>713</v>
      </c>
      <c r="Q96" s="288">
        <v>38</v>
      </c>
      <c r="R96" s="288">
        <v>4</v>
      </c>
      <c r="S96" s="288">
        <v>285</v>
      </c>
      <c r="T96" s="288">
        <v>0</v>
      </c>
      <c r="U96" s="289">
        <f t="shared" si="11"/>
        <v>1277</v>
      </c>
      <c r="V96" s="288">
        <v>937</v>
      </c>
      <c r="W96" s="288">
        <v>38</v>
      </c>
      <c r="X96" s="288">
        <v>7</v>
      </c>
      <c r="Y96" s="288">
        <v>294</v>
      </c>
      <c r="Z96" s="288">
        <v>1</v>
      </c>
      <c r="AA96" s="289">
        <f t="shared" si="8"/>
        <v>1171</v>
      </c>
      <c r="AB96" s="288">
        <v>842</v>
      </c>
      <c r="AC96" s="288">
        <v>38</v>
      </c>
      <c r="AD96" s="288">
        <v>4</v>
      </c>
      <c r="AE96" s="288">
        <v>285</v>
      </c>
      <c r="AF96" s="288">
        <v>2</v>
      </c>
      <c r="AG96" s="289">
        <f t="shared" si="9"/>
        <v>1170</v>
      </c>
      <c r="AH96" s="288">
        <v>846</v>
      </c>
      <c r="AI96" s="288">
        <v>38</v>
      </c>
      <c r="AJ96" s="288">
        <v>4</v>
      </c>
      <c r="AK96" s="288">
        <v>281</v>
      </c>
      <c r="AL96" s="288">
        <v>1</v>
      </c>
    </row>
    <row r="97" spans="1:38" ht="25.5" outlineLevel="2" x14ac:dyDescent="0.25">
      <c r="A97" s="14" t="s">
        <v>20</v>
      </c>
      <c r="B97" s="15">
        <v>502301</v>
      </c>
      <c r="C97" s="65">
        <v>230101</v>
      </c>
      <c r="D97" s="66" t="s">
        <v>67</v>
      </c>
      <c r="E97" s="25">
        <v>2</v>
      </c>
      <c r="F97" s="75" t="s">
        <v>177</v>
      </c>
      <c r="G97" s="25">
        <v>22</v>
      </c>
      <c r="H97" s="26" t="s">
        <v>25</v>
      </c>
      <c r="I97" s="287">
        <f t="shared" si="7"/>
        <v>897</v>
      </c>
      <c r="J97" s="288">
        <f t="shared" si="12"/>
        <v>606</v>
      </c>
      <c r="K97" s="288">
        <f t="shared" si="12"/>
        <v>20</v>
      </c>
      <c r="L97" s="288">
        <f t="shared" si="12"/>
        <v>4</v>
      </c>
      <c r="M97" s="288">
        <f t="shared" si="12"/>
        <v>267</v>
      </c>
      <c r="N97" s="288">
        <f t="shared" si="12"/>
        <v>0</v>
      </c>
      <c r="O97" s="289">
        <f t="shared" si="10"/>
        <v>224</v>
      </c>
      <c r="P97" s="288">
        <v>150</v>
      </c>
      <c r="Q97" s="288">
        <v>3</v>
      </c>
      <c r="R97" s="288">
        <v>0</v>
      </c>
      <c r="S97" s="288">
        <v>71</v>
      </c>
      <c r="T97" s="288">
        <v>0</v>
      </c>
      <c r="U97" s="289">
        <f t="shared" si="11"/>
        <v>224</v>
      </c>
      <c r="V97" s="288">
        <v>141</v>
      </c>
      <c r="W97" s="288">
        <v>1</v>
      </c>
      <c r="X97" s="288">
        <v>0</v>
      </c>
      <c r="Y97" s="288">
        <v>82</v>
      </c>
      <c r="Z97" s="288">
        <v>0</v>
      </c>
      <c r="AA97" s="289">
        <f t="shared" si="8"/>
        <v>224</v>
      </c>
      <c r="AB97" s="288">
        <v>157</v>
      </c>
      <c r="AC97" s="288">
        <v>8</v>
      </c>
      <c r="AD97" s="288">
        <v>2</v>
      </c>
      <c r="AE97" s="288">
        <v>57</v>
      </c>
      <c r="AF97" s="288">
        <v>0</v>
      </c>
      <c r="AG97" s="289">
        <f t="shared" si="9"/>
        <v>225</v>
      </c>
      <c r="AH97" s="288">
        <v>158</v>
      </c>
      <c r="AI97" s="288">
        <v>8</v>
      </c>
      <c r="AJ97" s="288">
        <v>2</v>
      </c>
      <c r="AK97" s="288">
        <v>57</v>
      </c>
      <c r="AL97" s="288">
        <v>0</v>
      </c>
    </row>
    <row r="98" spans="1:38" ht="25.5" outlineLevel="2" x14ac:dyDescent="0.25">
      <c r="A98" s="14" t="s">
        <v>20</v>
      </c>
      <c r="B98" s="15">
        <v>502401</v>
      </c>
      <c r="C98" s="65">
        <v>240101</v>
      </c>
      <c r="D98" s="66" t="s">
        <v>68</v>
      </c>
      <c r="E98" s="25">
        <v>2</v>
      </c>
      <c r="F98" s="75" t="s">
        <v>177</v>
      </c>
      <c r="G98" s="25" t="s">
        <v>23</v>
      </c>
      <c r="H98" s="26" t="s">
        <v>24</v>
      </c>
      <c r="I98" s="287">
        <f t="shared" si="7"/>
        <v>3079</v>
      </c>
      <c r="J98" s="288">
        <f t="shared" si="12"/>
        <v>0</v>
      </c>
      <c r="K98" s="288">
        <f t="shared" si="12"/>
        <v>2474</v>
      </c>
      <c r="L98" s="288">
        <f t="shared" si="12"/>
        <v>0</v>
      </c>
      <c r="M98" s="288">
        <f t="shared" si="12"/>
        <v>605</v>
      </c>
      <c r="N98" s="288">
        <f t="shared" si="12"/>
        <v>0</v>
      </c>
      <c r="O98" s="289">
        <f t="shared" si="10"/>
        <v>740</v>
      </c>
      <c r="P98" s="288">
        <v>0</v>
      </c>
      <c r="Q98" s="288">
        <v>593</v>
      </c>
      <c r="R98" s="288">
        <v>0</v>
      </c>
      <c r="S98" s="288">
        <v>147</v>
      </c>
      <c r="T98" s="288">
        <v>0</v>
      </c>
      <c r="U98" s="289">
        <f t="shared" si="11"/>
        <v>858</v>
      </c>
      <c r="V98" s="288">
        <v>0</v>
      </c>
      <c r="W98" s="288">
        <v>745</v>
      </c>
      <c r="X98" s="288">
        <v>0</v>
      </c>
      <c r="Y98" s="288">
        <v>113</v>
      </c>
      <c r="Z98" s="288">
        <v>0</v>
      </c>
      <c r="AA98" s="289">
        <f t="shared" si="8"/>
        <v>740</v>
      </c>
      <c r="AB98" s="288">
        <v>0</v>
      </c>
      <c r="AC98" s="288">
        <v>568</v>
      </c>
      <c r="AD98" s="288">
        <v>0</v>
      </c>
      <c r="AE98" s="288">
        <v>172</v>
      </c>
      <c r="AF98" s="288">
        <v>0</v>
      </c>
      <c r="AG98" s="289">
        <f t="shared" si="9"/>
        <v>741</v>
      </c>
      <c r="AH98" s="288">
        <v>0</v>
      </c>
      <c r="AI98" s="288">
        <v>568</v>
      </c>
      <c r="AJ98" s="288">
        <v>0</v>
      </c>
      <c r="AK98" s="288">
        <v>173</v>
      </c>
      <c r="AL98" s="288">
        <v>0</v>
      </c>
    </row>
    <row r="99" spans="1:38" ht="25.5" outlineLevel="2" x14ac:dyDescent="0.25">
      <c r="A99" s="14" t="s">
        <v>20</v>
      </c>
      <c r="B99" s="15">
        <v>502401</v>
      </c>
      <c r="C99" s="65">
        <v>240101</v>
      </c>
      <c r="D99" s="66" t="s">
        <v>68</v>
      </c>
      <c r="E99" s="25">
        <v>2</v>
      </c>
      <c r="F99" s="75" t="s">
        <v>177</v>
      </c>
      <c r="G99" s="25">
        <v>22</v>
      </c>
      <c r="H99" s="26" t="s">
        <v>25</v>
      </c>
      <c r="I99" s="287">
        <f t="shared" si="7"/>
        <v>0</v>
      </c>
      <c r="J99" s="288">
        <f t="shared" si="12"/>
        <v>0</v>
      </c>
      <c r="K99" s="288">
        <f t="shared" si="12"/>
        <v>0</v>
      </c>
      <c r="L99" s="288">
        <f t="shared" si="12"/>
        <v>0</v>
      </c>
      <c r="M99" s="288">
        <f t="shared" si="12"/>
        <v>0</v>
      </c>
      <c r="N99" s="288">
        <f t="shared" si="12"/>
        <v>0</v>
      </c>
      <c r="O99" s="289">
        <f t="shared" si="10"/>
        <v>0</v>
      </c>
      <c r="P99" s="288">
        <v>0</v>
      </c>
      <c r="Q99" s="288">
        <v>0</v>
      </c>
      <c r="R99" s="288">
        <v>0</v>
      </c>
      <c r="S99" s="288">
        <v>0</v>
      </c>
      <c r="T99" s="288">
        <v>0</v>
      </c>
      <c r="U99" s="289">
        <f t="shared" si="11"/>
        <v>0</v>
      </c>
      <c r="V99" s="288">
        <v>0</v>
      </c>
      <c r="W99" s="288">
        <v>0</v>
      </c>
      <c r="X99" s="288">
        <v>0</v>
      </c>
      <c r="Y99" s="288">
        <v>0</v>
      </c>
      <c r="Z99" s="288">
        <v>0</v>
      </c>
      <c r="AA99" s="289">
        <f t="shared" si="8"/>
        <v>0</v>
      </c>
      <c r="AB99" s="288">
        <v>0</v>
      </c>
      <c r="AC99" s="288">
        <v>0</v>
      </c>
      <c r="AD99" s="288">
        <v>0</v>
      </c>
      <c r="AE99" s="288">
        <v>0</v>
      </c>
      <c r="AF99" s="288">
        <v>0</v>
      </c>
      <c r="AG99" s="289">
        <f t="shared" si="9"/>
        <v>0</v>
      </c>
      <c r="AH99" s="288">
        <v>0</v>
      </c>
      <c r="AI99" s="288">
        <v>0</v>
      </c>
      <c r="AJ99" s="288">
        <v>0</v>
      </c>
      <c r="AK99" s="288">
        <v>0</v>
      </c>
      <c r="AL99" s="288">
        <v>0</v>
      </c>
    </row>
    <row r="100" spans="1:38" ht="25.5" outlineLevel="2" x14ac:dyDescent="0.25">
      <c r="A100" s="14" t="s">
        <v>20</v>
      </c>
      <c r="B100" s="15">
        <v>502501</v>
      </c>
      <c r="C100" s="65">
        <v>250101</v>
      </c>
      <c r="D100" s="66" t="s">
        <v>69</v>
      </c>
      <c r="E100" s="25">
        <v>2</v>
      </c>
      <c r="F100" s="75" t="s">
        <v>177</v>
      </c>
      <c r="G100" s="25" t="s">
        <v>23</v>
      </c>
      <c r="H100" s="26" t="s">
        <v>24</v>
      </c>
      <c r="I100" s="287">
        <f t="shared" si="7"/>
        <v>2097</v>
      </c>
      <c r="J100" s="288">
        <f t="shared" si="12"/>
        <v>2039</v>
      </c>
      <c r="K100" s="288">
        <f t="shared" si="12"/>
        <v>37</v>
      </c>
      <c r="L100" s="288">
        <f t="shared" si="12"/>
        <v>0</v>
      </c>
      <c r="M100" s="288">
        <f t="shared" si="12"/>
        <v>15</v>
      </c>
      <c r="N100" s="288">
        <f t="shared" si="12"/>
        <v>6</v>
      </c>
      <c r="O100" s="289">
        <f t="shared" si="10"/>
        <v>601</v>
      </c>
      <c r="P100" s="288">
        <v>597</v>
      </c>
      <c r="Q100" s="288">
        <v>3</v>
      </c>
      <c r="R100" s="288">
        <v>0</v>
      </c>
      <c r="S100" s="288">
        <v>1</v>
      </c>
      <c r="T100" s="288">
        <v>0</v>
      </c>
      <c r="U100" s="289">
        <f t="shared" si="11"/>
        <v>293</v>
      </c>
      <c r="V100" s="288">
        <v>281</v>
      </c>
      <c r="W100" s="288">
        <v>8</v>
      </c>
      <c r="X100" s="288">
        <v>0</v>
      </c>
      <c r="Y100" s="288">
        <v>4</v>
      </c>
      <c r="Z100" s="288">
        <v>0</v>
      </c>
      <c r="AA100" s="289">
        <f t="shared" si="8"/>
        <v>601</v>
      </c>
      <c r="AB100" s="288">
        <v>580</v>
      </c>
      <c r="AC100" s="288">
        <v>13</v>
      </c>
      <c r="AD100" s="288">
        <v>0</v>
      </c>
      <c r="AE100" s="288">
        <v>5</v>
      </c>
      <c r="AF100" s="288">
        <v>3</v>
      </c>
      <c r="AG100" s="289">
        <f t="shared" si="9"/>
        <v>602</v>
      </c>
      <c r="AH100" s="288">
        <v>581</v>
      </c>
      <c r="AI100" s="288">
        <v>13</v>
      </c>
      <c r="AJ100" s="288">
        <v>0</v>
      </c>
      <c r="AK100" s="288">
        <v>5</v>
      </c>
      <c r="AL100" s="288">
        <v>3</v>
      </c>
    </row>
    <row r="101" spans="1:38" ht="25.5" outlineLevel="2" x14ac:dyDescent="0.25">
      <c r="A101" s="14" t="s">
        <v>20</v>
      </c>
      <c r="B101" s="15">
        <v>502501</v>
      </c>
      <c r="C101" s="65">
        <v>250101</v>
      </c>
      <c r="D101" s="66" t="s">
        <v>69</v>
      </c>
      <c r="E101" s="25">
        <v>2</v>
      </c>
      <c r="F101" s="75" t="s">
        <v>177</v>
      </c>
      <c r="G101" s="25">
        <v>22</v>
      </c>
      <c r="H101" s="26" t="s">
        <v>25</v>
      </c>
      <c r="I101" s="287">
        <f t="shared" si="7"/>
        <v>0</v>
      </c>
      <c r="J101" s="288">
        <f t="shared" si="12"/>
        <v>0</v>
      </c>
      <c r="K101" s="288">
        <f t="shared" si="12"/>
        <v>0</v>
      </c>
      <c r="L101" s="288">
        <f t="shared" si="12"/>
        <v>0</v>
      </c>
      <c r="M101" s="288">
        <f t="shared" si="12"/>
        <v>0</v>
      </c>
      <c r="N101" s="288">
        <f t="shared" si="12"/>
        <v>0</v>
      </c>
      <c r="O101" s="289">
        <f t="shared" si="10"/>
        <v>0</v>
      </c>
      <c r="P101" s="288">
        <v>0</v>
      </c>
      <c r="Q101" s="288">
        <v>0</v>
      </c>
      <c r="R101" s="288">
        <v>0</v>
      </c>
      <c r="S101" s="288">
        <v>0</v>
      </c>
      <c r="T101" s="288">
        <v>0</v>
      </c>
      <c r="U101" s="289">
        <f t="shared" si="11"/>
        <v>0</v>
      </c>
      <c r="V101" s="288">
        <v>0</v>
      </c>
      <c r="W101" s="288">
        <v>0</v>
      </c>
      <c r="X101" s="288">
        <v>0</v>
      </c>
      <c r="Y101" s="288">
        <v>0</v>
      </c>
      <c r="Z101" s="288">
        <v>0</v>
      </c>
      <c r="AA101" s="289">
        <f t="shared" si="8"/>
        <v>0</v>
      </c>
      <c r="AB101" s="288">
        <v>0</v>
      </c>
      <c r="AC101" s="288">
        <v>0</v>
      </c>
      <c r="AD101" s="288">
        <v>0</v>
      </c>
      <c r="AE101" s="288">
        <v>0</v>
      </c>
      <c r="AF101" s="288">
        <v>0</v>
      </c>
      <c r="AG101" s="289">
        <f t="shared" si="9"/>
        <v>0</v>
      </c>
      <c r="AH101" s="288">
        <v>0</v>
      </c>
      <c r="AI101" s="288">
        <v>0</v>
      </c>
      <c r="AJ101" s="288">
        <v>0</v>
      </c>
      <c r="AK101" s="288">
        <v>0</v>
      </c>
      <c r="AL101" s="288">
        <v>0</v>
      </c>
    </row>
    <row r="102" spans="1:38" ht="25.5" outlineLevel="2" x14ac:dyDescent="0.25">
      <c r="A102" s="14" t="s">
        <v>20</v>
      </c>
      <c r="B102" s="15">
        <v>506201</v>
      </c>
      <c r="C102" s="65">
        <v>260301</v>
      </c>
      <c r="D102" s="66" t="s">
        <v>70</v>
      </c>
      <c r="E102" s="25">
        <v>2</v>
      </c>
      <c r="F102" s="75" t="s">
        <v>177</v>
      </c>
      <c r="G102" s="25" t="s">
        <v>23</v>
      </c>
      <c r="H102" s="26" t="s">
        <v>24</v>
      </c>
      <c r="I102" s="287">
        <f t="shared" si="7"/>
        <v>887</v>
      </c>
      <c r="J102" s="288">
        <f t="shared" si="12"/>
        <v>846</v>
      </c>
      <c r="K102" s="288">
        <f t="shared" si="12"/>
        <v>20</v>
      </c>
      <c r="L102" s="288">
        <f t="shared" si="12"/>
        <v>4</v>
      </c>
      <c r="M102" s="288">
        <f t="shared" si="12"/>
        <v>12</v>
      </c>
      <c r="N102" s="288">
        <f t="shared" si="12"/>
        <v>5</v>
      </c>
      <c r="O102" s="289">
        <f t="shared" si="10"/>
        <v>218</v>
      </c>
      <c r="P102" s="288">
        <v>213</v>
      </c>
      <c r="Q102" s="288">
        <v>4</v>
      </c>
      <c r="R102" s="288">
        <v>0</v>
      </c>
      <c r="S102" s="288">
        <v>1</v>
      </c>
      <c r="T102" s="288">
        <v>0</v>
      </c>
      <c r="U102" s="289">
        <f t="shared" si="11"/>
        <v>234</v>
      </c>
      <c r="V102" s="288">
        <v>229</v>
      </c>
      <c r="W102" s="288">
        <v>1</v>
      </c>
      <c r="X102" s="288">
        <v>0</v>
      </c>
      <c r="Y102" s="288">
        <v>3</v>
      </c>
      <c r="Z102" s="288">
        <v>1</v>
      </c>
      <c r="AA102" s="289">
        <f t="shared" si="8"/>
        <v>217</v>
      </c>
      <c r="AB102" s="288">
        <v>200</v>
      </c>
      <c r="AC102" s="288">
        <v>8</v>
      </c>
      <c r="AD102" s="288">
        <v>2</v>
      </c>
      <c r="AE102" s="288">
        <v>5</v>
      </c>
      <c r="AF102" s="288">
        <v>2</v>
      </c>
      <c r="AG102" s="289">
        <f t="shared" si="9"/>
        <v>218</v>
      </c>
      <c r="AH102" s="288">
        <v>204</v>
      </c>
      <c r="AI102" s="288">
        <v>7</v>
      </c>
      <c r="AJ102" s="288">
        <v>2</v>
      </c>
      <c r="AK102" s="288">
        <v>3</v>
      </c>
      <c r="AL102" s="288">
        <v>2</v>
      </c>
    </row>
    <row r="103" spans="1:38" ht="25.5" outlineLevel="2" x14ac:dyDescent="0.25">
      <c r="A103" s="14" t="s">
        <v>20</v>
      </c>
      <c r="B103" s="15">
        <v>506201</v>
      </c>
      <c r="C103" s="65">
        <v>260301</v>
      </c>
      <c r="D103" s="66" t="s">
        <v>70</v>
      </c>
      <c r="E103" s="25">
        <v>2</v>
      </c>
      <c r="F103" s="75" t="s">
        <v>177</v>
      </c>
      <c r="G103" s="25">
        <v>22</v>
      </c>
      <c r="H103" s="26" t="s">
        <v>25</v>
      </c>
      <c r="I103" s="287">
        <f t="shared" si="7"/>
        <v>0</v>
      </c>
      <c r="J103" s="288">
        <f t="shared" si="12"/>
        <v>0</v>
      </c>
      <c r="K103" s="288">
        <f t="shared" si="12"/>
        <v>0</v>
      </c>
      <c r="L103" s="288">
        <f t="shared" si="12"/>
        <v>0</v>
      </c>
      <c r="M103" s="288">
        <f t="shared" si="12"/>
        <v>0</v>
      </c>
      <c r="N103" s="288">
        <f t="shared" si="12"/>
        <v>0</v>
      </c>
      <c r="O103" s="289">
        <f t="shared" si="10"/>
        <v>0</v>
      </c>
      <c r="P103" s="288">
        <v>0</v>
      </c>
      <c r="Q103" s="288">
        <v>0</v>
      </c>
      <c r="R103" s="288">
        <v>0</v>
      </c>
      <c r="S103" s="288">
        <v>0</v>
      </c>
      <c r="T103" s="288">
        <v>0</v>
      </c>
      <c r="U103" s="289">
        <f t="shared" si="11"/>
        <v>0</v>
      </c>
      <c r="V103" s="288">
        <v>0</v>
      </c>
      <c r="W103" s="288">
        <v>0</v>
      </c>
      <c r="X103" s="288">
        <v>0</v>
      </c>
      <c r="Y103" s="288">
        <v>0</v>
      </c>
      <c r="Z103" s="288">
        <v>0</v>
      </c>
      <c r="AA103" s="289">
        <f t="shared" si="8"/>
        <v>0</v>
      </c>
      <c r="AB103" s="288">
        <v>0</v>
      </c>
      <c r="AC103" s="288">
        <v>0</v>
      </c>
      <c r="AD103" s="288">
        <v>0</v>
      </c>
      <c r="AE103" s="288">
        <v>0</v>
      </c>
      <c r="AF103" s="288">
        <v>0</v>
      </c>
      <c r="AG103" s="289">
        <f t="shared" si="9"/>
        <v>0</v>
      </c>
      <c r="AH103" s="288">
        <v>0</v>
      </c>
      <c r="AI103" s="288">
        <v>0</v>
      </c>
      <c r="AJ103" s="288">
        <v>0</v>
      </c>
      <c r="AK103" s="288">
        <v>0</v>
      </c>
      <c r="AL103" s="288">
        <v>0</v>
      </c>
    </row>
    <row r="104" spans="1:38" ht="25.5" outlineLevel="2" x14ac:dyDescent="0.25">
      <c r="A104" s="14" t="s">
        <v>36</v>
      </c>
      <c r="B104" s="15">
        <v>506202</v>
      </c>
      <c r="C104" s="65">
        <v>260401</v>
      </c>
      <c r="D104" s="66" t="s">
        <v>71</v>
      </c>
      <c r="E104" s="25">
        <v>2</v>
      </c>
      <c r="F104" s="75" t="s">
        <v>177</v>
      </c>
      <c r="G104" s="25" t="s">
        <v>23</v>
      </c>
      <c r="H104" s="26" t="s">
        <v>24</v>
      </c>
      <c r="I104" s="287">
        <f t="shared" si="7"/>
        <v>0</v>
      </c>
      <c r="J104" s="288">
        <f t="shared" si="12"/>
        <v>0</v>
      </c>
      <c r="K104" s="288">
        <f t="shared" si="12"/>
        <v>0</v>
      </c>
      <c r="L104" s="288">
        <f t="shared" si="12"/>
        <v>0</v>
      </c>
      <c r="M104" s="288">
        <f t="shared" si="12"/>
        <v>0</v>
      </c>
      <c r="N104" s="288">
        <f t="shared" si="12"/>
        <v>0</v>
      </c>
      <c r="O104" s="289">
        <f t="shared" si="10"/>
        <v>0</v>
      </c>
      <c r="P104" s="288">
        <v>0</v>
      </c>
      <c r="Q104" s="288">
        <v>0</v>
      </c>
      <c r="R104" s="288">
        <v>0</v>
      </c>
      <c r="S104" s="288">
        <v>0</v>
      </c>
      <c r="T104" s="288">
        <v>0</v>
      </c>
      <c r="U104" s="289">
        <f t="shared" si="11"/>
        <v>0</v>
      </c>
      <c r="V104" s="288">
        <v>0</v>
      </c>
      <c r="W104" s="288">
        <v>0</v>
      </c>
      <c r="X104" s="288">
        <v>0</v>
      </c>
      <c r="Y104" s="288">
        <v>0</v>
      </c>
      <c r="Z104" s="288">
        <v>0</v>
      </c>
      <c r="AA104" s="289">
        <f t="shared" si="8"/>
        <v>0</v>
      </c>
      <c r="AB104" s="288">
        <v>0</v>
      </c>
      <c r="AC104" s="288">
        <v>0</v>
      </c>
      <c r="AD104" s="288">
        <v>0</v>
      </c>
      <c r="AE104" s="288">
        <v>0</v>
      </c>
      <c r="AF104" s="288">
        <v>0</v>
      </c>
      <c r="AG104" s="289">
        <f t="shared" si="9"/>
        <v>0</v>
      </c>
      <c r="AH104" s="288">
        <v>0</v>
      </c>
      <c r="AI104" s="288">
        <v>0</v>
      </c>
      <c r="AJ104" s="288">
        <v>0</v>
      </c>
      <c r="AK104" s="288">
        <v>0</v>
      </c>
      <c r="AL104" s="288">
        <v>0</v>
      </c>
    </row>
    <row r="105" spans="1:38" ht="25.5" outlineLevel="2" x14ac:dyDescent="0.25">
      <c r="A105" s="14" t="s">
        <v>36</v>
      </c>
      <c r="B105" s="15">
        <v>506202</v>
      </c>
      <c r="C105" s="65">
        <v>260401</v>
      </c>
      <c r="D105" s="66" t="s">
        <v>71</v>
      </c>
      <c r="E105" s="25">
        <v>2</v>
      </c>
      <c r="F105" s="75" t="s">
        <v>177</v>
      </c>
      <c r="G105" s="25">
        <v>22</v>
      </c>
      <c r="H105" s="26" t="s">
        <v>25</v>
      </c>
      <c r="I105" s="287">
        <f t="shared" si="7"/>
        <v>0</v>
      </c>
      <c r="J105" s="288">
        <f t="shared" si="12"/>
        <v>0</v>
      </c>
      <c r="K105" s="288">
        <f t="shared" si="12"/>
        <v>0</v>
      </c>
      <c r="L105" s="288">
        <f t="shared" si="12"/>
        <v>0</v>
      </c>
      <c r="M105" s="288">
        <f t="shared" si="12"/>
        <v>0</v>
      </c>
      <c r="N105" s="288">
        <f t="shared" si="12"/>
        <v>0</v>
      </c>
      <c r="O105" s="289">
        <f t="shared" si="10"/>
        <v>0</v>
      </c>
      <c r="P105" s="288">
        <v>0</v>
      </c>
      <c r="Q105" s="288">
        <v>0</v>
      </c>
      <c r="R105" s="288">
        <v>0</v>
      </c>
      <c r="S105" s="288">
        <v>0</v>
      </c>
      <c r="T105" s="288">
        <v>0</v>
      </c>
      <c r="U105" s="289">
        <f t="shared" si="11"/>
        <v>0</v>
      </c>
      <c r="V105" s="288">
        <v>0</v>
      </c>
      <c r="W105" s="288">
        <v>0</v>
      </c>
      <c r="X105" s="288">
        <v>0</v>
      </c>
      <c r="Y105" s="288">
        <v>0</v>
      </c>
      <c r="Z105" s="288">
        <v>0</v>
      </c>
      <c r="AA105" s="289">
        <f t="shared" si="8"/>
        <v>0</v>
      </c>
      <c r="AB105" s="288">
        <v>0</v>
      </c>
      <c r="AC105" s="288">
        <v>0</v>
      </c>
      <c r="AD105" s="288">
        <v>0</v>
      </c>
      <c r="AE105" s="288">
        <v>0</v>
      </c>
      <c r="AF105" s="288">
        <v>0</v>
      </c>
      <c r="AG105" s="289">
        <f t="shared" si="9"/>
        <v>0</v>
      </c>
      <c r="AH105" s="288">
        <v>0</v>
      </c>
      <c r="AI105" s="288">
        <v>0</v>
      </c>
      <c r="AJ105" s="288">
        <v>0</v>
      </c>
      <c r="AK105" s="288">
        <v>0</v>
      </c>
      <c r="AL105" s="288">
        <v>0</v>
      </c>
    </row>
    <row r="106" spans="1:38" ht="25.5" outlineLevel="2" x14ac:dyDescent="0.25">
      <c r="A106" s="14" t="s">
        <v>20</v>
      </c>
      <c r="B106" s="15">
        <v>506901</v>
      </c>
      <c r="C106" s="65">
        <v>261501</v>
      </c>
      <c r="D106" s="66" t="s">
        <v>187</v>
      </c>
      <c r="E106" s="25">
        <v>2</v>
      </c>
      <c r="F106" s="75" t="s">
        <v>177</v>
      </c>
      <c r="G106" s="25" t="s">
        <v>23</v>
      </c>
      <c r="H106" s="26" t="s">
        <v>24</v>
      </c>
      <c r="I106" s="287">
        <f t="shared" si="7"/>
        <v>183</v>
      </c>
      <c r="J106" s="288">
        <f t="shared" si="12"/>
        <v>172</v>
      </c>
      <c r="K106" s="288">
        <f t="shared" si="12"/>
        <v>7</v>
      </c>
      <c r="L106" s="288">
        <f t="shared" si="12"/>
        <v>0</v>
      </c>
      <c r="M106" s="288">
        <f t="shared" si="12"/>
        <v>4</v>
      </c>
      <c r="N106" s="288">
        <f t="shared" si="12"/>
        <v>0</v>
      </c>
      <c r="O106" s="289">
        <f t="shared" si="10"/>
        <v>40</v>
      </c>
      <c r="P106" s="288">
        <v>38</v>
      </c>
      <c r="Q106" s="288">
        <v>2</v>
      </c>
      <c r="R106" s="288">
        <v>0</v>
      </c>
      <c r="S106" s="288">
        <v>0</v>
      </c>
      <c r="T106" s="288">
        <v>0</v>
      </c>
      <c r="U106" s="289">
        <f t="shared" si="11"/>
        <v>43</v>
      </c>
      <c r="V106" s="288">
        <v>42</v>
      </c>
      <c r="W106" s="288">
        <v>1</v>
      </c>
      <c r="X106" s="288">
        <v>0</v>
      </c>
      <c r="Y106" s="288">
        <v>0</v>
      </c>
      <c r="Z106" s="288">
        <v>0</v>
      </c>
      <c r="AA106" s="289">
        <f t="shared" si="8"/>
        <v>57</v>
      </c>
      <c r="AB106" s="288">
        <v>53</v>
      </c>
      <c r="AC106" s="288">
        <v>2</v>
      </c>
      <c r="AD106" s="288">
        <v>0</v>
      </c>
      <c r="AE106" s="288">
        <v>2</v>
      </c>
      <c r="AF106" s="288">
        <v>0</v>
      </c>
      <c r="AG106" s="289">
        <f t="shared" si="9"/>
        <v>43</v>
      </c>
      <c r="AH106" s="288">
        <v>39</v>
      </c>
      <c r="AI106" s="288">
        <v>2</v>
      </c>
      <c r="AJ106" s="288">
        <v>0</v>
      </c>
      <c r="AK106" s="288">
        <v>2</v>
      </c>
      <c r="AL106" s="288">
        <v>0</v>
      </c>
    </row>
    <row r="107" spans="1:38" ht="25.5" outlineLevel="2" x14ac:dyDescent="0.25">
      <c r="A107" s="14" t="s">
        <v>20</v>
      </c>
      <c r="B107" s="15">
        <v>506901</v>
      </c>
      <c r="C107" s="65">
        <v>261501</v>
      </c>
      <c r="D107" s="66" t="s">
        <v>187</v>
      </c>
      <c r="E107" s="25">
        <v>2</v>
      </c>
      <c r="F107" s="75" t="s">
        <v>177</v>
      </c>
      <c r="G107" s="25">
        <v>22</v>
      </c>
      <c r="H107" s="26" t="s">
        <v>25</v>
      </c>
      <c r="I107" s="287">
        <f t="shared" si="7"/>
        <v>0</v>
      </c>
      <c r="J107" s="288">
        <f t="shared" si="12"/>
        <v>0</v>
      </c>
      <c r="K107" s="288">
        <f t="shared" si="12"/>
        <v>0</v>
      </c>
      <c r="L107" s="288">
        <f t="shared" si="12"/>
        <v>0</v>
      </c>
      <c r="M107" s="288">
        <f t="shared" si="12"/>
        <v>0</v>
      </c>
      <c r="N107" s="288">
        <f t="shared" si="12"/>
        <v>0</v>
      </c>
      <c r="O107" s="289">
        <f t="shared" si="10"/>
        <v>0</v>
      </c>
      <c r="P107" s="288">
        <v>0</v>
      </c>
      <c r="Q107" s="288">
        <v>0</v>
      </c>
      <c r="R107" s="288">
        <v>0</v>
      </c>
      <c r="S107" s="288">
        <v>0</v>
      </c>
      <c r="T107" s="288">
        <v>0</v>
      </c>
      <c r="U107" s="289">
        <f t="shared" si="11"/>
        <v>0</v>
      </c>
      <c r="V107" s="288">
        <v>0</v>
      </c>
      <c r="W107" s="288">
        <v>0</v>
      </c>
      <c r="X107" s="288">
        <v>0</v>
      </c>
      <c r="Y107" s="288">
        <v>0</v>
      </c>
      <c r="Z107" s="288">
        <v>0</v>
      </c>
      <c r="AA107" s="289">
        <f t="shared" si="8"/>
        <v>0</v>
      </c>
      <c r="AB107" s="288">
        <v>0</v>
      </c>
      <c r="AC107" s="288">
        <v>0</v>
      </c>
      <c r="AD107" s="288">
        <v>0</v>
      </c>
      <c r="AE107" s="288">
        <v>0</v>
      </c>
      <c r="AF107" s="288">
        <v>0</v>
      </c>
      <c r="AG107" s="289">
        <f t="shared" si="9"/>
        <v>0</v>
      </c>
      <c r="AH107" s="288">
        <v>0</v>
      </c>
      <c r="AI107" s="288">
        <v>0</v>
      </c>
      <c r="AJ107" s="288">
        <v>0</v>
      </c>
      <c r="AK107" s="288">
        <v>0</v>
      </c>
      <c r="AL107" s="288">
        <v>0</v>
      </c>
    </row>
    <row r="108" spans="1:38" ht="25.5" outlineLevel="2" x14ac:dyDescent="0.25">
      <c r="A108" s="14" t="s">
        <v>20</v>
      </c>
      <c r="B108" s="15">
        <v>502603</v>
      </c>
      <c r="C108" s="65">
        <v>261601</v>
      </c>
      <c r="D108" s="66" t="s">
        <v>72</v>
      </c>
      <c r="E108" s="25">
        <v>2</v>
      </c>
      <c r="F108" s="75" t="s">
        <v>177</v>
      </c>
      <c r="G108" s="25" t="s">
        <v>23</v>
      </c>
      <c r="H108" s="26" t="s">
        <v>24</v>
      </c>
      <c r="I108" s="287">
        <f t="shared" si="7"/>
        <v>221</v>
      </c>
      <c r="J108" s="288">
        <f t="shared" si="12"/>
        <v>199</v>
      </c>
      <c r="K108" s="288">
        <f t="shared" si="12"/>
        <v>11</v>
      </c>
      <c r="L108" s="288">
        <f t="shared" si="12"/>
        <v>0</v>
      </c>
      <c r="M108" s="288">
        <f t="shared" si="12"/>
        <v>10</v>
      </c>
      <c r="N108" s="288">
        <f t="shared" si="12"/>
        <v>1</v>
      </c>
      <c r="O108" s="289">
        <f t="shared" si="10"/>
        <v>55</v>
      </c>
      <c r="P108" s="288">
        <v>49</v>
      </c>
      <c r="Q108" s="288">
        <v>3</v>
      </c>
      <c r="R108" s="288">
        <v>0</v>
      </c>
      <c r="S108" s="288">
        <v>3</v>
      </c>
      <c r="T108" s="288">
        <v>0</v>
      </c>
      <c r="U108" s="289">
        <f t="shared" si="11"/>
        <v>55</v>
      </c>
      <c r="V108" s="288">
        <v>49</v>
      </c>
      <c r="W108" s="288">
        <v>2</v>
      </c>
      <c r="X108" s="288">
        <v>0</v>
      </c>
      <c r="Y108" s="288">
        <v>3</v>
      </c>
      <c r="Z108" s="288">
        <v>1</v>
      </c>
      <c r="AA108" s="289">
        <f t="shared" si="8"/>
        <v>55</v>
      </c>
      <c r="AB108" s="288">
        <v>50</v>
      </c>
      <c r="AC108" s="288">
        <v>3</v>
      </c>
      <c r="AD108" s="288">
        <v>0</v>
      </c>
      <c r="AE108" s="288">
        <v>2</v>
      </c>
      <c r="AF108" s="288">
        <v>0</v>
      </c>
      <c r="AG108" s="289">
        <f t="shared" si="9"/>
        <v>56</v>
      </c>
      <c r="AH108" s="288">
        <v>51</v>
      </c>
      <c r="AI108" s="288">
        <v>3</v>
      </c>
      <c r="AJ108" s="288">
        <v>0</v>
      </c>
      <c r="AK108" s="288">
        <v>2</v>
      </c>
      <c r="AL108" s="288">
        <v>0</v>
      </c>
    </row>
    <row r="109" spans="1:38" ht="25.5" outlineLevel="2" x14ac:dyDescent="0.25">
      <c r="A109" s="14" t="s">
        <v>20</v>
      </c>
      <c r="B109" s="15">
        <v>502603</v>
      </c>
      <c r="C109" s="65">
        <v>261601</v>
      </c>
      <c r="D109" s="66" t="s">
        <v>72</v>
      </c>
      <c r="E109" s="25">
        <v>2</v>
      </c>
      <c r="F109" s="75" t="s">
        <v>177</v>
      </c>
      <c r="G109" s="25">
        <v>22</v>
      </c>
      <c r="H109" s="26" t="s">
        <v>25</v>
      </c>
      <c r="I109" s="287">
        <f t="shared" si="7"/>
        <v>0</v>
      </c>
      <c r="J109" s="288">
        <f t="shared" si="12"/>
        <v>0</v>
      </c>
      <c r="K109" s="288">
        <f t="shared" si="12"/>
        <v>0</v>
      </c>
      <c r="L109" s="288">
        <f t="shared" si="12"/>
        <v>0</v>
      </c>
      <c r="M109" s="288">
        <f t="shared" si="12"/>
        <v>0</v>
      </c>
      <c r="N109" s="288">
        <f t="shared" si="12"/>
        <v>0</v>
      </c>
      <c r="O109" s="289">
        <f t="shared" si="10"/>
        <v>0</v>
      </c>
      <c r="P109" s="288">
        <v>0</v>
      </c>
      <c r="Q109" s="288">
        <v>0</v>
      </c>
      <c r="R109" s="288">
        <v>0</v>
      </c>
      <c r="S109" s="288">
        <v>0</v>
      </c>
      <c r="T109" s="288">
        <v>0</v>
      </c>
      <c r="U109" s="289">
        <f t="shared" si="11"/>
        <v>0</v>
      </c>
      <c r="V109" s="288">
        <v>0</v>
      </c>
      <c r="W109" s="288">
        <v>0</v>
      </c>
      <c r="X109" s="288">
        <v>0</v>
      </c>
      <c r="Y109" s="288">
        <v>0</v>
      </c>
      <c r="Z109" s="288">
        <v>0</v>
      </c>
      <c r="AA109" s="289">
        <f t="shared" si="8"/>
        <v>0</v>
      </c>
      <c r="AB109" s="288">
        <v>0</v>
      </c>
      <c r="AC109" s="288">
        <v>0</v>
      </c>
      <c r="AD109" s="288">
        <v>0</v>
      </c>
      <c r="AE109" s="288">
        <v>0</v>
      </c>
      <c r="AF109" s="288">
        <v>0</v>
      </c>
      <c r="AG109" s="289">
        <f t="shared" si="9"/>
        <v>0</v>
      </c>
      <c r="AH109" s="288">
        <v>0</v>
      </c>
      <c r="AI109" s="288">
        <v>0</v>
      </c>
      <c r="AJ109" s="288">
        <v>0</v>
      </c>
      <c r="AK109" s="288">
        <v>0</v>
      </c>
      <c r="AL109" s="288">
        <v>0</v>
      </c>
    </row>
    <row r="110" spans="1:38" ht="25.5" outlineLevel="2" x14ac:dyDescent="0.25">
      <c r="A110" s="14" t="s">
        <v>20</v>
      </c>
      <c r="B110" s="15">
        <v>502604</v>
      </c>
      <c r="C110" s="65">
        <v>261701</v>
      </c>
      <c r="D110" s="66" t="s">
        <v>188</v>
      </c>
      <c r="E110" s="25">
        <v>2</v>
      </c>
      <c r="F110" s="75" t="s">
        <v>177</v>
      </c>
      <c r="G110" s="25" t="s">
        <v>23</v>
      </c>
      <c r="H110" s="26" t="s">
        <v>24</v>
      </c>
      <c r="I110" s="287">
        <f t="shared" si="7"/>
        <v>2568</v>
      </c>
      <c r="J110" s="288">
        <f t="shared" si="12"/>
        <v>2370</v>
      </c>
      <c r="K110" s="288">
        <f t="shared" si="12"/>
        <v>118</v>
      </c>
      <c r="L110" s="288">
        <f t="shared" si="12"/>
        <v>2</v>
      </c>
      <c r="M110" s="288">
        <f t="shared" si="12"/>
        <v>60</v>
      </c>
      <c r="N110" s="288">
        <f t="shared" si="12"/>
        <v>18</v>
      </c>
      <c r="O110" s="289">
        <f t="shared" si="10"/>
        <v>575</v>
      </c>
      <c r="P110" s="288">
        <v>520</v>
      </c>
      <c r="Q110" s="288">
        <v>29</v>
      </c>
      <c r="R110" s="288">
        <v>0</v>
      </c>
      <c r="S110" s="288">
        <v>18</v>
      </c>
      <c r="T110" s="288">
        <v>8</v>
      </c>
      <c r="U110" s="289">
        <f t="shared" si="11"/>
        <v>624</v>
      </c>
      <c r="V110" s="288">
        <v>573</v>
      </c>
      <c r="W110" s="288">
        <v>23</v>
      </c>
      <c r="X110" s="288">
        <v>0</v>
      </c>
      <c r="Y110" s="288">
        <v>22</v>
      </c>
      <c r="Z110" s="288">
        <v>6</v>
      </c>
      <c r="AA110" s="289">
        <f t="shared" si="8"/>
        <v>685</v>
      </c>
      <c r="AB110" s="288">
        <v>639</v>
      </c>
      <c r="AC110" s="288">
        <v>33</v>
      </c>
      <c r="AD110" s="288">
        <v>1</v>
      </c>
      <c r="AE110" s="288">
        <v>10</v>
      </c>
      <c r="AF110" s="288">
        <v>2</v>
      </c>
      <c r="AG110" s="289">
        <f t="shared" si="9"/>
        <v>684</v>
      </c>
      <c r="AH110" s="288">
        <v>638</v>
      </c>
      <c r="AI110" s="288">
        <v>33</v>
      </c>
      <c r="AJ110" s="288">
        <v>1</v>
      </c>
      <c r="AK110" s="288">
        <v>10</v>
      </c>
      <c r="AL110" s="288">
        <v>2</v>
      </c>
    </row>
    <row r="111" spans="1:38" ht="25.5" outlineLevel="2" x14ac:dyDescent="0.25">
      <c r="A111" s="14" t="s">
        <v>20</v>
      </c>
      <c r="B111" s="15">
        <v>502604</v>
      </c>
      <c r="C111" s="65">
        <v>261701</v>
      </c>
      <c r="D111" s="66" t="s">
        <v>188</v>
      </c>
      <c r="E111" s="25">
        <v>2</v>
      </c>
      <c r="F111" s="75" t="s">
        <v>177</v>
      </c>
      <c r="G111" s="25">
        <v>22</v>
      </c>
      <c r="H111" s="26" t="s">
        <v>25</v>
      </c>
      <c r="I111" s="287">
        <f t="shared" si="7"/>
        <v>2568</v>
      </c>
      <c r="J111" s="288">
        <f t="shared" si="12"/>
        <v>2370</v>
      </c>
      <c r="K111" s="288">
        <f t="shared" si="12"/>
        <v>118</v>
      </c>
      <c r="L111" s="288">
        <f t="shared" si="12"/>
        <v>2</v>
      </c>
      <c r="M111" s="288">
        <f t="shared" si="12"/>
        <v>60</v>
      </c>
      <c r="N111" s="288">
        <f t="shared" si="12"/>
        <v>18</v>
      </c>
      <c r="O111" s="289">
        <f t="shared" si="10"/>
        <v>575</v>
      </c>
      <c r="P111" s="288">
        <v>520</v>
      </c>
      <c r="Q111" s="288">
        <v>29</v>
      </c>
      <c r="R111" s="288">
        <v>0</v>
      </c>
      <c r="S111" s="288">
        <v>18</v>
      </c>
      <c r="T111" s="288">
        <v>8</v>
      </c>
      <c r="U111" s="289">
        <f t="shared" si="11"/>
        <v>624</v>
      </c>
      <c r="V111" s="288">
        <v>573</v>
      </c>
      <c r="W111" s="288">
        <v>23</v>
      </c>
      <c r="X111" s="288">
        <v>0</v>
      </c>
      <c r="Y111" s="288">
        <v>22</v>
      </c>
      <c r="Z111" s="288">
        <v>6</v>
      </c>
      <c r="AA111" s="289">
        <f t="shared" si="8"/>
        <v>685</v>
      </c>
      <c r="AB111" s="288">
        <v>639</v>
      </c>
      <c r="AC111" s="288">
        <v>33</v>
      </c>
      <c r="AD111" s="288">
        <v>1</v>
      </c>
      <c r="AE111" s="288">
        <v>10</v>
      </c>
      <c r="AF111" s="288">
        <v>2</v>
      </c>
      <c r="AG111" s="289">
        <f t="shared" si="9"/>
        <v>684</v>
      </c>
      <c r="AH111" s="288">
        <v>638</v>
      </c>
      <c r="AI111" s="288">
        <v>33</v>
      </c>
      <c r="AJ111" s="288">
        <v>1</v>
      </c>
      <c r="AK111" s="288">
        <v>10</v>
      </c>
      <c r="AL111" s="288">
        <v>2</v>
      </c>
    </row>
    <row r="112" spans="1:38" ht="25.5" outlineLevel="2" x14ac:dyDescent="0.25">
      <c r="A112" s="14" t="s">
        <v>20</v>
      </c>
      <c r="B112" s="15">
        <v>502606</v>
      </c>
      <c r="C112" s="65">
        <v>262101</v>
      </c>
      <c r="D112" s="66" t="s">
        <v>73</v>
      </c>
      <c r="E112" s="25">
        <v>2</v>
      </c>
      <c r="F112" s="75" t="s">
        <v>177</v>
      </c>
      <c r="G112" s="25" t="s">
        <v>23</v>
      </c>
      <c r="H112" s="26" t="s">
        <v>24</v>
      </c>
      <c r="I112" s="287">
        <f t="shared" si="7"/>
        <v>1434</v>
      </c>
      <c r="J112" s="288">
        <f t="shared" si="12"/>
        <v>1251</v>
      </c>
      <c r="K112" s="288">
        <f t="shared" si="12"/>
        <v>130</v>
      </c>
      <c r="L112" s="288">
        <f t="shared" si="12"/>
        <v>1</v>
      </c>
      <c r="M112" s="288">
        <f t="shared" si="12"/>
        <v>50</v>
      </c>
      <c r="N112" s="288">
        <f t="shared" si="12"/>
        <v>2</v>
      </c>
      <c r="O112" s="289">
        <f t="shared" si="10"/>
        <v>334</v>
      </c>
      <c r="P112" s="288">
        <v>291</v>
      </c>
      <c r="Q112" s="288">
        <v>27</v>
      </c>
      <c r="R112" s="288">
        <v>0</v>
      </c>
      <c r="S112" s="288">
        <v>15</v>
      </c>
      <c r="T112" s="288">
        <v>1</v>
      </c>
      <c r="U112" s="289">
        <f t="shared" si="11"/>
        <v>393</v>
      </c>
      <c r="V112" s="288">
        <v>350</v>
      </c>
      <c r="W112" s="288">
        <v>24</v>
      </c>
      <c r="X112" s="288">
        <v>1</v>
      </c>
      <c r="Y112" s="288">
        <v>17</v>
      </c>
      <c r="Z112" s="288">
        <v>1</v>
      </c>
      <c r="AA112" s="289">
        <f t="shared" si="8"/>
        <v>353</v>
      </c>
      <c r="AB112" s="288">
        <v>304</v>
      </c>
      <c r="AC112" s="288">
        <v>40</v>
      </c>
      <c r="AD112" s="288">
        <v>0</v>
      </c>
      <c r="AE112" s="288">
        <v>9</v>
      </c>
      <c r="AF112" s="288">
        <v>0</v>
      </c>
      <c r="AG112" s="289">
        <f t="shared" si="9"/>
        <v>354</v>
      </c>
      <c r="AH112" s="288">
        <v>306</v>
      </c>
      <c r="AI112" s="288">
        <v>39</v>
      </c>
      <c r="AJ112" s="288">
        <v>0</v>
      </c>
      <c r="AK112" s="288">
        <v>9</v>
      </c>
      <c r="AL112" s="288">
        <v>0</v>
      </c>
    </row>
    <row r="113" spans="1:38" ht="25.5" outlineLevel="2" x14ac:dyDescent="0.25">
      <c r="A113" s="14" t="s">
        <v>20</v>
      </c>
      <c r="B113" s="15">
        <v>502606</v>
      </c>
      <c r="C113" s="65">
        <v>262101</v>
      </c>
      <c r="D113" s="66" t="s">
        <v>73</v>
      </c>
      <c r="E113" s="25">
        <v>2</v>
      </c>
      <c r="F113" s="75" t="s">
        <v>177</v>
      </c>
      <c r="G113" s="25">
        <v>22</v>
      </c>
      <c r="H113" s="26" t="s">
        <v>25</v>
      </c>
      <c r="I113" s="287">
        <f t="shared" si="7"/>
        <v>0</v>
      </c>
      <c r="J113" s="288">
        <f t="shared" si="12"/>
        <v>0</v>
      </c>
      <c r="K113" s="288">
        <f t="shared" si="12"/>
        <v>0</v>
      </c>
      <c r="L113" s="288">
        <f t="shared" si="12"/>
        <v>0</v>
      </c>
      <c r="M113" s="288">
        <f t="shared" si="12"/>
        <v>0</v>
      </c>
      <c r="N113" s="288">
        <f t="shared" si="12"/>
        <v>0</v>
      </c>
      <c r="O113" s="289">
        <f t="shared" si="10"/>
        <v>0</v>
      </c>
      <c r="P113" s="288">
        <v>0</v>
      </c>
      <c r="Q113" s="288">
        <v>0</v>
      </c>
      <c r="R113" s="288">
        <v>0</v>
      </c>
      <c r="S113" s="288">
        <v>0</v>
      </c>
      <c r="T113" s="288">
        <v>0</v>
      </c>
      <c r="U113" s="289">
        <f t="shared" si="11"/>
        <v>0</v>
      </c>
      <c r="V113" s="288">
        <v>0</v>
      </c>
      <c r="W113" s="288">
        <v>0</v>
      </c>
      <c r="X113" s="288">
        <v>0</v>
      </c>
      <c r="Y113" s="288">
        <v>0</v>
      </c>
      <c r="Z113" s="288">
        <v>0</v>
      </c>
      <c r="AA113" s="289">
        <f t="shared" si="8"/>
        <v>0</v>
      </c>
      <c r="AB113" s="288">
        <v>0</v>
      </c>
      <c r="AC113" s="288">
        <v>0</v>
      </c>
      <c r="AD113" s="288">
        <v>0</v>
      </c>
      <c r="AE113" s="288">
        <v>0</v>
      </c>
      <c r="AF113" s="288">
        <v>0</v>
      </c>
      <c r="AG113" s="289">
        <f t="shared" si="9"/>
        <v>0</v>
      </c>
      <c r="AH113" s="288">
        <v>0</v>
      </c>
      <c r="AI113" s="288">
        <v>0</v>
      </c>
      <c r="AJ113" s="288">
        <v>0</v>
      </c>
      <c r="AK113" s="288">
        <v>0</v>
      </c>
      <c r="AL113" s="288">
        <v>0</v>
      </c>
    </row>
    <row r="114" spans="1:38" ht="25.5" outlineLevel="2" x14ac:dyDescent="0.25">
      <c r="A114" s="14" t="s">
        <v>20</v>
      </c>
      <c r="B114" s="15">
        <v>502630</v>
      </c>
      <c r="C114" s="65">
        <v>263001</v>
      </c>
      <c r="D114" s="66" t="s">
        <v>74</v>
      </c>
      <c r="E114" s="25">
        <v>2</v>
      </c>
      <c r="F114" s="75" t="s">
        <v>177</v>
      </c>
      <c r="G114" s="25" t="s">
        <v>23</v>
      </c>
      <c r="H114" s="26" t="s">
        <v>24</v>
      </c>
      <c r="I114" s="287">
        <f t="shared" si="7"/>
        <v>6568</v>
      </c>
      <c r="J114" s="288">
        <f t="shared" si="12"/>
        <v>5985</v>
      </c>
      <c r="K114" s="288">
        <f t="shared" si="12"/>
        <v>378</v>
      </c>
      <c r="L114" s="288">
        <f t="shared" si="12"/>
        <v>5</v>
      </c>
      <c r="M114" s="288">
        <f t="shared" si="12"/>
        <v>187</v>
      </c>
      <c r="N114" s="288">
        <f t="shared" si="12"/>
        <v>13</v>
      </c>
      <c r="O114" s="289">
        <f t="shared" si="10"/>
        <v>1526</v>
      </c>
      <c r="P114" s="288">
        <v>1434</v>
      </c>
      <c r="Q114" s="288">
        <v>55</v>
      </c>
      <c r="R114" s="288">
        <v>5</v>
      </c>
      <c r="S114" s="288">
        <v>28</v>
      </c>
      <c r="T114" s="288">
        <v>4</v>
      </c>
      <c r="U114" s="289">
        <f t="shared" si="11"/>
        <v>1686</v>
      </c>
      <c r="V114" s="288">
        <v>1520</v>
      </c>
      <c r="W114" s="288">
        <v>106</v>
      </c>
      <c r="X114" s="288">
        <v>0</v>
      </c>
      <c r="Y114" s="288">
        <v>53</v>
      </c>
      <c r="Z114" s="288">
        <v>7</v>
      </c>
      <c r="AA114" s="289">
        <f t="shared" si="8"/>
        <v>1678</v>
      </c>
      <c r="AB114" s="288">
        <v>1516</v>
      </c>
      <c r="AC114" s="288">
        <v>108</v>
      </c>
      <c r="AD114" s="288">
        <v>0</v>
      </c>
      <c r="AE114" s="288">
        <v>53</v>
      </c>
      <c r="AF114" s="288">
        <v>1</v>
      </c>
      <c r="AG114" s="289">
        <f t="shared" si="9"/>
        <v>1678</v>
      </c>
      <c r="AH114" s="288">
        <v>1515</v>
      </c>
      <c r="AI114" s="288">
        <v>109</v>
      </c>
      <c r="AJ114" s="288">
        <v>0</v>
      </c>
      <c r="AK114" s="288">
        <v>53</v>
      </c>
      <c r="AL114" s="288">
        <v>1</v>
      </c>
    </row>
    <row r="115" spans="1:38" ht="25.5" outlineLevel="2" x14ac:dyDescent="0.25">
      <c r="A115" s="14" t="s">
        <v>20</v>
      </c>
      <c r="B115" s="15">
        <v>502630</v>
      </c>
      <c r="C115" s="65">
        <v>263001</v>
      </c>
      <c r="D115" s="66" t="s">
        <v>74</v>
      </c>
      <c r="E115" s="25">
        <v>2</v>
      </c>
      <c r="F115" s="75" t="s">
        <v>177</v>
      </c>
      <c r="G115" s="25">
        <v>22</v>
      </c>
      <c r="H115" s="26" t="s">
        <v>25</v>
      </c>
      <c r="I115" s="287">
        <f t="shared" si="7"/>
        <v>186</v>
      </c>
      <c r="J115" s="288">
        <f t="shared" si="12"/>
        <v>171</v>
      </c>
      <c r="K115" s="288">
        <f t="shared" si="12"/>
        <v>7</v>
      </c>
      <c r="L115" s="288">
        <f t="shared" si="12"/>
        <v>0</v>
      </c>
      <c r="M115" s="288">
        <f t="shared" si="12"/>
        <v>8</v>
      </c>
      <c r="N115" s="288">
        <f t="shared" si="12"/>
        <v>0</v>
      </c>
      <c r="O115" s="289">
        <f t="shared" si="10"/>
        <v>0</v>
      </c>
      <c r="P115" s="288">
        <v>0</v>
      </c>
      <c r="Q115" s="288">
        <v>0</v>
      </c>
      <c r="R115" s="288">
        <v>0</v>
      </c>
      <c r="S115" s="288">
        <v>0</v>
      </c>
      <c r="T115" s="288">
        <v>0</v>
      </c>
      <c r="U115" s="289">
        <f t="shared" si="11"/>
        <v>123</v>
      </c>
      <c r="V115" s="288">
        <v>114</v>
      </c>
      <c r="W115" s="288">
        <v>3</v>
      </c>
      <c r="X115" s="288">
        <v>0</v>
      </c>
      <c r="Y115" s="288">
        <v>6</v>
      </c>
      <c r="Z115" s="288">
        <v>0</v>
      </c>
      <c r="AA115" s="289">
        <f t="shared" si="8"/>
        <v>31</v>
      </c>
      <c r="AB115" s="288">
        <v>28</v>
      </c>
      <c r="AC115" s="288">
        <v>2</v>
      </c>
      <c r="AD115" s="288">
        <v>0</v>
      </c>
      <c r="AE115" s="288">
        <v>1</v>
      </c>
      <c r="AF115" s="288">
        <v>0</v>
      </c>
      <c r="AG115" s="289">
        <f t="shared" si="9"/>
        <v>32</v>
      </c>
      <c r="AH115" s="288">
        <v>29</v>
      </c>
      <c r="AI115" s="288">
        <v>2</v>
      </c>
      <c r="AJ115" s="288">
        <v>0</v>
      </c>
      <c r="AK115" s="288">
        <v>1</v>
      </c>
      <c r="AL115" s="288">
        <v>0</v>
      </c>
    </row>
    <row r="116" spans="1:38" ht="25.5" outlineLevel="2" x14ac:dyDescent="0.25">
      <c r="A116" s="14" t="s">
        <v>20</v>
      </c>
      <c r="B116" s="15">
        <v>502701</v>
      </c>
      <c r="C116" s="65">
        <v>270101</v>
      </c>
      <c r="D116" s="66" t="s">
        <v>75</v>
      </c>
      <c r="E116" s="25">
        <v>2</v>
      </c>
      <c r="F116" s="75" t="s">
        <v>177</v>
      </c>
      <c r="G116" s="25" t="s">
        <v>23</v>
      </c>
      <c r="H116" s="26" t="s">
        <v>24</v>
      </c>
      <c r="I116" s="287">
        <f t="shared" si="7"/>
        <v>2497</v>
      </c>
      <c r="J116" s="288">
        <f t="shared" si="12"/>
        <v>0</v>
      </c>
      <c r="K116" s="288">
        <f t="shared" si="12"/>
        <v>2494</v>
      </c>
      <c r="L116" s="288">
        <f t="shared" si="12"/>
        <v>2</v>
      </c>
      <c r="M116" s="288">
        <f t="shared" si="12"/>
        <v>1</v>
      </c>
      <c r="N116" s="288">
        <f t="shared" si="12"/>
        <v>0</v>
      </c>
      <c r="O116" s="289">
        <f t="shared" si="10"/>
        <v>619</v>
      </c>
      <c r="P116" s="288">
        <v>0</v>
      </c>
      <c r="Q116" s="288">
        <v>619</v>
      </c>
      <c r="R116" s="288">
        <v>0</v>
      </c>
      <c r="S116" s="288">
        <v>0</v>
      </c>
      <c r="T116" s="288">
        <v>0</v>
      </c>
      <c r="U116" s="289">
        <f t="shared" si="11"/>
        <v>570</v>
      </c>
      <c r="V116" s="288">
        <v>0</v>
      </c>
      <c r="W116" s="288">
        <v>567</v>
      </c>
      <c r="X116" s="288">
        <v>2</v>
      </c>
      <c r="Y116" s="288">
        <v>1</v>
      </c>
      <c r="Z116" s="288">
        <v>0</v>
      </c>
      <c r="AA116" s="289">
        <f t="shared" si="8"/>
        <v>655</v>
      </c>
      <c r="AB116" s="288">
        <v>0</v>
      </c>
      <c r="AC116" s="288">
        <v>655</v>
      </c>
      <c r="AD116" s="288">
        <v>0</v>
      </c>
      <c r="AE116" s="288">
        <v>0</v>
      </c>
      <c r="AF116" s="288">
        <v>0</v>
      </c>
      <c r="AG116" s="289">
        <f t="shared" si="9"/>
        <v>653</v>
      </c>
      <c r="AH116" s="288">
        <v>0</v>
      </c>
      <c r="AI116" s="288">
        <v>653</v>
      </c>
      <c r="AJ116" s="288">
        <v>0</v>
      </c>
      <c r="AK116" s="288">
        <v>0</v>
      </c>
      <c r="AL116" s="288">
        <v>0</v>
      </c>
    </row>
    <row r="117" spans="1:38" ht="25.5" outlineLevel="2" x14ac:dyDescent="0.25">
      <c r="A117" s="14" t="s">
        <v>20</v>
      </c>
      <c r="B117" s="15">
        <v>502701</v>
      </c>
      <c r="C117" s="65">
        <v>270101</v>
      </c>
      <c r="D117" s="66" t="s">
        <v>75</v>
      </c>
      <c r="E117" s="25">
        <v>2</v>
      </c>
      <c r="F117" s="75" t="s">
        <v>177</v>
      </c>
      <c r="G117" s="25">
        <v>22</v>
      </c>
      <c r="H117" s="26" t="s">
        <v>25</v>
      </c>
      <c r="I117" s="287">
        <f t="shared" si="7"/>
        <v>0</v>
      </c>
      <c r="J117" s="288">
        <f t="shared" si="12"/>
        <v>0</v>
      </c>
      <c r="K117" s="288">
        <f t="shared" si="12"/>
        <v>0</v>
      </c>
      <c r="L117" s="288">
        <f t="shared" si="12"/>
        <v>0</v>
      </c>
      <c r="M117" s="288">
        <f t="shared" si="12"/>
        <v>0</v>
      </c>
      <c r="N117" s="288">
        <f t="shared" si="12"/>
        <v>0</v>
      </c>
      <c r="O117" s="289">
        <f t="shared" si="10"/>
        <v>0</v>
      </c>
      <c r="P117" s="288">
        <v>0</v>
      </c>
      <c r="Q117" s="288">
        <v>0</v>
      </c>
      <c r="R117" s="288">
        <v>0</v>
      </c>
      <c r="S117" s="288">
        <v>0</v>
      </c>
      <c r="T117" s="288">
        <v>0</v>
      </c>
      <c r="U117" s="289">
        <f t="shared" si="11"/>
        <v>0</v>
      </c>
      <c r="V117" s="288">
        <v>0</v>
      </c>
      <c r="W117" s="288">
        <v>0</v>
      </c>
      <c r="X117" s="288">
        <v>0</v>
      </c>
      <c r="Y117" s="288">
        <v>0</v>
      </c>
      <c r="Z117" s="288">
        <v>0</v>
      </c>
      <c r="AA117" s="289">
        <f t="shared" si="8"/>
        <v>0</v>
      </c>
      <c r="AB117" s="288">
        <v>0</v>
      </c>
      <c r="AC117" s="288">
        <v>0</v>
      </c>
      <c r="AD117" s="288">
        <v>0</v>
      </c>
      <c r="AE117" s="288">
        <v>0</v>
      </c>
      <c r="AF117" s="288">
        <v>0</v>
      </c>
      <c r="AG117" s="289">
        <f t="shared" si="9"/>
        <v>0</v>
      </c>
      <c r="AH117" s="288">
        <v>0</v>
      </c>
      <c r="AI117" s="288">
        <v>0</v>
      </c>
      <c r="AJ117" s="288">
        <v>0</v>
      </c>
      <c r="AK117" s="288">
        <v>0</v>
      </c>
      <c r="AL117" s="288">
        <v>0</v>
      </c>
    </row>
    <row r="118" spans="1:38" ht="25.5" outlineLevel="2" x14ac:dyDescent="0.25">
      <c r="A118" s="14" t="s">
        <v>20</v>
      </c>
      <c r="B118" s="15">
        <v>502801</v>
      </c>
      <c r="C118" s="65">
        <v>280101</v>
      </c>
      <c r="D118" s="66" t="s">
        <v>76</v>
      </c>
      <c r="E118" s="25">
        <v>2</v>
      </c>
      <c r="F118" s="75" t="s">
        <v>177</v>
      </c>
      <c r="G118" s="25" t="s">
        <v>23</v>
      </c>
      <c r="H118" s="26" t="s">
        <v>24</v>
      </c>
      <c r="I118" s="287">
        <f t="shared" si="7"/>
        <v>9895</v>
      </c>
      <c r="J118" s="288">
        <f t="shared" si="12"/>
        <v>6290</v>
      </c>
      <c r="K118" s="288">
        <f t="shared" si="12"/>
        <v>2824</v>
      </c>
      <c r="L118" s="288">
        <f t="shared" si="12"/>
        <v>20</v>
      </c>
      <c r="M118" s="288">
        <f t="shared" si="12"/>
        <v>755</v>
      </c>
      <c r="N118" s="288">
        <f t="shared" si="12"/>
        <v>6</v>
      </c>
      <c r="O118" s="289">
        <f t="shared" si="10"/>
        <v>2364</v>
      </c>
      <c r="P118" s="288">
        <v>1343</v>
      </c>
      <c r="Q118" s="288">
        <v>831</v>
      </c>
      <c r="R118" s="288">
        <v>8</v>
      </c>
      <c r="S118" s="288">
        <v>181</v>
      </c>
      <c r="T118" s="288">
        <v>1</v>
      </c>
      <c r="U118" s="289">
        <f t="shared" si="11"/>
        <v>2257</v>
      </c>
      <c r="V118" s="288">
        <v>1316</v>
      </c>
      <c r="W118" s="288">
        <v>770</v>
      </c>
      <c r="X118" s="288">
        <v>4</v>
      </c>
      <c r="Y118" s="288">
        <v>162</v>
      </c>
      <c r="Z118" s="288">
        <v>5</v>
      </c>
      <c r="AA118" s="289">
        <f t="shared" si="8"/>
        <v>2638</v>
      </c>
      <c r="AB118" s="288">
        <v>1722</v>
      </c>
      <c r="AC118" s="288">
        <v>685</v>
      </c>
      <c r="AD118" s="288">
        <v>3</v>
      </c>
      <c r="AE118" s="288">
        <v>228</v>
      </c>
      <c r="AF118" s="288">
        <v>0</v>
      </c>
      <c r="AG118" s="289">
        <f t="shared" si="9"/>
        <v>2636</v>
      </c>
      <c r="AH118" s="288">
        <v>1909</v>
      </c>
      <c r="AI118" s="288">
        <v>538</v>
      </c>
      <c r="AJ118" s="288">
        <v>5</v>
      </c>
      <c r="AK118" s="288">
        <v>184</v>
      </c>
      <c r="AL118" s="288">
        <v>0</v>
      </c>
    </row>
    <row r="119" spans="1:38" ht="25.5" outlineLevel="2" x14ac:dyDescent="0.25">
      <c r="A119" s="14" t="s">
        <v>20</v>
      </c>
      <c r="B119" s="15">
        <v>502801</v>
      </c>
      <c r="C119" s="65">
        <v>280101</v>
      </c>
      <c r="D119" s="66" t="s">
        <v>76</v>
      </c>
      <c r="E119" s="25">
        <v>2</v>
      </c>
      <c r="F119" s="75" t="s">
        <v>177</v>
      </c>
      <c r="G119" s="25">
        <v>22</v>
      </c>
      <c r="H119" s="26" t="s">
        <v>25</v>
      </c>
      <c r="I119" s="287">
        <f t="shared" si="7"/>
        <v>1428</v>
      </c>
      <c r="J119" s="288">
        <f t="shared" si="12"/>
        <v>955</v>
      </c>
      <c r="K119" s="288">
        <f t="shared" si="12"/>
        <v>328</v>
      </c>
      <c r="L119" s="288">
        <f t="shared" si="12"/>
        <v>2</v>
      </c>
      <c r="M119" s="288">
        <f t="shared" si="12"/>
        <v>143</v>
      </c>
      <c r="N119" s="288">
        <f t="shared" si="12"/>
        <v>0</v>
      </c>
      <c r="O119" s="289">
        <f t="shared" si="10"/>
        <v>247</v>
      </c>
      <c r="P119" s="288">
        <v>138</v>
      </c>
      <c r="Q119" s="288">
        <v>55</v>
      </c>
      <c r="R119" s="288">
        <v>0</v>
      </c>
      <c r="S119" s="288">
        <v>54</v>
      </c>
      <c r="T119" s="288">
        <v>0</v>
      </c>
      <c r="U119" s="289">
        <f t="shared" si="11"/>
        <v>140</v>
      </c>
      <c r="V119" s="288">
        <v>101</v>
      </c>
      <c r="W119" s="288">
        <v>30</v>
      </c>
      <c r="X119" s="288">
        <v>1</v>
      </c>
      <c r="Y119" s="288">
        <v>8</v>
      </c>
      <c r="Z119" s="288">
        <v>0</v>
      </c>
      <c r="AA119" s="289">
        <f t="shared" si="8"/>
        <v>521</v>
      </c>
      <c r="AB119" s="288">
        <v>340</v>
      </c>
      <c r="AC119" s="288">
        <v>137</v>
      </c>
      <c r="AD119" s="288">
        <v>0</v>
      </c>
      <c r="AE119" s="288">
        <v>44</v>
      </c>
      <c r="AF119" s="288">
        <v>0</v>
      </c>
      <c r="AG119" s="289">
        <f t="shared" si="9"/>
        <v>520</v>
      </c>
      <c r="AH119" s="288">
        <v>376</v>
      </c>
      <c r="AI119" s="288">
        <v>106</v>
      </c>
      <c r="AJ119" s="288">
        <v>1</v>
      </c>
      <c r="AK119" s="288">
        <v>37</v>
      </c>
      <c r="AL119" s="288">
        <v>0</v>
      </c>
    </row>
    <row r="120" spans="1:38" ht="25.5" outlineLevel="2" x14ac:dyDescent="0.25">
      <c r="A120" s="14" t="s">
        <v>20</v>
      </c>
      <c r="B120" s="15">
        <v>502812</v>
      </c>
      <c r="C120" s="65">
        <v>281301</v>
      </c>
      <c r="D120" s="66" t="s">
        <v>189</v>
      </c>
      <c r="E120" s="25">
        <v>2</v>
      </c>
      <c r="F120" s="75" t="s">
        <v>177</v>
      </c>
      <c r="G120" s="25" t="s">
        <v>23</v>
      </c>
      <c r="H120" s="26" t="s">
        <v>24</v>
      </c>
      <c r="I120" s="287">
        <f t="shared" si="7"/>
        <v>684</v>
      </c>
      <c r="J120" s="288">
        <f t="shared" si="12"/>
        <v>295</v>
      </c>
      <c r="K120" s="288">
        <f t="shared" si="12"/>
        <v>269</v>
      </c>
      <c r="L120" s="288">
        <f t="shared" si="12"/>
        <v>16</v>
      </c>
      <c r="M120" s="288">
        <f t="shared" si="12"/>
        <v>86</v>
      </c>
      <c r="N120" s="288">
        <f t="shared" si="12"/>
        <v>18</v>
      </c>
      <c r="O120" s="289">
        <f t="shared" si="10"/>
        <v>171</v>
      </c>
      <c r="P120" s="288">
        <v>99</v>
      </c>
      <c r="Q120" s="288">
        <v>62</v>
      </c>
      <c r="R120" s="288">
        <v>0</v>
      </c>
      <c r="S120" s="288">
        <v>10</v>
      </c>
      <c r="T120" s="288">
        <v>0</v>
      </c>
      <c r="U120" s="289">
        <f t="shared" si="11"/>
        <v>171</v>
      </c>
      <c r="V120" s="288">
        <v>94</v>
      </c>
      <c r="W120" s="288">
        <v>69</v>
      </c>
      <c r="X120" s="288">
        <v>0</v>
      </c>
      <c r="Y120" s="288">
        <v>8</v>
      </c>
      <c r="Z120" s="288">
        <v>0</v>
      </c>
      <c r="AA120" s="289">
        <f t="shared" si="8"/>
        <v>171</v>
      </c>
      <c r="AB120" s="288">
        <v>51</v>
      </c>
      <c r="AC120" s="288">
        <v>69</v>
      </c>
      <c r="AD120" s="288">
        <v>8</v>
      </c>
      <c r="AE120" s="288">
        <v>34</v>
      </c>
      <c r="AF120" s="288">
        <v>9</v>
      </c>
      <c r="AG120" s="289">
        <f t="shared" si="9"/>
        <v>171</v>
      </c>
      <c r="AH120" s="288">
        <v>51</v>
      </c>
      <c r="AI120" s="288">
        <v>69</v>
      </c>
      <c r="AJ120" s="288">
        <v>8</v>
      </c>
      <c r="AK120" s="288">
        <v>34</v>
      </c>
      <c r="AL120" s="288">
        <v>9</v>
      </c>
    </row>
    <row r="121" spans="1:38" ht="25.5" outlineLevel="2" x14ac:dyDescent="0.25">
      <c r="A121" s="14" t="s">
        <v>20</v>
      </c>
      <c r="B121" s="15">
        <v>502812</v>
      </c>
      <c r="C121" s="65">
        <v>281301</v>
      </c>
      <c r="D121" s="66" t="s">
        <v>189</v>
      </c>
      <c r="E121" s="25">
        <v>2</v>
      </c>
      <c r="F121" s="75" t="s">
        <v>177</v>
      </c>
      <c r="G121" s="25">
        <v>22</v>
      </c>
      <c r="H121" s="26" t="s">
        <v>25</v>
      </c>
      <c r="I121" s="287">
        <f t="shared" si="7"/>
        <v>0</v>
      </c>
      <c r="J121" s="288">
        <f t="shared" si="12"/>
        <v>0</v>
      </c>
      <c r="K121" s="288">
        <f t="shared" si="12"/>
        <v>0</v>
      </c>
      <c r="L121" s="288">
        <f t="shared" si="12"/>
        <v>0</v>
      </c>
      <c r="M121" s="288">
        <f t="shared" si="12"/>
        <v>0</v>
      </c>
      <c r="N121" s="288">
        <f t="shared" si="12"/>
        <v>0</v>
      </c>
      <c r="O121" s="289">
        <f t="shared" si="10"/>
        <v>0</v>
      </c>
      <c r="P121" s="288">
        <v>0</v>
      </c>
      <c r="Q121" s="288">
        <v>0</v>
      </c>
      <c r="R121" s="288">
        <v>0</v>
      </c>
      <c r="S121" s="288">
        <v>0</v>
      </c>
      <c r="T121" s="288">
        <v>0</v>
      </c>
      <c r="U121" s="289">
        <f t="shared" si="11"/>
        <v>0</v>
      </c>
      <c r="V121" s="288">
        <v>0</v>
      </c>
      <c r="W121" s="288">
        <v>0</v>
      </c>
      <c r="X121" s="288">
        <v>0</v>
      </c>
      <c r="Y121" s="288">
        <v>0</v>
      </c>
      <c r="Z121" s="288">
        <v>0</v>
      </c>
      <c r="AA121" s="289">
        <f t="shared" si="8"/>
        <v>0</v>
      </c>
      <c r="AB121" s="288">
        <v>0</v>
      </c>
      <c r="AC121" s="288">
        <v>0</v>
      </c>
      <c r="AD121" s="288">
        <v>0</v>
      </c>
      <c r="AE121" s="288">
        <v>0</v>
      </c>
      <c r="AF121" s="288">
        <v>0</v>
      </c>
      <c r="AG121" s="289">
        <f t="shared" si="9"/>
        <v>0</v>
      </c>
      <c r="AH121" s="288">
        <v>0</v>
      </c>
      <c r="AI121" s="288">
        <v>0</v>
      </c>
      <c r="AJ121" s="288">
        <v>0</v>
      </c>
      <c r="AK121" s="288">
        <v>0</v>
      </c>
      <c r="AL121" s="288">
        <v>0</v>
      </c>
    </row>
    <row r="122" spans="1:38" ht="25.5" outlineLevel="2" x14ac:dyDescent="0.25">
      <c r="A122" s="14" t="s">
        <v>27</v>
      </c>
      <c r="B122" s="15">
        <v>502826</v>
      </c>
      <c r="C122" s="65">
        <v>282601</v>
      </c>
      <c r="D122" s="66" t="s">
        <v>190</v>
      </c>
      <c r="E122" s="25">
        <v>2</v>
      </c>
      <c r="F122" s="75" t="s">
        <v>177</v>
      </c>
      <c r="G122" s="25" t="s">
        <v>23</v>
      </c>
      <c r="H122" s="26" t="s">
        <v>24</v>
      </c>
      <c r="I122" s="287">
        <f t="shared" si="7"/>
        <v>768</v>
      </c>
      <c r="J122" s="288">
        <f t="shared" si="12"/>
        <v>75</v>
      </c>
      <c r="K122" s="288">
        <f t="shared" si="12"/>
        <v>556</v>
      </c>
      <c r="L122" s="288">
        <f t="shared" si="12"/>
        <v>31</v>
      </c>
      <c r="M122" s="288">
        <f t="shared" si="12"/>
        <v>73</v>
      </c>
      <c r="N122" s="288">
        <f t="shared" si="12"/>
        <v>33</v>
      </c>
      <c r="O122" s="289">
        <f t="shared" si="10"/>
        <v>50</v>
      </c>
      <c r="P122" s="288">
        <v>19</v>
      </c>
      <c r="Q122" s="288">
        <v>7</v>
      </c>
      <c r="R122" s="288">
        <v>0</v>
      </c>
      <c r="S122" s="288">
        <v>24</v>
      </c>
      <c r="T122" s="288">
        <v>0</v>
      </c>
      <c r="U122" s="289">
        <f t="shared" si="11"/>
        <v>144</v>
      </c>
      <c r="V122" s="288">
        <v>26</v>
      </c>
      <c r="W122" s="288">
        <v>99</v>
      </c>
      <c r="X122" s="288">
        <v>1</v>
      </c>
      <c r="Y122" s="288">
        <v>17</v>
      </c>
      <c r="Z122" s="288">
        <v>1</v>
      </c>
      <c r="AA122" s="289">
        <f t="shared" si="8"/>
        <v>496</v>
      </c>
      <c r="AB122" s="288">
        <v>15</v>
      </c>
      <c r="AC122" s="288">
        <v>434</v>
      </c>
      <c r="AD122" s="288">
        <v>15</v>
      </c>
      <c r="AE122" s="288">
        <v>16</v>
      </c>
      <c r="AF122" s="288">
        <v>16</v>
      </c>
      <c r="AG122" s="289">
        <f t="shared" si="9"/>
        <v>78</v>
      </c>
      <c r="AH122" s="288">
        <v>15</v>
      </c>
      <c r="AI122" s="288">
        <v>16</v>
      </c>
      <c r="AJ122" s="288">
        <v>15</v>
      </c>
      <c r="AK122" s="288">
        <v>16</v>
      </c>
      <c r="AL122" s="288">
        <v>16</v>
      </c>
    </row>
    <row r="123" spans="1:38" ht="25.5" outlineLevel="2" x14ac:dyDescent="0.25">
      <c r="A123" s="14" t="s">
        <v>27</v>
      </c>
      <c r="B123" s="15">
        <v>502826</v>
      </c>
      <c r="C123" s="65">
        <v>282601</v>
      </c>
      <c r="D123" s="66" t="s">
        <v>190</v>
      </c>
      <c r="E123" s="25">
        <v>2</v>
      </c>
      <c r="F123" s="75" t="s">
        <v>177</v>
      </c>
      <c r="G123" s="25">
        <v>22</v>
      </c>
      <c r="H123" s="26" t="s">
        <v>25</v>
      </c>
      <c r="I123" s="287">
        <f t="shared" si="7"/>
        <v>40</v>
      </c>
      <c r="J123" s="288">
        <f t="shared" si="12"/>
        <v>0</v>
      </c>
      <c r="K123" s="288">
        <f t="shared" si="12"/>
        <v>40</v>
      </c>
      <c r="L123" s="288">
        <f t="shared" si="12"/>
        <v>0</v>
      </c>
      <c r="M123" s="288">
        <f t="shared" si="12"/>
        <v>0</v>
      </c>
      <c r="N123" s="288">
        <f t="shared" si="12"/>
        <v>0</v>
      </c>
      <c r="O123" s="289">
        <f t="shared" si="10"/>
        <v>0</v>
      </c>
      <c r="P123" s="288">
        <v>0</v>
      </c>
      <c r="Q123" s="288">
        <v>0</v>
      </c>
      <c r="R123" s="288">
        <v>0</v>
      </c>
      <c r="S123" s="288">
        <v>0</v>
      </c>
      <c r="T123" s="288">
        <v>0</v>
      </c>
      <c r="U123" s="289">
        <f t="shared" si="11"/>
        <v>0</v>
      </c>
      <c r="V123" s="288">
        <v>0</v>
      </c>
      <c r="W123" s="288">
        <v>0</v>
      </c>
      <c r="X123" s="288">
        <v>0</v>
      </c>
      <c r="Y123" s="288">
        <v>0</v>
      </c>
      <c r="Z123" s="288">
        <v>0</v>
      </c>
      <c r="AA123" s="289">
        <f t="shared" si="8"/>
        <v>40</v>
      </c>
      <c r="AB123" s="288">
        <v>0</v>
      </c>
      <c r="AC123" s="288">
        <v>40</v>
      </c>
      <c r="AD123" s="288">
        <v>0</v>
      </c>
      <c r="AE123" s="288">
        <v>0</v>
      </c>
      <c r="AF123" s="288">
        <v>0</v>
      </c>
      <c r="AG123" s="289">
        <f t="shared" si="9"/>
        <v>0</v>
      </c>
      <c r="AH123" s="288">
        <v>0</v>
      </c>
      <c r="AI123" s="288">
        <v>0</v>
      </c>
      <c r="AJ123" s="288">
        <v>0</v>
      </c>
      <c r="AK123" s="288">
        <v>0</v>
      </c>
      <c r="AL123" s="288">
        <v>0</v>
      </c>
    </row>
    <row r="124" spans="1:38" ht="25.5" outlineLevel="2" x14ac:dyDescent="0.25">
      <c r="A124" s="14" t="s">
        <v>20</v>
      </c>
      <c r="B124" s="15">
        <v>502910</v>
      </c>
      <c r="C124" s="65">
        <v>291201</v>
      </c>
      <c r="D124" s="66" t="s">
        <v>77</v>
      </c>
      <c r="E124" s="25">
        <v>2</v>
      </c>
      <c r="F124" s="75" t="s">
        <v>177</v>
      </c>
      <c r="G124" s="25" t="s">
        <v>23</v>
      </c>
      <c r="H124" s="26" t="s">
        <v>24</v>
      </c>
      <c r="I124" s="287">
        <f t="shared" si="7"/>
        <v>2373</v>
      </c>
      <c r="J124" s="288">
        <f t="shared" si="12"/>
        <v>34</v>
      </c>
      <c r="K124" s="288">
        <f t="shared" si="12"/>
        <v>1046</v>
      </c>
      <c r="L124" s="288">
        <f t="shared" si="12"/>
        <v>24</v>
      </c>
      <c r="M124" s="288">
        <f t="shared" si="12"/>
        <v>1240</v>
      </c>
      <c r="N124" s="288">
        <f t="shared" si="12"/>
        <v>29</v>
      </c>
      <c r="O124" s="289">
        <f t="shared" si="10"/>
        <v>462</v>
      </c>
      <c r="P124" s="288">
        <v>6</v>
      </c>
      <c r="Q124" s="288">
        <v>210</v>
      </c>
      <c r="R124" s="288">
        <v>2</v>
      </c>
      <c r="S124" s="288">
        <v>240</v>
      </c>
      <c r="T124" s="288">
        <v>4</v>
      </c>
      <c r="U124" s="289">
        <f t="shared" si="11"/>
        <v>562</v>
      </c>
      <c r="V124" s="288">
        <v>8</v>
      </c>
      <c r="W124" s="288">
        <v>223</v>
      </c>
      <c r="X124" s="288">
        <v>6</v>
      </c>
      <c r="Y124" s="288">
        <v>318</v>
      </c>
      <c r="Z124" s="288">
        <v>7</v>
      </c>
      <c r="AA124" s="289">
        <f t="shared" si="8"/>
        <v>675</v>
      </c>
      <c r="AB124" s="288">
        <v>10</v>
      </c>
      <c r="AC124" s="288">
        <v>307</v>
      </c>
      <c r="AD124" s="288">
        <v>8</v>
      </c>
      <c r="AE124" s="288">
        <v>341</v>
      </c>
      <c r="AF124" s="288">
        <v>9</v>
      </c>
      <c r="AG124" s="289">
        <f t="shared" si="9"/>
        <v>674</v>
      </c>
      <c r="AH124" s="288">
        <v>10</v>
      </c>
      <c r="AI124" s="288">
        <v>306</v>
      </c>
      <c r="AJ124" s="288">
        <v>8</v>
      </c>
      <c r="AK124" s="288">
        <v>341</v>
      </c>
      <c r="AL124" s="288">
        <v>9</v>
      </c>
    </row>
    <row r="125" spans="1:38" ht="25.5" outlineLevel="2" x14ac:dyDescent="0.25">
      <c r="A125" s="14" t="s">
        <v>20</v>
      </c>
      <c r="B125" s="15">
        <v>502910</v>
      </c>
      <c r="C125" s="65">
        <v>291201</v>
      </c>
      <c r="D125" s="66" t="s">
        <v>77</v>
      </c>
      <c r="E125" s="25">
        <v>2</v>
      </c>
      <c r="F125" s="75" t="s">
        <v>177</v>
      </c>
      <c r="G125" s="25">
        <v>22</v>
      </c>
      <c r="H125" s="26" t="s">
        <v>25</v>
      </c>
      <c r="I125" s="287">
        <f t="shared" si="7"/>
        <v>0</v>
      </c>
      <c r="J125" s="288">
        <f t="shared" ref="J125:N175" si="13">P125+V125+AB125+AH125</f>
        <v>0</v>
      </c>
      <c r="K125" s="288">
        <f t="shared" si="13"/>
        <v>0</v>
      </c>
      <c r="L125" s="288">
        <f t="shared" si="13"/>
        <v>0</v>
      </c>
      <c r="M125" s="288">
        <f t="shared" si="13"/>
        <v>0</v>
      </c>
      <c r="N125" s="288">
        <f t="shared" si="13"/>
        <v>0</v>
      </c>
      <c r="O125" s="289">
        <f t="shared" si="10"/>
        <v>0</v>
      </c>
      <c r="P125" s="288">
        <v>0</v>
      </c>
      <c r="Q125" s="288">
        <v>0</v>
      </c>
      <c r="R125" s="288">
        <v>0</v>
      </c>
      <c r="S125" s="288">
        <v>0</v>
      </c>
      <c r="T125" s="288">
        <v>0</v>
      </c>
      <c r="U125" s="289">
        <f t="shared" si="11"/>
        <v>0</v>
      </c>
      <c r="V125" s="288">
        <v>0</v>
      </c>
      <c r="W125" s="288">
        <v>0</v>
      </c>
      <c r="X125" s="288">
        <v>0</v>
      </c>
      <c r="Y125" s="288">
        <v>0</v>
      </c>
      <c r="Z125" s="288">
        <v>0</v>
      </c>
      <c r="AA125" s="289">
        <f t="shared" si="8"/>
        <v>0</v>
      </c>
      <c r="AB125" s="288">
        <v>0</v>
      </c>
      <c r="AC125" s="288">
        <v>0</v>
      </c>
      <c r="AD125" s="288">
        <v>0</v>
      </c>
      <c r="AE125" s="288">
        <v>0</v>
      </c>
      <c r="AF125" s="288">
        <v>0</v>
      </c>
      <c r="AG125" s="289">
        <f t="shared" si="9"/>
        <v>0</v>
      </c>
      <c r="AH125" s="288">
        <v>0</v>
      </c>
      <c r="AI125" s="288">
        <v>0</v>
      </c>
      <c r="AJ125" s="288">
        <v>0</v>
      </c>
      <c r="AK125" s="288">
        <v>0</v>
      </c>
      <c r="AL125" s="288">
        <v>0</v>
      </c>
    </row>
    <row r="126" spans="1:38" ht="25.5" outlineLevel="2" x14ac:dyDescent="0.25">
      <c r="A126" s="14" t="s">
        <v>27</v>
      </c>
      <c r="B126" s="15">
        <v>502915</v>
      </c>
      <c r="C126" s="65">
        <v>291501</v>
      </c>
      <c r="D126" s="66" t="s">
        <v>191</v>
      </c>
      <c r="E126" s="25">
        <v>2</v>
      </c>
      <c r="F126" s="75" t="s">
        <v>177</v>
      </c>
      <c r="G126" s="25" t="s">
        <v>23</v>
      </c>
      <c r="H126" s="26" t="s">
        <v>24</v>
      </c>
      <c r="I126" s="287">
        <f t="shared" si="7"/>
        <v>18</v>
      </c>
      <c r="J126" s="288">
        <f t="shared" si="13"/>
        <v>1</v>
      </c>
      <c r="K126" s="288">
        <f t="shared" si="13"/>
        <v>2</v>
      </c>
      <c r="L126" s="288">
        <f t="shared" si="13"/>
        <v>0</v>
      </c>
      <c r="M126" s="288">
        <f t="shared" si="13"/>
        <v>15</v>
      </c>
      <c r="N126" s="288">
        <f t="shared" si="13"/>
        <v>0</v>
      </c>
      <c r="O126" s="289">
        <f t="shared" si="10"/>
        <v>3</v>
      </c>
      <c r="P126" s="288">
        <v>0</v>
      </c>
      <c r="Q126" s="288">
        <v>0</v>
      </c>
      <c r="R126" s="288">
        <v>0</v>
      </c>
      <c r="S126" s="288">
        <v>3</v>
      </c>
      <c r="T126" s="288">
        <v>0</v>
      </c>
      <c r="U126" s="289">
        <f t="shared" si="11"/>
        <v>1</v>
      </c>
      <c r="V126" s="288">
        <v>0</v>
      </c>
      <c r="W126" s="288">
        <v>0</v>
      </c>
      <c r="X126" s="288">
        <v>0</v>
      </c>
      <c r="Y126" s="288">
        <v>1</v>
      </c>
      <c r="Z126" s="288">
        <v>0</v>
      </c>
      <c r="AA126" s="289">
        <f t="shared" si="8"/>
        <v>12</v>
      </c>
      <c r="AB126" s="288">
        <v>1</v>
      </c>
      <c r="AC126" s="288">
        <v>1</v>
      </c>
      <c r="AD126" s="288">
        <v>0</v>
      </c>
      <c r="AE126" s="288">
        <v>10</v>
      </c>
      <c r="AF126" s="288">
        <v>0</v>
      </c>
      <c r="AG126" s="289">
        <f t="shared" si="9"/>
        <v>2</v>
      </c>
      <c r="AH126" s="288">
        <v>0</v>
      </c>
      <c r="AI126" s="288">
        <v>1</v>
      </c>
      <c r="AJ126" s="288">
        <v>0</v>
      </c>
      <c r="AK126" s="288">
        <v>1</v>
      </c>
      <c r="AL126" s="288">
        <v>0</v>
      </c>
    </row>
    <row r="127" spans="1:38" ht="38.25" customHeight="1" outlineLevel="2" x14ac:dyDescent="0.25">
      <c r="A127" s="14" t="s">
        <v>27</v>
      </c>
      <c r="B127" s="15">
        <v>502915</v>
      </c>
      <c r="C127" s="65">
        <v>291501</v>
      </c>
      <c r="D127" s="66" t="s">
        <v>191</v>
      </c>
      <c r="E127" s="25">
        <v>2</v>
      </c>
      <c r="F127" s="75" t="s">
        <v>177</v>
      </c>
      <c r="G127" s="25">
        <v>22</v>
      </c>
      <c r="H127" s="26" t="s">
        <v>25</v>
      </c>
      <c r="I127" s="287">
        <f t="shared" si="7"/>
        <v>0</v>
      </c>
      <c r="J127" s="288">
        <f t="shared" si="13"/>
        <v>0</v>
      </c>
      <c r="K127" s="288">
        <f t="shared" si="13"/>
        <v>0</v>
      </c>
      <c r="L127" s="288">
        <f t="shared" si="13"/>
        <v>0</v>
      </c>
      <c r="M127" s="288">
        <f t="shared" si="13"/>
        <v>0</v>
      </c>
      <c r="N127" s="288">
        <f t="shared" si="13"/>
        <v>0</v>
      </c>
      <c r="O127" s="289">
        <f t="shared" si="10"/>
        <v>0</v>
      </c>
      <c r="P127" s="288">
        <v>0</v>
      </c>
      <c r="Q127" s="288">
        <v>0</v>
      </c>
      <c r="R127" s="288">
        <v>0</v>
      </c>
      <c r="S127" s="288">
        <v>0</v>
      </c>
      <c r="T127" s="288">
        <v>0</v>
      </c>
      <c r="U127" s="289">
        <f t="shared" si="11"/>
        <v>0</v>
      </c>
      <c r="V127" s="288">
        <v>0</v>
      </c>
      <c r="W127" s="288">
        <v>0</v>
      </c>
      <c r="X127" s="288">
        <v>0</v>
      </c>
      <c r="Y127" s="288">
        <v>0</v>
      </c>
      <c r="Z127" s="288">
        <v>0</v>
      </c>
      <c r="AA127" s="289">
        <f t="shared" si="8"/>
        <v>0</v>
      </c>
      <c r="AB127" s="288">
        <v>0</v>
      </c>
      <c r="AC127" s="288">
        <v>0</v>
      </c>
      <c r="AD127" s="288">
        <v>0</v>
      </c>
      <c r="AE127" s="288">
        <v>0</v>
      </c>
      <c r="AF127" s="288">
        <v>0</v>
      </c>
      <c r="AG127" s="289">
        <f t="shared" si="9"/>
        <v>0</v>
      </c>
      <c r="AH127" s="288">
        <v>0</v>
      </c>
      <c r="AI127" s="288">
        <v>0</v>
      </c>
      <c r="AJ127" s="288">
        <v>0</v>
      </c>
      <c r="AK127" s="288">
        <v>0</v>
      </c>
      <c r="AL127" s="288">
        <v>0</v>
      </c>
    </row>
    <row r="128" spans="1:38" ht="38.25" customHeight="1" outlineLevel="2" x14ac:dyDescent="0.25">
      <c r="A128" s="14" t="s">
        <v>20</v>
      </c>
      <c r="B128" s="15">
        <v>502916</v>
      </c>
      <c r="C128" s="65">
        <v>291601</v>
      </c>
      <c r="D128" s="66" t="s">
        <v>78</v>
      </c>
      <c r="E128" s="25">
        <v>2</v>
      </c>
      <c r="F128" s="75" t="s">
        <v>177</v>
      </c>
      <c r="G128" s="25" t="s">
        <v>23</v>
      </c>
      <c r="H128" s="26" t="s">
        <v>24</v>
      </c>
      <c r="I128" s="287">
        <f t="shared" si="7"/>
        <v>6449</v>
      </c>
      <c r="J128" s="288">
        <f t="shared" si="13"/>
        <v>36</v>
      </c>
      <c r="K128" s="288">
        <f t="shared" si="13"/>
        <v>3581</v>
      </c>
      <c r="L128" s="288">
        <f t="shared" si="13"/>
        <v>14</v>
      </c>
      <c r="M128" s="288">
        <f t="shared" si="13"/>
        <v>2586</v>
      </c>
      <c r="N128" s="288">
        <f t="shared" si="13"/>
        <v>232</v>
      </c>
      <c r="O128" s="289">
        <f t="shared" si="10"/>
        <v>1373</v>
      </c>
      <c r="P128" s="288">
        <v>11</v>
      </c>
      <c r="Q128" s="288">
        <v>808</v>
      </c>
      <c r="R128" s="288">
        <v>4</v>
      </c>
      <c r="S128" s="288">
        <v>514</v>
      </c>
      <c r="T128" s="288">
        <v>36</v>
      </c>
      <c r="U128" s="289">
        <f t="shared" si="11"/>
        <v>1311</v>
      </c>
      <c r="V128" s="288">
        <v>10</v>
      </c>
      <c r="W128" s="288">
        <v>739</v>
      </c>
      <c r="X128" s="288">
        <v>3</v>
      </c>
      <c r="Y128" s="288">
        <v>493</v>
      </c>
      <c r="Z128" s="288">
        <v>66</v>
      </c>
      <c r="AA128" s="289">
        <f t="shared" si="8"/>
        <v>1882</v>
      </c>
      <c r="AB128" s="288">
        <v>8</v>
      </c>
      <c r="AC128" s="288">
        <v>1015</v>
      </c>
      <c r="AD128" s="288">
        <v>4</v>
      </c>
      <c r="AE128" s="288">
        <v>790</v>
      </c>
      <c r="AF128" s="288">
        <v>65</v>
      </c>
      <c r="AG128" s="289">
        <f t="shared" si="9"/>
        <v>1883</v>
      </c>
      <c r="AH128" s="288">
        <v>7</v>
      </c>
      <c r="AI128" s="288">
        <v>1019</v>
      </c>
      <c r="AJ128" s="288">
        <v>3</v>
      </c>
      <c r="AK128" s="288">
        <v>789</v>
      </c>
      <c r="AL128" s="288">
        <v>65</v>
      </c>
    </row>
    <row r="129" spans="1:38" ht="25.5" outlineLevel="2" x14ac:dyDescent="0.25">
      <c r="A129" s="14" t="s">
        <v>20</v>
      </c>
      <c r="B129" s="15">
        <v>502916</v>
      </c>
      <c r="C129" s="65">
        <v>291601</v>
      </c>
      <c r="D129" s="66" t="s">
        <v>78</v>
      </c>
      <c r="E129" s="25">
        <v>2</v>
      </c>
      <c r="F129" s="75" t="s">
        <v>177</v>
      </c>
      <c r="G129" s="25">
        <v>22</v>
      </c>
      <c r="H129" s="26" t="s">
        <v>25</v>
      </c>
      <c r="I129" s="287">
        <f t="shared" si="7"/>
        <v>805</v>
      </c>
      <c r="J129" s="288">
        <f t="shared" si="13"/>
        <v>1</v>
      </c>
      <c r="K129" s="288">
        <f t="shared" si="13"/>
        <v>454</v>
      </c>
      <c r="L129" s="288">
        <f t="shared" si="13"/>
        <v>4</v>
      </c>
      <c r="M129" s="288">
        <f t="shared" si="13"/>
        <v>307</v>
      </c>
      <c r="N129" s="288">
        <f t="shared" si="13"/>
        <v>39</v>
      </c>
      <c r="O129" s="289">
        <f t="shared" si="10"/>
        <v>149</v>
      </c>
      <c r="P129" s="288">
        <v>1</v>
      </c>
      <c r="Q129" s="288">
        <v>80</v>
      </c>
      <c r="R129" s="288">
        <v>2</v>
      </c>
      <c r="S129" s="288">
        <v>60</v>
      </c>
      <c r="T129" s="288">
        <v>6</v>
      </c>
      <c r="U129" s="289">
        <f t="shared" si="11"/>
        <v>153</v>
      </c>
      <c r="V129" s="288">
        <v>0</v>
      </c>
      <c r="W129" s="288">
        <v>63</v>
      </c>
      <c r="X129" s="288">
        <v>2</v>
      </c>
      <c r="Y129" s="288">
        <v>77</v>
      </c>
      <c r="Z129" s="288">
        <v>11</v>
      </c>
      <c r="AA129" s="289">
        <f t="shared" si="8"/>
        <v>251</v>
      </c>
      <c r="AB129" s="288">
        <v>0</v>
      </c>
      <c r="AC129" s="288">
        <v>155</v>
      </c>
      <c r="AD129" s="288">
        <v>0</v>
      </c>
      <c r="AE129" s="288">
        <v>85</v>
      </c>
      <c r="AF129" s="288">
        <v>11</v>
      </c>
      <c r="AG129" s="289">
        <f t="shared" si="9"/>
        <v>252</v>
      </c>
      <c r="AH129" s="288">
        <v>0</v>
      </c>
      <c r="AI129" s="288">
        <v>156</v>
      </c>
      <c r="AJ129" s="288">
        <v>0</v>
      </c>
      <c r="AK129" s="288">
        <v>85</v>
      </c>
      <c r="AL129" s="288">
        <v>11</v>
      </c>
    </row>
    <row r="130" spans="1:38" ht="25.5" outlineLevel="2" x14ac:dyDescent="0.25">
      <c r="A130" s="14" t="s">
        <v>20</v>
      </c>
      <c r="B130" s="15">
        <v>503001</v>
      </c>
      <c r="C130" s="65">
        <v>300101</v>
      </c>
      <c r="D130" s="66" t="s">
        <v>79</v>
      </c>
      <c r="E130" s="25">
        <v>2</v>
      </c>
      <c r="F130" s="75" t="s">
        <v>177</v>
      </c>
      <c r="G130" s="25" t="s">
        <v>23</v>
      </c>
      <c r="H130" s="26" t="s">
        <v>24</v>
      </c>
      <c r="I130" s="287">
        <f t="shared" si="7"/>
        <v>6943</v>
      </c>
      <c r="J130" s="288">
        <f t="shared" si="13"/>
        <v>1979</v>
      </c>
      <c r="K130" s="288">
        <f t="shared" si="13"/>
        <v>3637</v>
      </c>
      <c r="L130" s="288">
        <f t="shared" si="13"/>
        <v>13</v>
      </c>
      <c r="M130" s="288">
        <f t="shared" si="13"/>
        <v>1303</v>
      </c>
      <c r="N130" s="288">
        <f t="shared" si="13"/>
        <v>11</v>
      </c>
      <c r="O130" s="289">
        <f t="shared" si="10"/>
        <v>1663</v>
      </c>
      <c r="P130" s="288">
        <v>489</v>
      </c>
      <c r="Q130" s="288">
        <v>879</v>
      </c>
      <c r="R130" s="288">
        <v>7</v>
      </c>
      <c r="S130" s="288">
        <v>285</v>
      </c>
      <c r="T130" s="288">
        <v>3</v>
      </c>
      <c r="U130" s="289">
        <f t="shared" si="11"/>
        <v>1803</v>
      </c>
      <c r="V130" s="288">
        <v>508</v>
      </c>
      <c r="W130" s="288">
        <v>951</v>
      </c>
      <c r="X130" s="288">
        <v>2</v>
      </c>
      <c r="Y130" s="288">
        <v>338</v>
      </c>
      <c r="Z130" s="288">
        <v>4</v>
      </c>
      <c r="AA130" s="289">
        <f t="shared" si="8"/>
        <v>1738</v>
      </c>
      <c r="AB130" s="288">
        <v>490</v>
      </c>
      <c r="AC130" s="288">
        <v>903</v>
      </c>
      <c r="AD130" s="288">
        <v>2</v>
      </c>
      <c r="AE130" s="288">
        <v>341</v>
      </c>
      <c r="AF130" s="288">
        <v>2</v>
      </c>
      <c r="AG130" s="289">
        <f t="shared" si="9"/>
        <v>1739</v>
      </c>
      <c r="AH130" s="288">
        <v>492</v>
      </c>
      <c r="AI130" s="288">
        <v>904</v>
      </c>
      <c r="AJ130" s="288">
        <v>2</v>
      </c>
      <c r="AK130" s="288">
        <v>339</v>
      </c>
      <c r="AL130" s="288">
        <v>2</v>
      </c>
    </row>
    <row r="131" spans="1:38" ht="25.5" outlineLevel="2" x14ac:dyDescent="0.25">
      <c r="A131" s="14" t="s">
        <v>20</v>
      </c>
      <c r="B131" s="15">
        <v>503001</v>
      </c>
      <c r="C131" s="65">
        <v>300101</v>
      </c>
      <c r="D131" s="66" t="s">
        <v>79</v>
      </c>
      <c r="E131" s="25">
        <v>2</v>
      </c>
      <c r="F131" s="75" t="s">
        <v>177</v>
      </c>
      <c r="G131" s="25">
        <v>22</v>
      </c>
      <c r="H131" s="26" t="s">
        <v>25</v>
      </c>
      <c r="I131" s="287">
        <f t="shared" si="7"/>
        <v>921</v>
      </c>
      <c r="J131" s="288">
        <f t="shared" si="13"/>
        <v>285</v>
      </c>
      <c r="K131" s="288">
        <f t="shared" si="13"/>
        <v>449</v>
      </c>
      <c r="L131" s="288">
        <f t="shared" si="13"/>
        <v>0</v>
      </c>
      <c r="M131" s="288">
        <f t="shared" si="13"/>
        <v>186</v>
      </c>
      <c r="N131" s="288">
        <f t="shared" si="13"/>
        <v>1</v>
      </c>
      <c r="O131" s="289">
        <f t="shared" si="10"/>
        <v>216</v>
      </c>
      <c r="P131" s="288">
        <v>68</v>
      </c>
      <c r="Q131" s="288">
        <v>101</v>
      </c>
      <c r="R131" s="288">
        <v>0</v>
      </c>
      <c r="S131" s="288">
        <v>47</v>
      </c>
      <c r="T131" s="288">
        <v>0</v>
      </c>
      <c r="U131" s="289">
        <f t="shared" si="11"/>
        <v>240</v>
      </c>
      <c r="V131" s="288">
        <v>85</v>
      </c>
      <c r="W131" s="288">
        <v>108</v>
      </c>
      <c r="X131" s="288">
        <v>0</v>
      </c>
      <c r="Y131" s="288">
        <v>46</v>
      </c>
      <c r="Z131" s="288">
        <v>1</v>
      </c>
      <c r="AA131" s="289">
        <f t="shared" si="8"/>
        <v>233</v>
      </c>
      <c r="AB131" s="288">
        <v>66</v>
      </c>
      <c r="AC131" s="288">
        <v>120</v>
      </c>
      <c r="AD131" s="288">
        <v>0</v>
      </c>
      <c r="AE131" s="288">
        <v>47</v>
      </c>
      <c r="AF131" s="288">
        <v>0</v>
      </c>
      <c r="AG131" s="289">
        <f t="shared" si="9"/>
        <v>232</v>
      </c>
      <c r="AH131" s="288">
        <v>66</v>
      </c>
      <c r="AI131" s="288">
        <v>120</v>
      </c>
      <c r="AJ131" s="288">
        <v>0</v>
      </c>
      <c r="AK131" s="288">
        <v>46</v>
      </c>
      <c r="AL131" s="288">
        <v>0</v>
      </c>
    </row>
    <row r="132" spans="1:38" ht="25.5" outlineLevel="2" x14ac:dyDescent="0.25">
      <c r="A132" s="14" t="s">
        <v>36</v>
      </c>
      <c r="B132" s="15">
        <v>507001</v>
      </c>
      <c r="C132" s="65">
        <v>300301</v>
      </c>
      <c r="D132" s="66" t="s">
        <v>80</v>
      </c>
      <c r="E132" s="25">
        <v>2</v>
      </c>
      <c r="F132" s="75" t="s">
        <v>177</v>
      </c>
      <c r="G132" s="25" t="s">
        <v>23</v>
      </c>
      <c r="H132" s="26" t="s">
        <v>24</v>
      </c>
      <c r="I132" s="287">
        <f t="shared" si="7"/>
        <v>81</v>
      </c>
      <c r="J132" s="288">
        <f t="shared" si="13"/>
        <v>49</v>
      </c>
      <c r="K132" s="288">
        <f t="shared" si="13"/>
        <v>3</v>
      </c>
      <c r="L132" s="288">
        <f t="shared" si="13"/>
        <v>0</v>
      </c>
      <c r="M132" s="288">
        <f t="shared" si="13"/>
        <v>29</v>
      </c>
      <c r="N132" s="288">
        <f t="shared" si="13"/>
        <v>0</v>
      </c>
      <c r="O132" s="289">
        <f t="shared" si="10"/>
        <v>78</v>
      </c>
      <c r="P132" s="288">
        <v>49</v>
      </c>
      <c r="Q132" s="288">
        <v>0</v>
      </c>
      <c r="R132" s="288">
        <v>0</v>
      </c>
      <c r="S132" s="288">
        <v>29</v>
      </c>
      <c r="T132" s="288">
        <v>0</v>
      </c>
      <c r="U132" s="289">
        <f t="shared" si="11"/>
        <v>0</v>
      </c>
      <c r="V132" s="288">
        <v>0</v>
      </c>
      <c r="W132" s="288">
        <v>0</v>
      </c>
      <c r="X132" s="288">
        <v>0</v>
      </c>
      <c r="Y132" s="288">
        <v>0</v>
      </c>
      <c r="Z132" s="288">
        <v>0</v>
      </c>
      <c r="AA132" s="289">
        <f t="shared" si="8"/>
        <v>2</v>
      </c>
      <c r="AB132" s="288">
        <v>0</v>
      </c>
      <c r="AC132" s="288">
        <v>2</v>
      </c>
      <c r="AD132" s="288">
        <v>0</v>
      </c>
      <c r="AE132" s="288">
        <v>0</v>
      </c>
      <c r="AF132" s="288">
        <v>0</v>
      </c>
      <c r="AG132" s="289">
        <f t="shared" si="9"/>
        <v>1</v>
      </c>
      <c r="AH132" s="288">
        <v>0</v>
      </c>
      <c r="AI132" s="288">
        <v>1</v>
      </c>
      <c r="AJ132" s="288">
        <v>0</v>
      </c>
      <c r="AK132" s="288">
        <v>0</v>
      </c>
      <c r="AL132" s="288">
        <v>0</v>
      </c>
    </row>
    <row r="133" spans="1:38" ht="25.5" outlineLevel="2" x14ac:dyDescent="0.25">
      <c r="A133" s="14" t="s">
        <v>36</v>
      </c>
      <c r="B133" s="15">
        <v>507001</v>
      </c>
      <c r="C133" s="65">
        <v>300301</v>
      </c>
      <c r="D133" s="66" t="s">
        <v>80</v>
      </c>
      <c r="E133" s="25">
        <v>2</v>
      </c>
      <c r="F133" s="75" t="s">
        <v>177</v>
      </c>
      <c r="G133" s="25">
        <v>22</v>
      </c>
      <c r="H133" s="26" t="s">
        <v>25</v>
      </c>
      <c r="I133" s="287">
        <f t="shared" si="7"/>
        <v>0</v>
      </c>
      <c r="J133" s="288">
        <f t="shared" si="13"/>
        <v>0</v>
      </c>
      <c r="K133" s="288">
        <f t="shared" si="13"/>
        <v>0</v>
      </c>
      <c r="L133" s="288">
        <f t="shared" si="13"/>
        <v>0</v>
      </c>
      <c r="M133" s="288">
        <f t="shared" si="13"/>
        <v>0</v>
      </c>
      <c r="N133" s="288">
        <f t="shared" si="13"/>
        <v>0</v>
      </c>
      <c r="O133" s="289">
        <f t="shared" si="10"/>
        <v>0</v>
      </c>
      <c r="P133" s="288">
        <v>0</v>
      </c>
      <c r="Q133" s="288">
        <v>0</v>
      </c>
      <c r="R133" s="288">
        <v>0</v>
      </c>
      <c r="S133" s="288">
        <v>0</v>
      </c>
      <c r="T133" s="288">
        <v>0</v>
      </c>
      <c r="U133" s="289">
        <f t="shared" si="11"/>
        <v>0</v>
      </c>
      <c r="V133" s="288">
        <v>0</v>
      </c>
      <c r="W133" s="288">
        <v>0</v>
      </c>
      <c r="X133" s="288">
        <v>0</v>
      </c>
      <c r="Y133" s="288">
        <v>0</v>
      </c>
      <c r="Z133" s="288">
        <v>0</v>
      </c>
      <c r="AA133" s="289">
        <f t="shared" si="8"/>
        <v>0</v>
      </c>
      <c r="AB133" s="288">
        <v>0</v>
      </c>
      <c r="AC133" s="288">
        <v>0</v>
      </c>
      <c r="AD133" s="288">
        <v>0</v>
      </c>
      <c r="AE133" s="288">
        <v>0</v>
      </c>
      <c r="AF133" s="288">
        <v>0</v>
      </c>
      <c r="AG133" s="289">
        <f t="shared" si="9"/>
        <v>0</v>
      </c>
      <c r="AH133" s="288">
        <v>0</v>
      </c>
      <c r="AI133" s="288">
        <v>0</v>
      </c>
      <c r="AJ133" s="288">
        <v>0</v>
      </c>
      <c r="AK133" s="288">
        <v>0</v>
      </c>
      <c r="AL133" s="288">
        <v>0</v>
      </c>
    </row>
    <row r="134" spans="1:38" ht="25.5" outlineLevel="2" x14ac:dyDescent="0.25">
      <c r="A134" s="14" t="s">
        <v>27</v>
      </c>
      <c r="B134" s="15">
        <v>503002</v>
      </c>
      <c r="C134" s="65">
        <v>300401</v>
      </c>
      <c r="D134" s="66" t="s">
        <v>192</v>
      </c>
      <c r="E134" s="25">
        <v>2</v>
      </c>
      <c r="F134" s="75" t="s">
        <v>177</v>
      </c>
      <c r="G134" s="25" t="s">
        <v>23</v>
      </c>
      <c r="H134" s="26" t="s">
        <v>24</v>
      </c>
      <c r="I134" s="287">
        <f t="shared" si="7"/>
        <v>1094</v>
      </c>
      <c r="J134" s="288">
        <f t="shared" si="13"/>
        <v>318</v>
      </c>
      <c r="K134" s="288">
        <f t="shared" si="13"/>
        <v>416</v>
      </c>
      <c r="L134" s="288">
        <f t="shared" si="13"/>
        <v>4</v>
      </c>
      <c r="M134" s="288">
        <f t="shared" si="13"/>
        <v>356</v>
      </c>
      <c r="N134" s="288">
        <f t="shared" si="13"/>
        <v>0</v>
      </c>
      <c r="O134" s="289">
        <f t="shared" si="10"/>
        <v>274</v>
      </c>
      <c r="P134" s="288">
        <v>80</v>
      </c>
      <c r="Q134" s="288">
        <v>93</v>
      </c>
      <c r="R134" s="288">
        <v>0</v>
      </c>
      <c r="S134" s="288">
        <v>101</v>
      </c>
      <c r="T134" s="288">
        <v>0</v>
      </c>
      <c r="U134" s="289">
        <f t="shared" si="11"/>
        <v>274</v>
      </c>
      <c r="V134" s="288">
        <v>75</v>
      </c>
      <c r="W134" s="288">
        <v>108</v>
      </c>
      <c r="X134" s="288">
        <v>2</v>
      </c>
      <c r="Y134" s="288">
        <v>89</v>
      </c>
      <c r="Z134" s="288">
        <v>0</v>
      </c>
      <c r="AA134" s="289">
        <f t="shared" si="8"/>
        <v>274</v>
      </c>
      <c r="AB134" s="288">
        <v>82</v>
      </c>
      <c r="AC134" s="288">
        <v>108</v>
      </c>
      <c r="AD134" s="288">
        <v>1</v>
      </c>
      <c r="AE134" s="288">
        <v>83</v>
      </c>
      <c r="AF134" s="288">
        <v>0</v>
      </c>
      <c r="AG134" s="289">
        <f t="shared" si="9"/>
        <v>272</v>
      </c>
      <c r="AH134" s="288">
        <v>81</v>
      </c>
      <c r="AI134" s="288">
        <v>107</v>
      </c>
      <c r="AJ134" s="288">
        <v>1</v>
      </c>
      <c r="AK134" s="288">
        <v>83</v>
      </c>
      <c r="AL134" s="288">
        <v>0</v>
      </c>
    </row>
    <row r="135" spans="1:38" ht="25.5" outlineLevel="2" x14ac:dyDescent="0.25">
      <c r="A135" s="14" t="s">
        <v>27</v>
      </c>
      <c r="B135" s="15">
        <v>503002</v>
      </c>
      <c r="C135" s="65">
        <v>300401</v>
      </c>
      <c r="D135" s="66" t="s">
        <v>192</v>
      </c>
      <c r="E135" s="25">
        <v>2</v>
      </c>
      <c r="F135" s="75" t="s">
        <v>177</v>
      </c>
      <c r="G135" s="25">
        <v>22</v>
      </c>
      <c r="H135" s="26" t="s">
        <v>25</v>
      </c>
      <c r="I135" s="287">
        <f t="shared" ref="I135:I198" si="14">SUM(J135:N135)</f>
        <v>0</v>
      </c>
      <c r="J135" s="288">
        <f t="shared" si="13"/>
        <v>0</v>
      </c>
      <c r="K135" s="288">
        <f t="shared" si="13"/>
        <v>0</v>
      </c>
      <c r="L135" s="288">
        <f t="shared" si="13"/>
        <v>0</v>
      </c>
      <c r="M135" s="288">
        <f t="shared" si="13"/>
        <v>0</v>
      </c>
      <c r="N135" s="288">
        <f t="shared" si="13"/>
        <v>0</v>
      </c>
      <c r="O135" s="289">
        <f t="shared" si="10"/>
        <v>0</v>
      </c>
      <c r="P135" s="288">
        <v>0</v>
      </c>
      <c r="Q135" s="288">
        <v>0</v>
      </c>
      <c r="R135" s="288">
        <v>0</v>
      </c>
      <c r="S135" s="288">
        <v>0</v>
      </c>
      <c r="T135" s="288">
        <v>0</v>
      </c>
      <c r="U135" s="289">
        <f t="shared" si="11"/>
        <v>0</v>
      </c>
      <c r="V135" s="288">
        <v>0</v>
      </c>
      <c r="W135" s="288">
        <v>0</v>
      </c>
      <c r="X135" s="288">
        <v>0</v>
      </c>
      <c r="Y135" s="288">
        <v>0</v>
      </c>
      <c r="Z135" s="288">
        <v>0</v>
      </c>
      <c r="AA135" s="289">
        <f t="shared" ref="AA135:AA198" si="15">SUM(AB135:AF135)</f>
        <v>0</v>
      </c>
      <c r="AB135" s="288">
        <v>0</v>
      </c>
      <c r="AC135" s="288">
        <v>0</v>
      </c>
      <c r="AD135" s="288">
        <v>0</v>
      </c>
      <c r="AE135" s="288">
        <v>0</v>
      </c>
      <c r="AF135" s="288">
        <v>0</v>
      </c>
      <c r="AG135" s="289">
        <f t="shared" ref="AG135:AG198" si="16">SUM(AH135:AL135)</f>
        <v>0</v>
      </c>
      <c r="AH135" s="288">
        <v>0</v>
      </c>
      <c r="AI135" s="288">
        <v>0</v>
      </c>
      <c r="AJ135" s="288">
        <v>0</v>
      </c>
      <c r="AK135" s="288">
        <v>0</v>
      </c>
      <c r="AL135" s="288">
        <v>0</v>
      </c>
    </row>
    <row r="136" spans="1:38" ht="25.5" outlineLevel="2" x14ac:dyDescent="0.25">
      <c r="A136" s="14" t="s">
        <v>36</v>
      </c>
      <c r="B136" s="15">
        <v>508816</v>
      </c>
      <c r="C136" s="65">
        <v>310401</v>
      </c>
      <c r="D136" s="66" t="s">
        <v>81</v>
      </c>
      <c r="E136" s="25">
        <v>2</v>
      </c>
      <c r="F136" s="75" t="s">
        <v>177</v>
      </c>
      <c r="G136" s="25" t="s">
        <v>23</v>
      </c>
      <c r="H136" s="26" t="s">
        <v>24</v>
      </c>
      <c r="I136" s="287">
        <f t="shared" si="14"/>
        <v>42</v>
      </c>
      <c r="J136" s="288">
        <f t="shared" si="13"/>
        <v>25</v>
      </c>
      <c r="K136" s="288">
        <f t="shared" si="13"/>
        <v>14</v>
      </c>
      <c r="L136" s="288">
        <f t="shared" si="13"/>
        <v>0</v>
      </c>
      <c r="M136" s="288">
        <f t="shared" si="13"/>
        <v>3</v>
      </c>
      <c r="N136" s="288">
        <f t="shared" si="13"/>
        <v>0</v>
      </c>
      <c r="O136" s="289">
        <f t="shared" ref="O136:O199" si="17">SUM(P136:T136)</f>
        <v>42</v>
      </c>
      <c r="P136" s="288">
        <v>25</v>
      </c>
      <c r="Q136" s="288">
        <v>14</v>
      </c>
      <c r="R136" s="288">
        <v>0</v>
      </c>
      <c r="S136" s="288">
        <v>3</v>
      </c>
      <c r="T136" s="288">
        <v>0</v>
      </c>
      <c r="U136" s="289">
        <f t="shared" ref="U136:U199" si="18">SUM(V136:Z136)</f>
        <v>0</v>
      </c>
      <c r="V136" s="288">
        <v>0</v>
      </c>
      <c r="W136" s="288">
        <v>0</v>
      </c>
      <c r="X136" s="288">
        <v>0</v>
      </c>
      <c r="Y136" s="288">
        <v>0</v>
      </c>
      <c r="Z136" s="288">
        <v>0</v>
      </c>
      <c r="AA136" s="289">
        <f t="shared" si="15"/>
        <v>0</v>
      </c>
      <c r="AB136" s="288">
        <v>0</v>
      </c>
      <c r="AC136" s="288">
        <v>0</v>
      </c>
      <c r="AD136" s="288">
        <v>0</v>
      </c>
      <c r="AE136" s="288">
        <v>0</v>
      </c>
      <c r="AF136" s="288">
        <v>0</v>
      </c>
      <c r="AG136" s="289">
        <f t="shared" si="16"/>
        <v>0</v>
      </c>
      <c r="AH136" s="288">
        <v>0</v>
      </c>
      <c r="AI136" s="288">
        <v>0</v>
      </c>
      <c r="AJ136" s="288">
        <v>0</v>
      </c>
      <c r="AK136" s="288">
        <v>0</v>
      </c>
      <c r="AL136" s="288">
        <v>0</v>
      </c>
    </row>
    <row r="137" spans="1:38" ht="25.5" outlineLevel="2" x14ac:dyDescent="0.25">
      <c r="A137" s="14" t="s">
        <v>36</v>
      </c>
      <c r="B137" s="15">
        <v>508816</v>
      </c>
      <c r="C137" s="65">
        <v>310401</v>
      </c>
      <c r="D137" s="66" t="s">
        <v>81</v>
      </c>
      <c r="E137" s="25">
        <v>2</v>
      </c>
      <c r="F137" s="75" t="s">
        <v>177</v>
      </c>
      <c r="G137" s="25">
        <v>22</v>
      </c>
      <c r="H137" s="26" t="s">
        <v>25</v>
      </c>
      <c r="I137" s="287">
        <f t="shared" si="14"/>
        <v>0</v>
      </c>
      <c r="J137" s="288">
        <f t="shared" si="13"/>
        <v>0</v>
      </c>
      <c r="K137" s="288">
        <f t="shared" si="13"/>
        <v>0</v>
      </c>
      <c r="L137" s="288">
        <f t="shared" si="13"/>
        <v>0</v>
      </c>
      <c r="M137" s="288">
        <f t="shared" si="13"/>
        <v>0</v>
      </c>
      <c r="N137" s="288">
        <f t="shared" si="13"/>
        <v>0</v>
      </c>
      <c r="O137" s="289">
        <f t="shared" si="17"/>
        <v>0</v>
      </c>
      <c r="P137" s="288">
        <v>0</v>
      </c>
      <c r="Q137" s="288">
        <v>0</v>
      </c>
      <c r="R137" s="288">
        <v>0</v>
      </c>
      <c r="S137" s="288">
        <v>0</v>
      </c>
      <c r="T137" s="288">
        <v>0</v>
      </c>
      <c r="U137" s="289">
        <f t="shared" si="18"/>
        <v>0</v>
      </c>
      <c r="V137" s="288">
        <v>0</v>
      </c>
      <c r="W137" s="288">
        <v>0</v>
      </c>
      <c r="X137" s="288">
        <v>0</v>
      </c>
      <c r="Y137" s="288">
        <v>0</v>
      </c>
      <c r="Z137" s="288">
        <v>0</v>
      </c>
      <c r="AA137" s="289">
        <f t="shared" si="15"/>
        <v>0</v>
      </c>
      <c r="AB137" s="288">
        <v>0</v>
      </c>
      <c r="AC137" s="288">
        <v>0</v>
      </c>
      <c r="AD137" s="288">
        <v>0</v>
      </c>
      <c r="AE137" s="288">
        <v>0</v>
      </c>
      <c r="AF137" s="288">
        <v>0</v>
      </c>
      <c r="AG137" s="289">
        <f t="shared" si="16"/>
        <v>0</v>
      </c>
      <c r="AH137" s="288">
        <v>0</v>
      </c>
      <c r="AI137" s="288">
        <v>0</v>
      </c>
      <c r="AJ137" s="288">
        <v>0</v>
      </c>
      <c r="AK137" s="288">
        <v>0</v>
      </c>
      <c r="AL137" s="288">
        <v>0</v>
      </c>
    </row>
    <row r="138" spans="1:38" ht="25.5" outlineLevel="2" x14ac:dyDescent="0.25">
      <c r="A138" s="14" t="s">
        <v>20</v>
      </c>
      <c r="B138" s="15">
        <v>503106</v>
      </c>
      <c r="C138" s="65">
        <v>310901</v>
      </c>
      <c r="D138" s="66" t="s">
        <v>193</v>
      </c>
      <c r="E138" s="25">
        <v>2</v>
      </c>
      <c r="F138" s="75" t="s">
        <v>177</v>
      </c>
      <c r="G138" s="25" t="s">
        <v>23</v>
      </c>
      <c r="H138" s="26" t="s">
        <v>24</v>
      </c>
      <c r="I138" s="287">
        <f t="shared" si="14"/>
        <v>36</v>
      </c>
      <c r="J138" s="288">
        <f t="shared" si="13"/>
        <v>4</v>
      </c>
      <c r="K138" s="288">
        <f t="shared" si="13"/>
        <v>32</v>
      </c>
      <c r="L138" s="288">
        <f t="shared" si="13"/>
        <v>0</v>
      </c>
      <c r="M138" s="288">
        <f t="shared" si="13"/>
        <v>0</v>
      </c>
      <c r="N138" s="288">
        <f t="shared" si="13"/>
        <v>0</v>
      </c>
      <c r="O138" s="289">
        <f t="shared" si="17"/>
        <v>0</v>
      </c>
      <c r="P138" s="288">
        <v>0</v>
      </c>
      <c r="Q138" s="288">
        <v>0</v>
      </c>
      <c r="R138" s="288">
        <v>0</v>
      </c>
      <c r="S138" s="288">
        <v>0</v>
      </c>
      <c r="T138" s="288">
        <v>0</v>
      </c>
      <c r="U138" s="289">
        <f t="shared" si="18"/>
        <v>0</v>
      </c>
      <c r="V138" s="288">
        <v>0</v>
      </c>
      <c r="W138" s="288">
        <v>0</v>
      </c>
      <c r="X138" s="288">
        <v>0</v>
      </c>
      <c r="Y138" s="288">
        <v>0</v>
      </c>
      <c r="Z138" s="288">
        <v>0</v>
      </c>
      <c r="AA138" s="289">
        <f t="shared" si="15"/>
        <v>19</v>
      </c>
      <c r="AB138" s="288">
        <v>2</v>
      </c>
      <c r="AC138" s="288">
        <v>17</v>
      </c>
      <c r="AD138" s="288">
        <v>0</v>
      </c>
      <c r="AE138" s="288">
        <v>0</v>
      </c>
      <c r="AF138" s="288">
        <v>0</v>
      </c>
      <c r="AG138" s="289">
        <f t="shared" si="16"/>
        <v>17</v>
      </c>
      <c r="AH138" s="288">
        <v>2</v>
      </c>
      <c r="AI138" s="288">
        <v>15</v>
      </c>
      <c r="AJ138" s="288">
        <v>0</v>
      </c>
      <c r="AK138" s="288">
        <v>0</v>
      </c>
      <c r="AL138" s="288">
        <v>0</v>
      </c>
    </row>
    <row r="139" spans="1:38" ht="25.5" outlineLevel="2" x14ac:dyDescent="0.25">
      <c r="A139" s="14" t="s">
        <v>20</v>
      </c>
      <c r="B139" s="15">
        <v>503106</v>
      </c>
      <c r="C139" s="65">
        <v>310901</v>
      </c>
      <c r="D139" s="66" t="s">
        <v>193</v>
      </c>
      <c r="E139" s="25">
        <v>2</v>
      </c>
      <c r="F139" s="75" t="s">
        <v>177</v>
      </c>
      <c r="G139" s="25">
        <v>22</v>
      </c>
      <c r="H139" s="26" t="s">
        <v>25</v>
      </c>
      <c r="I139" s="287">
        <f t="shared" si="14"/>
        <v>0</v>
      </c>
      <c r="J139" s="288">
        <f t="shared" si="13"/>
        <v>0</v>
      </c>
      <c r="K139" s="288">
        <f t="shared" si="13"/>
        <v>0</v>
      </c>
      <c r="L139" s="288">
        <f t="shared" si="13"/>
        <v>0</v>
      </c>
      <c r="M139" s="288">
        <f t="shared" si="13"/>
        <v>0</v>
      </c>
      <c r="N139" s="288">
        <f t="shared" si="13"/>
        <v>0</v>
      </c>
      <c r="O139" s="289">
        <f t="shared" si="17"/>
        <v>0</v>
      </c>
      <c r="P139" s="288">
        <v>0</v>
      </c>
      <c r="Q139" s="288">
        <v>0</v>
      </c>
      <c r="R139" s="288">
        <v>0</v>
      </c>
      <c r="S139" s="288">
        <v>0</v>
      </c>
      <c r="T139" s="288">
        <v>0</v>
      </c>
      <c r="U139" s="289">
        <f t="shared" si="18"/>
        <v>0</v>
      </c>
      <c r="V139" s="288">
        <v>0</v>
      </c>
      <c r="W139" s="288">
        <v>0</v>
      </c>
      <c r="X139" s="288">
        <v>0</v>
      </c>
      <c r="Y139" s="288">
        <v>0</v>
      </c>
      <c r="Z139" s="288">
        <v>0</v>
      </c>
      <c r="AA139" s="289">
        <f t="shared" si="15"/>
        <v>0</v>
      </c>
      <c r="AB139" s="288">
        <v>0</v>
      </c>
      <c r="AC139" s="288">
        <v>0</v>
      </c>
      <c r="AD139" s="288">
        <v>0</v>
      </c>
      <c r="AE139" s="288">
        <v>0</v>
      </c>
      <c r="AF139" s="288">
        <v>0</v>
      </c>
      <c r="AG139" s="289">
        <f t="shared" si="16"/>
        <v>0</v>
      </c>
      <c r="AH139" s="288">
        <v>0</v>
      </c>
      <c r="AI139" s="288">
        <v>0</v>
      </c>
      <c r="AJ139" s="288">
        <v>0</v>
      </c>
      <c r="AK139" s="288">
        <v>0</v>
      </c>
      <c r="AL139" s="288">
        <v>0</v>
      </c>
    </row>
    <row r="140" spans="1:38" ht="25.5" outlineLevel="2" x14ac:dyDescent="0.25">
      <c r="A140" s="14" t="s">
        <v>20</v>
      </c>
      <c r="B140" s="15">
        <v>503107</v>
      </c>
      <c r="C140" s="65">
        <v>311001</v>
      </c>
      <c r="D140" s="66" t="s">
        <v>82</v>
      </c>
      <c r="E140" s="25">
        <v>2</v>
      </c>
      <c r="F140" s="75" t="s">
        <v>177</v>
      </c>
      <c r="G140" s="25" t="s">
        <v>23</v>
      </c>
      <c r="H140" s="26" t="s">
        <v>24</v>
      </c>
      <c r="I140" s="287">
        <f t="shared" si="14"/>
        <v>333</v>
      </c>
      <c r="J140" s="288">
        <f t="shared" si="13"/>
        <v>58</v>
      </c>
      <c r="K140" s="288">
        <f t="shared" si="13"/>
        <v>226</v>
      </c>
      <c r="L140" s="288">
        <f t="shared" si="13"/>
        <v>27</v>
      </c>
      <c r="M140" s="288">
        <f t="shared" si="13"/>
        <v>22</v>
      </c>
      <c r="N140" s="288">
        <f t="shared" si="13"/>
        <v>0</v>
      </c>
      <c r="O140" s="289">
        <f t="shared" si="17"/>
        <v>81</v>
      </c>
      <c r="P140" s="288">
        <v>21</v>
      </c>
      <c r="Q140" s="288">
        <v>43</v>
      </c>
      <c r="R140" s="288">
        <v>12</v>
      </c>
      <c r="S140" s="288">
        <v>5</v>
      </c>
      <c r="T140" s="288">
        <v>0</v>
      </c>
      <c r="U140" s="289">
        <f t="shared" si="18"/>
        <v>85</v>
      </c>
      <c r="V140" s="288">
        <v>19</v>
      </c>
      <c r="W140" s="288">
        <v>54</v>
      </c>
      <c r="X140" s="288">
        <v>8</v>
      </c>
      <c r="Y140" s="288">
        <v>4</v>
      </c>
      <c r="Z140" s="288">
        <v>0</v>
      </c>
      <c r="AA140" s="289">
        <f t="shared" si="15"/>
        <v>83</v>
      </c>
      <c r="AB140" s="288">
        <v>9</v>
      </c>
      <c r="AC140" s="288">
        <v>64</v>
      </c>
      <c r="AD140" s="288">
        <v>4</v>
      </c>
      <c r="AE140" s="288">
        <v>6</v>
      </c>
      <c r="AF140" s="288">
        <v>0</v>
      </c>
      <c r="AG140" s="289">
        <f t="shared" si="16"/>
        <v>84</v>
      </c>
      <c r="AH140" s="288">
        <v>9</v>
      </c>
      <c r="AI140" s="288">
        <v>65</v>
      </c>
      <c r="AJ140" s="288">
        <v>3</v>
      </c>
      <c r="AK140" s="288">
        <v>7</v>
      </c>
      <c r="AL140" s="288">
        <v>0</v>
      </c>
    </row>
    <row r="141" spans="1:38" ht="25.5" outlineLevel="2" x14ac:dyDescent="0.25">
      <c r="A141" s="14" t="s">
        <v>20</v>
      </c>
      <c r="B141" s="15">
        <v>503107</v>
      </c>
      <c r="C141" s="65">
        <v>311001</v>
      </c>
      <c r="D141" s="66" t="s">
        <v>82</v>
      </c>
      <c r="E141" s="25">
        <v>2</v>
      </c>
      <c r="F141" s="75" t="s">
        <v>177</v>
      </c>
      <c r="G141" s="25">
        <v>22</v>
      </c>
      <c r="H141" s="26" t="s">
        <v>25</v>
      </c>
      <c r="I141" s="287">
        <f t="shared" si="14"/>
        <v>0</v>
      </c>
      <c r="J141" s="288">
        <f t="shared" si="13"/>
        <v>0</v>
      </c>
      <c r="K141" s="288">
        <f t="shared" si="13"/>
        <v>0</v>
      </c>
      <c r="L141" s="288">
        <f t="shared" si="13"/>
        <v>0</v>
      </c>
      <c r="M141" s="288">
        <f t="shared" si="13"/>
        <v>0</v>
      </c>
      <c r="N141" s="288">
        <f t="shared" si="13"/>
        <v>0</v>
      </c>
      <c r="O141" s="289">
        <f t="shared" si="17"/>
        <v>0</v>
      </c>
      <c r="P141" s="288">
        <v>0</v>
      </c>
      <c r="Q141" s="288">
        <v>0</v>
      </c>
      <c r="R141" s="288">
        <v>0</v>
      </c>
      <c r="S141" s="288">
        <v>0</v>
      </c>
      <c r="T141" s="288">
        <v>0</v>
      </c>
      <c r="U141" s="289">
        <f t="shared" si="18"/>
        <v>0</v>
      </c>
      <c r="V141" s="288">
        <v>0</v>
      </c>
      <c r="W141" s="288">
        <v>0</v>
      </c>
      <c r="X141" s="288">
        <v>0</v>
      </c>
      <c r="Y141" s="288">
        <v>0</v>
      </c>
      <c r="Z141" s="288">
        <v>0</v>
      </c>
      <c r="AA141" s="289">
        <f t="shared" si="15"/>
        <v>0</v>
      </c>
      <c r="AB141" s="288">
        <v>0</v>
      </c>
      <c r="AC141" s="288">
        <v>0</v>
      </c>
      <c r="AD141" s="288">
        <v>0</v>
      </c>
      <c r="AE141" s="288">
        <v>0</v>
      </c>
      <c r="AF141" s="288">
        <v>0</v>
      </c>
      <c r="AG141" s="289">
        <f t="shared" si="16"/>
        <v>0</v>
      </c>
      <c r="AH141" s="288">
        <v>0</v>
      </c>
      <c r="AI141" s="288">
        <v>0</v>
      </c>
      <c r="AJ141" s="288">
        <v>0</v>
      </c>
      <c r="AK141" s="288">
        <v>0</v>
      </c>
      <c r="AL141" s="288">
        <v>0</v>
      </c>
    </row>
    <row r="142" spans="1:38" ht="25.5" outlineLevel="2" x14ac:dyDescent="0.25">
      <c r="A142" s="14" t="s">
        <v>27</v>
      </c>
      <c r="B142" s="15">
        <v>503111</v>
      </c>
      <c r="C142" s="65">
        <v>311401</v>
      </c>
      <c r="D142" s="66" t="s">
        <v>194</v>
      </c>
      <c r="E142" s="25">
        <v>2</v>
      </c>
      <c r="F142" s="75" t="s">
        <v>177</v>
      </c>
      <c r="G142" s="25" t="s">
        <v>23</v>
      </c>
      <c r="H142" s="26" t="s">
        <v>24</v>
      </c>
      <c r="I142" s="287">
        <f t="shared" si="14"/>
        <v>2167</v>
      </c>
      <c r="J142" s="288">
        <f t="shared" si="13"/>
        <v>467</v>
      </c>
      <c r="K142" s="288">
        <f t="shared" si="13"/>
        <v>1360</v>
      </c>
      <c r="L142" s="288">
        <f t="shared" si="13"/>
        <v>157</v>
      </c>
      <c r="M142" s="288">
        <f t="shared" si="13"/>
        <v>177</v>
      </c>
      <c r="N142" s="288">
        <f t="shared" si="13"/>
        <v>6</v>
      </c>
      <c r="O142" s="289">
        <f t="shared" si="17"/>
        <v>423</v>
      </c>
      <c r="P142" s="288">
        <v>109</v>
      </c>
      <c r="Q142" s="288">
        <v>219</v>
      </c>
      <c r="R142" s="288">
        <v>55</v>
      </c>
      <c r="S142" s="288">
        <v>40</v>
      </c>
      <c r="T142" s="288">
        <v>0</v>
      </c>
      <c r="U142" s="289">
        <f t="shared" si="18"/>
        <v>610</v>
      </c>
      <c r="V142" s="288">
        <v>142</v>
      </c>
      <c r="W142" s="288">
        <v>315</v>
      </c>
      <c r="X142" s="288">
        <v>92</v>
      </c>
      <c r="Y142" s="288">
        <v>61</v>
      </c>
      <c r="Z142" s="288">
        <v>0</v>
      </c>
      <c r="AA142" s="289">
        <f t="shared" si="15"/>
        <v>569</v>
      </c>
      <c r="AB142" s="288">
        <v>108</v>
      </c>
      <c r="AC142" s="288">
        <v>415</v>
      </c>
      <c r="AD142" s="288">
        <v>5</v>
      </c>
      <c r="AE142" s="288">
        <v>38</v>
      </c>
      <c r="AF142" s="288">
        <v>3</v>
      </c>
      <c r="AG142" s="289">
        <f t="shared" si="16"/>
        <v>565</v>
      </c>
      <c r="AH142" s="288">
        <v>108</v>
      </c>
      <c r="AI142" s="288">
        <v>411</v>
      </c>
      <c r="AJ142" s="288">
        <v>5</v>
      </c>
      <c r="AK142" s="288">
        <v>38</v>
      </c>
      <c r="AL142" s="288">
        <v>3</v>
      </c>
    </row>
    <row r="143" spans="1:38" ht="25.5" outlineLevel="2" x14ac:dyDescent="0.25">
      <c r="A143" s="14" t="s">
        <v>27</v>
      </c>
      <c r="B143" s="15">
        <v>503111</v>
      </c>
      <c r="C143" s="65">
        <v>311401</v>
      </c>
      <c r="D143" s="66" t="s">
        <v>194</v>
      </c>
      <c r="E143" s="25">
        <v>2</v>
      </c>
      <c r="F143" s="75" t="s">
        <v>177</v>
      </c>
      <c r="G143" s="25">
        <v>22</v>
      </c>
      <c r="H143" s="26" t="s">
        <v>25</v>
      </c>
      <c r="I143" s="287">
        <f t="shared" si="14"/>
        <v>0</v>
      </c>
      <c r="J143" s="288">
        <f t="shared" si="13"/>
        <v>0</v>
      </c>
      <c r="K143" s="288">
        <f t="shared" si="13"/>
        <v>0</v>
      </c>
      <c r="L143" s="288">
        <f t="shared" si="13"/>
        <v>0</v>
      </c>
      <c r="M143" s="288">
        <f t="shared" si="13"/>
        <v>0</v>
      </c>
      <c r="N143" s="288">
        <f t="shared" si="13"/>
        <v>0</v>
      </c>
      <c r="O143" s="289">
        <f t="shared" si="17"/>
        <v>0</v>
      </c>
      <c r="P143" s="288">
        <v>0</v>
      </c>
      <c r="Q143" s="288">
        <v>0</v>
      </c>
      <c r="R143" s="288">
        <v>0</v>
      </c>
      <c r="S143" s="288">
        <v>0</v>
      </c>
      <c r="T143" s="288">
        <v>0</v>
      </c>
      <c r="U143" s="289">
        <f t="shared" si="18"/>
        <v>0</v>
      </c>
      <c r="V143" s="288">
        <v>0</v>
      </c>
      <c r="W143" s="288">
        <v>0</v>
      </c>
      <c r="X143" s="288">
        <v>0</v>
      </c>
      <c r="Y143" s="288">
        <v>0</v>
      </c>
      <c r="Z143" s="288">
        <v>0</v>
      </c>
      <c r="AA143" s="289">
        <f t="shared" si="15"/>
        <v>0</v>
      </c>
      <c r="AB143" s="288">
        <v>0</v>
      </c>
      <c r="AC143" s="288">
        <v>0</v>
      </c>
      <c r="AD143" s="288">
        <v>0</v>
      </c>
      <c r="AE143" s="288">
        <v>0</v>
      </c>
      <c r="AF143" s="288">
        <v>0</v>
      </c>
      <c r="AG143" s="289">
        <f t="shared" si="16"/>
        <v>0</v>
      </c>
      <c r="AH143" s="288">
        <v>0</v>
      </c>
      <c r="AI143" s="288">
        <v>0</v>
      </c>
      <c r="AJ143" s="288">
        <v>0</v>
      </c>
      <c r="AK143" s="288">
        <v>0</v>
      </c>
      <c r="AL143" s="288">
        <v>0</v>
      </c>
    </row>
    <row r="144" spans="1:38" ht="25.5" outlineLevel="2" x14ac:dyDescent="0.25">
      <c r="A144" s="14" t="s">
        <v>27</v>
      </c>
      <c r="B144" s="15">
        <v>503114</v>
      </c>
      <c r="C144" s="65">
        <v>311701</v>
      </c>
      <c r="D144" s="66" t="s">
        <v>83</v>
      </c>
      <c r="E144" s="25">
        <v>2</v>
      </c>
      <c r="F144" s="75" t="s">
        <v>177</v>
      </c>
      <c r="G144" s="25" t="s">
        <v>23</v>
      </c>
      <c r="H144" s="26" t="s">
        <v>24</v>
      </c>
      <c r="I144" s="287">
        <f t="shared" si="14"/>
        <v>2170</v>
      </c>
      <c r="J144" s="288">
        <f t="shared" si="13"/>
        <v>333</v>
      </c>
      <c r="K144" s="288">
        <f t="shared" si="13"/>
        <v>1377</v>
      </c>
      <c r="L144" s="288">
        <f t="shared" si="13"/>
        <v>206</v>
      </c>
      <c r="M144" s="288">
        <f t="shared" si="13"/>
        <v>243</v>
      </c>
      <c r="N144" s="288">
        <f t="shared" si="13"/>
        <v>11</v>
      </c>
      <c r="O144" s="289">
        <f t="shared" si="17"/>
        <v>474</v>
      </c>
      <c r="P144" s="288">
        <v>75</v>
      </c>
      <c r="Q144" s="288">
        <v>288</v>
      </c>
      <c r="R144" s="288">
        <v>52</v>
      </c>
      <c r="S144" s="288">
        <v>59</v>
      </c>
      <c r="T144" s="288">
        <v>0</v>
      </c>
      <c r="U144" s="289">
        <f t="shared" si="18"/>
        <v>749</v>
      </c>
      <c r="V144" s="288">
        <v>125</v>
      </c>
      <c r="W144" s="288">
        <v>441</v>
      </c>
      <c r="X144" s="288">
        <v>92</v>
      </c>
      <c r="Y144" s="288">
        <v>90</v>
      </c>
      <c r="Z144" s="288">
        <v>1</v>
      </c>
      <c r="AA144" s="289">
        <f t="shared" si="15"/>
        <v>474</v>
      </c>
      <c r="AB144" s="288">
        <v>67</v>
      </c>
      <c r="AC144" s="288">
        <v>324</v>
      </c>
      <c r="AD144" s="288">
        <v>31</v>
      </c>
      <c r="AE144" s="288">
        <v>47</v>
      </c>
      <c r="AF144" s="288">
        <v>5</v>
      </c>
      <c r="AG144" s="289">
        <f t="shared" si="16"/>
        <v>473</v>
      </c>
      <c r="AH144" s="288">
        <v>66</v>
      </c>
      <c r="AI144" s="288">
        <v>324</v>
      </c>
      <c r="AJ144" s="288">
        <v>31</v>
      </c>
      <c r="AK144" s="288">
        <v>47</v>
      </c>
      <c r="AL144" s="288">
        <v>5</v>
      </c>
    </row>
    <row r="145" spans="1:38" ht="25.5" outlineLevel="2" x14ac:dyDescent="0.25">
      <c r="A145" s="14" t="s">
        <v>27</v>
      </c>
      <c r="B145" s="15">
        <v>503114</v>
      </c>
      <c r="C145" s="65">
        <v>311701</v>
      </c>
      <c r="D145" s="66" t="s">
        <v>83</v>
      </c>
      <c r="E145" s="25">
        <v>2</v>
      </c>
      <c r="F145" s="75" t="s">
        <v>177</v>
      </c>
      <c r="G145" s="25">
        <v>22</v>
      </c>
      <c r="H145" s="26" t="s">
        <v>25</v>
      </c>
      <c r="I145" s="287">
        <f t="shared" si="14"/>
        <v>0</v>
      </c>
      <c r="J145" s="288">
        <f t="shared" si="13"/>
        <v>0</v>
      </c>
      <c r="K145" s="288">
        <f t="shared" si="13"/>
        <v>0</v>
      </c>
      <c r="L145" s="288">
        <f t="shared" si="13"/>
        <v>0</v>
      </c>
      <c r="M145" s="288">
        <f t="shared" si="13"/>
        <v>0</v>
      </c>
      <c r="N145" s="288">
        <f t="shared" si="13"/>
        <v>0</v>
      </c>
      <c r="O145" s="289">
        <f t="shared" si="17"/>
        <v>0</v>
      </c>
      <c r="P145" s="288">
        <v>0</v>
      </c>
      <c r="Q145" s="288">
        <v>0</v>
      </c>
      <c r="R145" s="288">
        <v>0</v>
      </c>
      <c r="S145" s="288">
        <v>0</v>
      </c>
      <c r="T145" s="288">
        <v>0</v>
      </c>
      <c r="U145" s="289">
        <f t="shared" si="18"/>
        <v>0</v>
      </c>
      <c r="V145" s="288">
        <v>0</v>
      </c>
      <c r="W145" s="288">
        <v>0</v>
      </c>
      <c r="X145" s="288">
        <v>0</v>
      </c>
      <c r="Y145" s="288">
        <v>0</v>
      </c>
      <c r="Z145" s="288">
        <v>0</v>
      </c>
      <c r="AA145" s="289">
        <f t="shared" si="15"/>
        <v>0</v>
      </c>
      <c r="AB145" s="288">
        <v>0</v>
      </c>
      <c r="AC145" s="288">
        <v>0</v>
      </c>
      <c r="AD145" s="288">
        <v>0</v>
      </c>
      <c r="AE145" s="288">
        <v>0</v>
      </c>
      <c r="AF145" s="288">
        <v>0</v>
      </c>
      <c r="AG145" s="289">
        <f t="shared" si="16"/>
        <v>0</v>
      </c>
      <c r="AH145" s="288">
        <v>0</v>
      </c>
      <c r="AI145" s="288">
        <v>0</v>
      </c>
      <c r="AJ145" s="288">
        <v>0</v>
      </c>
      <c r="AK145" s="288">
        <v>0</v>
      </c>
      <c r="AL145" s="288">
        <v>0</v>
      </c>
    </row>
    <row r="146" spans="1:38" ht="25.5" outlineLevel="2" x14ac:dyDescent="0.25">
      <c r="A146" s="14" t="s">
        <v>27</v>
      </c>
      <c r="B146" s="15">
        <v>503115</v>
      </c>
      <c r="C146" s="65">
        <v>311801</v>
      </c>
      <c r="D146" s="66" t="s">
        <v>195</v>
      </c>
      <c r="E146" s="25">
        <v>2</v>
      </c>
      <c r="F146" s="75" t="s">
        <v>177</v>
      </c>
      <c r="G146" s="25" t="s">
        <v>23</v>
      </c>
      <c r="H146" s="26" t="s">
        <v>24</v>
      </c>
      <c r="I146" s="287">
        <f t="shared" si="14"/>
        <v>85</v>
      </c>
      <c r="J146" s="288">
        <f t="shared" si="13"/>
        <v>15</v>
      </c>
      <c r="K146" s="288">
        <f t="shared" si="13"/>
        <v>40</v>
      </c>
      <c r="L146" s="288">
        <f t="shared" si="13"/>
        <v>12</v>
      </c>
      <c r="M146" s="288">
        <f t="shared" si="13"/>
        <v>13</v>
      </c>
      <c r="N146" s="288">
        <f t="shared" si="13"/>
        <v>5</v>
      </c>
      <c r="O146" s="289">
        <f t="shared" si="17"/>
        <v>19</v>
      </c>
      <c r="P146" s="288">
        <v>0</v>
      </c>
      <c r="Q146" s="288">
        <v>14</v>
      </c>
      <c r="R146" s="288">
        <v>3</v>
      </c>
      <c r="S146" s="288">
        <v>2</v>
      </c>
      <c r="T146" s="288">
        <v>0</v>
      </c>
      <c r="U146" s="289">
        <f t="shared" si="18"/>
        <v>19</v>
      </c>
      <c r="V146" s="288">
        <v>3</v>
      </c>
      <c r="W146" s="288">
        <v>10</v>
      </c>
      <c r="X146" s="288">
        <v>4</v>
      </c>
      <c r="Y146" s="288">
        <v>2</v>
      </c>
      <c r="Z146" s="288">
        <v>0</v>
      </c>
      <c r="AA146" s="289">
        <f t="shared" si="15"/>
        <v>23</v>
      </c>
      <c r="AB146" s="288">
        <v>6</v>
      </c>
      <c r="AC146" s="288">
        <v>8</v>
      </c>
      <c r="AD146" s="288">
        <v>2</v>
      </c>
      <c r="AE146" s="288">
        <v>4</v>
      </c>
      <c r="AF146" s="288">
        <v>3</v>
      </c>
      <c r="AG146" s="289">
        <f t="shared" si="16"/>
        <v>24</v>
      </c>
      <c r="AH146" s="288">
        <v>6</v>
      </c>
      <c r="AI146" s="288">
        <v>8</v>
      </c>
      <c r="AJ146" s="288">
        <v>3</v>
      </c>
      <c r="AK146" s="288">
        <v>5</v>
      </c>
      <c r="AL146" s="288">
        <v>2</v>
      </c>
    </row>
    <row r="147" spans="1:38" ht="25.5" outlineLevel="2" x14ac:dyDescent="0.25">
      <c r="A147" s="14" t="s">
        <v>27</v>
      </c>
      <c r="B147" s="15">
        <v>503115</v>
      </c>
      <c r="C147" s="65">
        <v>311801</v>
      </c>
      <c r="D147" s="66" t="s">
        <v>195</v>
      </c>
      <c r="E147" s="25">
        <v>2</v>
      </c>
      <c r="F147" s="75" t="s">
        <v>177</v>
      </c>
      <c r="G147" s="25">
        <v>22</v>
      </c>
      <c r="H147" s="26" t="s">
        <v>25</v>
      </c>
      <c r="I147" s="287">
        <f t="shared" si="14"/>
        <v>0</v>
      </c>
      <c r="J147" s="288">
        <f t="shared" si="13"/>
        <v>0</v>
      </c>
      <c r="K147" s="288">
        <f t="shared" si="13"/>
        <v>0</v>
      </c>
      <c r="L147" s="288">
        <f t="shared" si="13"/>
        <v>0</v>
      </c>
      <c r="M147" s="288">
        <f t="shared" si="13"/>
        <v>0</v>
      </c>
      <c r="N147" s="288">
        <f t="shared" si="13"/>
        <v>0</v>
      </c>
      <c r="O147" s="289">
        <f t="shared" si="17"/>
        <v>0</v>
      </c>
      <c r="P147" s="288">
        <v>0</v>
      </c>
      <c r="Q147" s="288">
        <v>0</v>
      </c>
      <c r="R147" s="288">
        <v>0</v>
      </c>
      <c r="S147" s="288">
        <v>0</v>
      </c>
      <c r="T147" s="288">
        <v>0</v>
      </c>
      <c r="U147" s="289">
        <f t="shared" si="18"/>
        <v>0</v>
      </c>
      <c r="V147" s="288">
        <v>0</v>
      </c>
      <c r="W147" s="288">
        <v>0</v>
      </c>
      <c r="X147" s="288">
        <v>0</v>
      </c>
      <c r="Y147" s="288">
        <v>0</v>
      </c>
      <c r="Z147" s="288">
        <v>0</v>
      </c>
      <c r="AA147" s="289">
        <f t="shared" si="15"/>
        <v>0</v>
      </c>
      <c r="AB147" s="288">
        <v>0</v>
      </c>
      <c r="AC147" s="288">
        <v>0</v>
      </c>
      <c r="AD147" s="288">
        <v>0</v>
      </c>
      <c r="AE147" s="288">
        <v>0</v>
      </c>
      <c r="AF147" s="288">
        <v>0</v>
      </c>
      <c r="AG147" s="289">
        <f t="shared" si="16"/>
        <v>0</v>
      </c>
      <c r="AH147" s="288">
        <v>0</v>
      </c>
      <c r="AI147" s="288">
        <v>0</v>
      </c>
      <c r="AJ147" s="288">
        <v>0</v>
      </c>
      <c r="AK147" s="288">
        <v>0</v>
      </c>
      <c r="AL147" s="288">
        <v>0</v>
      </c>
    </row>
    <row r="148" spans="1:38" ht="25.5" outlineLevel="2" x14ac:dyDescent="0.25">
      <c r="A148" s="14" t="s">
        <v>27</v>
      </c>
      <c r="B148" s="15">
        <v>503116</v>
      </c>
      <c r="C148" s="65">
        <v>311901</v>
      </c>
      <c r="D148" s="66" t="s">
        <v>196</v>
      </c>
      <c r="E148" s="25">
        <v>2</v>
      </c>
      <c r="F148" s="75" t="s">
        <v>177</v>
      </c>
      <c r="G148" s="25" t="s">
        <v>23</v>
      </c>
      <c r="H148" s="26" t="s">
        <v>24</v>
      </c>
      <c r="I148" s="287">
        <f t="shared" si="14"/>
        <v>59</v>
      </c>
      <c r="J148" s="288">
        <f t="shared" si="13"/>
        <v>10</v>
      </c>
      <c r="K148" s="288">
        <f t="shared" si="13"/>
        <v>33</v>
      </c>
      <c r="L148" s="288">
        <f t="shared" si="13"/>
        <v>2</v>
      </c>
      <c r="M148" s="288">
        <f t="shared" si="13"/>
        <v>9</v>
      </c>
      <c r="N148" s="288">
        <f t="shared" si="13"/>
        <v>5</v>
      </c>
      <c r="O148" s="289">
        <f t="shared" si="17"/>
        <v>13</v>
      </c>
      <c r="P148" s="288">
        <v>3</v>
      </c>
      <c r="Q148" s="288">
        <v>7</v>
      </c>
      <c r="R148" s="288">
        <v>0</v>
      </c>
      <c r="S148" s="288">
        <v>3</v>
      </c>
      <c r="T148" s="288">
        <v>0</v>
      </c>
      <c r="U148" s="289">
        <f t="shared" si="18"/>
        <v>8</v>
      </c>
      <c r="V148" s="288">
        <v>1</v>
      </c>
      <c r="W148" s="288">
        <v>6</v>
      </c>
      <c r="X148" s="288">
        <v>1</v>
      </c>
      <c r="Y148" s="288">
        <v>0</v>
      </c>
      <c r="Z148" s="288">
        <v>0</v>
      </c>
      <c r="AA148" s="289">
        <f t="shared" si="15"/>
        <v>24</v>
      </c>
      <c r="AB148" s="288">
        <v>3</v>
      </c>
      <c r="AC148" s="288">
        <v>15</v>
      </c>
      <c r="AD148" s="288">
        <v>0</v>
      </c>
      <c r="AE148" s="288">
        <v>3</v>
      </c>
      <c r="AF148" s="288">
        <v>3</v>
      </c>
      <c r="AG148" s="289">
        <f t="shared" si="16"/>
        <v>14</v>
      </c>
      <c r="AH148" s="288">
        <v>3</v>
      </c>
      <c r="AI148" s="288">
        <v>5</v>
      </c>
      <c r="AJ148" s="288">
        <v>1</v>
      </c>
      <c r="AK148" s="288">
        <v>3</v>
      </c>
      <c r="AL148" s="288">
        <v>2</v>
      </c>
    </row>
    <row r="149" spans="1:38" ht="25.5" outlineLevel="2" x14ac:dyDescent="0.25">
      <c r="A149" s="14" t="s">
        <v>27</v>
      </c>
      <c r="B149" s="15">
        <v>503116</v>
      </c>
      <c r="C149" s="65">
        <v>311901</v>
      </c>
      <c r="D149" s="66" t="s">
        <v>196</v>
      </c>
      <c r="E149" s="25">
        <v>2</v>
      </c>
      <c r="F149" s="75" t="s">
        <v>177</v>
      </c>
      <c r="G149" s="25">
        <v>22</v>
      </c>
      <c r="H149" s="26" t="s">
        <v>25</v>
      </c>
      <c r="I149" s="287">
        <f t="shared" si="14"/>
        <v>0</v>
      </c>
      <c r="J149" s="288">
        <f t="shared" si="13"/>
        <v>0</v>
      </c>
      <c r="K149" s="288">
        <f t="shared" si="13"/>
        <v>0</v>
      </c>
      <c r="L149" s="288">
        <f t="shared" si="13"/>
        <v>0</v>
      </c>
      <c r="M149" s="288">
        <f t="shared" si="13"/>
        <v>0</v>
      </c>
      <c r="N149" s="288">
        <f t="shared" si="13"/>
        <v>0</v>
      </c>
      <c r="O149" s="289">
        <f t="shared" si="17"/>
        <v>0</v>
      </c>
      <c r="P149" s="288">
        <v>0</v>
      </c>
      <c r="Q149" s="288">
        <v>0</v>
      </c>
      <c r="R149" s="288">
        <v>0</v>
      </c>
      <c r="S149" s="288">
        <v>0</v>
      </c>
      <c r="T149" s="288">
        <v>0</v>
      </c>
      <c r="U149" s="289">
        <f t="shared" si="18"/>
        <v>0</v>
      </c>
      <c r="V149" s="288">
        <v>0</v>
      </c>
      <c r="W149" s="288">
        <v>0</v>
      </c>
      <c r="X149" s="288">
        <v>0</v>
      </c>
      <c r="Y149" s="288">
        <v>0</v>
      </c>
      <c r="Z149" s="288">
        <v>0</v>
      </c>
      <c r="AA149" s="289">
        <f t="shared" si="15"/>
        <v>0</v>
      </c>
      <c r="AB149" s="288">
        <v>0</v>
      </c>
      <c r="AC149" s="288">
        <v>0</v>
      </c>
      <c r="AD149" s="288">
        <v>0</v>
      </c>
      <c r="AE149" s="288">
        <v>0</v>
      </c>
      <c r="AF149" s="288">
        <v>0</v>
      </c>
      <c r="AG149" s="289">
        <f t="shared" si="16"/>
        <v>0</v>
      </c>
      <c r="AH149" s="288">
        <v>0</v>
      </c>
      <c r="AI149" s="288">
        <v>0</v>
      </c>
      <c r="AJ149" s="288">
        <v>0</v>
      </c>
      <c r="AK149" s="288">
        <v>0</v>
      </c>
      <c r="AL149" s="288">
        <v>0</v>
      </c>
    </row>
    <row r="150" spans="1:38" ht="25.5" outlineLevel="2" x14ac:dyDescent="0.25">
      <c r="A150" s="14" t="s">
        <v>20</v>
      </c>
      <c r="B150" s="15">
        <v>503121</v>
      </c>
      <c r="C150" s="65">
        <v>312401</v>
      </c>
      <c r="D150" s="66" t="s">
        <v>197</v>
      </c>
      <c r="E150" s="25">
        <v>2</v>
      </c>
      <c r="F150" s="75" t="s">
        <v>177</v>
      </c>
      <c r="G150" s="25" t="s">
        <v>23</v>
      </c>
      <c r="H150" s="26" t="s">
        <v>24</v>
      </c>
      <c r="I150" s="287">
        <f t="shared" si="14"/>
        <v>795</v>
      </c>
      <c r="J150" s="288">
        <f t="shared" si="13"/>
        <v>58</v>
      </c>
      <c r="K150" s="288">
        <f t="shared" si="13"/>
        <v>715</v>
      </c>
      <c r="L150" s="288">
        <f t="shared" si="13"/>
        <v>7</v>
      </c>
      <c r="M150" s="288">
        <f t="shared" si="13"/>
        <v>15</v>
      </c>
      <c r="N150" s="288">
        <f t="shared" si="13"/>
        <v>0</v>
      </c>
      <c r="O150" s="289">
        <f t="shared" si="17"/>
        <v>194</v>
      </c>
      <c r="P150" s="288">
        <v>22</v>
      </c>
      <c r="Q150" s="288">
        <v>164</v>
      </c>
      <c r="R150" s="288">
        <v>4</v>
      </c>
      <c r="S150" s="288">
        <v>4</v>
      </c>
      <c r="T150" s="288">
        <v>0</v>
      </c>
      <c r="U150" s="289">
        <f t="shared" si="18"/>
        <v>207</v>
      </c>
      <c r="V150" s="288">
        <v>31</v>
      </c>
      <c r="W150" s="288">
        <v>169</v>
      </c>
      <c r="X150" s="288">
        <v>3</v>
      </c>
      <c r="Y150" s="288">
        <v>4</v>
      </c>
      <c r="Z150" s="288">
        <v>0</v>
      </c>
      <c r="AA150" s="289">
        <f t="shared" si="15"/>
        <v>197</v>
      </c>
      <c r="AB150" s="288">
        <v>3</v>
      </c>
      <c r="AC150" s="288">
        <v>191</v>
      </c>
      <c r="AD150" s="288">
        <v>0</v>
      </c>
      <c r="AE150" s="288">
        <v>3</v>
      </c>
      <c r="AF150" s="288">
        <v>0</v>
      </c>
      <c r="AG150" s="289">
        <f t="shared" si="16"/>
        <v>197</v>
      </c>
      <c r="AH150" s="288">
        <v>2</v>
      </c>
      <c r="AI150" s="288">
        <v>191</v>
      </c>
      <c r="AJ150" s="288">
        <v>0</v>
      </c>
      <c r="AK150" s="288">
        <v>4</v>
      </c>
      <c r="AL150" s="288">
        <v>0</v>
      </c>
    </row>
    <row r="151" spans="1:38" ht="25.5" outlineLevel="2" x14ac:dyDescent="0.25">
      <c r="A151" s="14" t="s">
        <v>20</v>
      </c>
      <c r="B151" s="15">
        <v>503121</v>
      </c>
      <c r="C151" s="65">
        <v>312401</v>
      </c>
      <c r="D151" s="66" t="s">
        <v>197</v>
      </c>
      <c r="E151" s="25">
        <v>2</v>
      </c>
      <c r="F151" s="75" t="s">
        <v>177</v>
      </c>
      <c r="G151" s="25">
        <v>22</v>
      </c>
      <c r="H151" s="26" t="s">
        <v>25</v>
      </c>
      <c r="I151" s="287">
        <f t="shared" si="14"/>
        <v>0</v>
      </c>
      <c r="J151" s="288">
        <f t="shared" si="13"/>
        <v>0</v>
      </c>
      <c r="K151" s="288">
        <f t="shared" si="13"/>
        <v>0</v>
      </c>
      <c r="L151" s="288">
        <f t="shared" si="13"/>
        <v>0</v>
      </c>
      <c r="M151" s="288">
        <f t="shared" si="13"/>
        <v>0</v>
      </c>
      <c r="N151" s="288">
        <f t="shared" si="13"/>
        <v>0</v>
      </c>
      <c r="O151" s="289">
        <f t="shared" si="17"/>
        <v>0</v>
      </c>
      <c r="P151" s="288">
        <v>0</v>
      </c>
      <c r="Q151" s="288">
        <v>0</v>
      </c>
      <c r="R151" s="288">
        <v>0</v>
      </c>
      <c r="S151" s="288">
        <v>0</v>
      </c>
      <c r="T151" s="288">
        <v>0</v>
      </c>
      <c r="U151" s="289">
        <f t="shared" si="18"/>
        <v>0</v>
      </c>
      <c r="V151" s="288">
        <v>0</v>
      </c>
      <c r="W151" s="288">
        <v>0</v>
      </c>
      <c r="X151" s="288">
        <v>0</v>
      </c>
      <c r="Y151" s="288">
        <v>0</v>
      </c>
      <c r="Z151" s="288">
        <v>0</v>
      </c>
      <c r="AA151" s="289">
        <f t="shared" si="15"/>
        <v>0</v>
      </c>
      <c r="AB151" s="288">
        <v>0</v>
      </c>
      <c r="AC151" s="288">
        <v>0</v>
      </c>
      <c r="AD151" s="288">
        <v>0</v>
      </c>
      <c r="AE151" s="288">
        <v>0</v>
      </c>
      <c r="AF151" s="288">
        <v>0</v>
      </c>
      <c r="AG151" s="289">
        <f t="shared" si="16"/>
        <v>0</v>
      </c>
      <c r="AH151" s="288">
        <v>0</v>
      </c>
      <c r="AI151" s="288">
        <v>0</v>
      </c>
      <c r="AJ151" s="288">
        <v>0</v>
      </c>
      <c r="AK151" s="288">
        <v>0</v>
      </c>
      <c r="AL151" s="288">
        <v>0</v>
      </c>
    </row>
    <row r="152" spans="1:38" ht="25.5" outlineLevel="2" x14ac:dyDescent="0.25">
      <c r="A152" s="14" t="s">
        <v>27</v>
      </c>
      <c r="B152" s="15">
        <v>503123</v>
      </c>
      <c r="C152" s="65">
        <v>312501</v>
      </c>
      <c r="D152" s="66" t="s">
        <v>198</v>
      </c>
      <c r="E152" s="25">
        <v>2</v>
      </c>
      <c r="F152" s="75" t="s">
        <v>177</v>
      </c>
      <c r="G152" s="25" t="s">
        <v>23</v>
      </c>
      <c r="H152" s="26" t="s">
        <v>24</v>
      </c>
      <c r="I152" s="287">
        <f t="shared" si="14"/>
        <v>2180</v>
      </c>
      <c r="J152" s="288">
        <f t="shared" si="13"/>
        <v>370</v>
      </c>
      <c r="K152" s="288">
        <f t="shared" si="13"/>
        <v>1490</v>
      </c>
      <c r="L152" s="288">
        <f t="shared" si="13"/>
        <v>131</v>
      </c>
      <c r="M152" s="288">
        <f t="shared" si="13"/>
        <v>177</v>
      </c>
      <c r="N152" s="288">
        <f t="shared" si="13"/>
        <v>12</v>
      </c>
      <c r="O152" s="289">
        <f t="shared" si="17"/>
        <v>434</v>
      </c>
      <c r="P152" s="288">
        <v>78</v>
      </c>
      <c r="Q152" s="288">
        <v>267</v>
      </c>
      <c r="R152" s="288">
        <v>41</v>
      </c>
      <c r="S152" s="288">
        <v>48</v>
      </c>
      <c r="T152" s="288">
        <v>0</v>
      </c>
      <c r="U152" s="289">
        <f t="shared" si="18"/>
        <v>584</v>
      </c>
      <c r="V152" s="288">
        <v>84</v>
      </c>
      <c r="W152" s="288">
        <v>371</v>
      </c>
      <c r="X152" s="288">
        <v>84</v>
      </c>
      <c r="Y152" s="288">
        <v>43</v>
      </c>
      <c r="Z152" s="288">
        <v>2</v>
      </c>
      <c r="AA152" s="289">
        <f t="shared" si="15"/>
        <v>620</v>
      </c>
      <c r="AB152" s="288">
        <v>105</v>
      </c>
      <c r="AC152" s="288">
        <v>463</v>
      </c>
      <c r="AD152" s="288">
        <v>3</v>
      </c>
      <c r="AE152" s="288">
        <v>46</v>
      </c>
      <c r="AF152" s="288">
        <v>3</v>
      </c>
      <c r="AG152" s="289">
        <f t="shared" si="16"/>
        <v>542</v>
      </c>
      <c r="AH152" s="288">
        <v>103</v>
      </c>
      <c r="AI152" s="288">
        <v>389</v>
      </c>
      <c r="AJ152" s="288">
        <v>3</v>
      </c>
      <c r="AK152" s="288">
        <v>40</v>
      </c>
      <c r="AL152" s="288">
        <v>7</v>
      </c>
    </row>
    <row r="153" spans="1:38" ht="25.5" outlineLevel="2" x14ac:dyDescent="0.25">
      <c r="A153" s="14" t="s">
        <v>27</v>
      </c>
      <c r="B153" s="15">
        <v>503123</v>
      </c>
      <c r="C153" s="65">
        <v>312501</v>
      </c>
      <c r="D153" s="66" t="s">
        <v>198</v>
      </c>
      <c r="E153" s="25">
        <v>2</v>
      </c>
      <c r="F153" s="75" t="s">
        <v>177</v>
      </c>
      <c r="G153" s="25">
        <v>22</v>
      </c>
      <c r="H153" s="26" t="s">
        <v>25</v>
      </c>
      <c r="I153" s="287">
        <f t="shared" si="14"/>
        <v>0</v>
      </c>
      <c r="J153" s="288">
        <f t="shared" si="13"/>
        <v>0</v>
      </c>
      <c r="K153" s="288">
        <f t="shared" si="13"/>
        <v>0</v>
      </c>
      <c r="L153" s="288">
        <f t="shared" si="13"/>
        <v>0</v>
      </c>
      <c r="M153" s="288">
        <f t="shared" si="13"/>
        <v>0</v>
      </c>
      <c r="N153" s="288">
        <f t="shared" si="13"/>
        <v>0</v>
      </c>
      <c r="O153" s="289">
        <f t="shared" si="17"/>
        <v>0</v>
      </c>
      <c r="P153" s="288">
        <v>0</v>
      </c>
      <c r="Q153" s="288">
        <v>0</v>
      </c>
      <c r="R153" s="288">
        <v>0</v>
      </c>
      <c r="S153" s="288">
        <v>0</v>
      </c>
      <c r="T153" s="288">
        <v>0</v>
      </c>
      <c r="U153" s="289">
        <f t="shared" si="18"/>
        <v>0</v>
      </c>
      <c r="V153" s="288">
        <v>0</v>
      </c>
      <c r="W153" s="288">
        <v>0</v>
      </c>
      <c r="X153" s="288">
        <v>0</v>
      </c>
      <c r="Y153" s="288">
        <v>0</v>
      </c>
      <c r="Z153" s="288">
        <v>0</v>
      </c>
      <c r="AA153" s="289">
        <f t="shared" si="15"/>
        <v>0</v>
      </c>
      <c r="AB153" s="288">
        <v>0</v>
      </c>
      <c r="AC153" s="288">
        <v>0</v>
      </c>
      <c r="AD153" s="288">
        <v>0</v>
      </c>
      <c r="AE153" s="288">
        <v>0</v>
      </c>
      <c r="AF153" s="288">
        <v>0</v>
      </c>
      <c r="AG153" s="289">
        <f t="shared" si="16"/>
        <v>0</v>
      </c>
      <c r="AH153" s="288">
        <v>0</v>
      </c>
      <c r="AI153" s="288">
        <v>0</v>
      </c>
      <c r="AJ153" s="288">
        <v>0</v>
      </c>
      <c r="AK153" s="288">
        <v>0</v>
      </c>
      <c r="AL153" s="288">
        <v>0</v>
      </c>
    </row>
    <row r="154" spans="1:38" ht="25.5" outlineLevel="2" x14ac:dyDescent="0.25">
      <c r="A154" s="14" t="s">
        <v>27</v>
      </c>
      <c r="B154" s="15">
        <v>503130</v>
      </c>
      <c r="C154" s="65">
        <v>313001</v>
      </c>
      <c r="D154" s="66" t="s">
        <v>199</v>
      </c>
      <c r="E154" s="25">
        <v>2</v>
      </c>
      <c r="F154" s="75" t="s">
        <v>177</v>
      </c>
      <c r="G154" s="25" t="s">
        <v>23</v>
      </c>
      <c r="H154" s="26" t="s">
        <v>24</v>
      </c>
      <c r="I154" s="287">
        <f t="shared" si="14"/>
        <v>81</v>
      </c>
      <c r="J154" s="288">
        <f t="shared" si="13"/>
        <v>8</v>
      </c>
      <c r="K154" s="288">
        <f t="shared" si="13"/>
        <v>55</v>
      </c>
      <c r="L154" s="288">
        <f t="shared" si="13"/>
        <v>10</v>
      </c>
      <c r="M154" s="288">
        <f t="shared" si="13"/>
        <v>8</v>
      </c>
      <c r="N154" s="288">
        <f t="shared" si="13"/>
        <v>0</v>
      </c>
      <c r="O154" s="289">
        <f t="shared" si="17"/>
        <v>19</v>
      </c>
      <c r="P154" s="288">
        <v>1</v>
      </c>
      <c r="Q154" s="288">
        <v>16</v>
      </c>
      <c r="R154" s="288">
        <v>2</v>
      </c>
      <c r="S154" s="288">
        <v>0</v>
      </c>
      <c r="T154" s="288">
        <v>0</v>
      </c>
      <c r="U154" s="289">
        <f t="shared" si="18"/>
        <v>19</v>
      </c>
      <c r="V154" s="288">
        <v>2</v>
      </c>
      <c r="W154" s="288">
        <v>10</v>
      </c>
      <c r="X154" s="288">
        <v>3</v>
      </c>
      <c r="Y154" s="288">
        <v>4</v>
      </c>
      <c r="Z154" s="288">
        <v>0</v>
      </c>
      <c r="AA154" s="289">
        <f t="shared" si="15"/>
        <v>21</v>
      </c>
      <c r="AB154" s="288">
        <v>2</v>
      </c>
      <c r="AC154" s="288">
        <v>14</v>
      </c>
      <c r="AD154" s="288">
        <v>3</v>
      </c>
      <c r="AE154" s="288">
        <v>2</v>
      </c>
      <c r="AF154" s="288">
        <v>0</v>
      </c>
      <c r="AG154" s="289">
        <f t="shared" si="16"/>
        <v>22</v>
      </c>
      <c r="AH154" s="288">
        <v>3</v>
      </c>
      <c r="AI154" s="288">
        <v>15</v>
      </c>
      <c r="AJ154" s="288">
        <v>2</v>
      </c>
      <c r="AK154" s="288">
        <v>2</v>
      </c>
      <c r="AL154" s="288">
        <v>0</v>
      </c>
    </row>
    <row r="155" spans="1:38" ht="25.5" outlineLevel="2" x14ac:dyDescent="0.25">
      <c r="A155" s="14" t="s">
        <v>27</v>
      </c>
      <c r="B155" s="15">
        <v>503130</v>
      </c>
      <c r="C155" s="65">
        <v>313001</v>
      </c>
      <c r="D155" s="66" t="s">
        <v>199</v>
      </c>
      <c r="E155" s="25">
        <v>2</v>
      </c>
      <c r="F155" s="75" t="s">
        <v>177</v>
      </c>
      <c r="G155" s="25">
        <v>22</v>
      </c>
      <c r="H155" s="26" t="s">
        <v>25</v>
      </c>
      <c r="I155" s="287">
        <f t="shared" si="14"/>
        <v>0</v>
      </c>
      <c r="J155" s="288">
        <f t="shared" si="13"/>
        <v>0</v>
      </c>
      <c r="K155" s="288">
        <f t="shared" si="13"/>
        <v>0</v>
      </c>
      <c r="L155" s="288">
        <f t="shared" si="13"/>
        <v>0</v>
      </c>
      <c r="M155" s="288">
        <f t="shared" si="13"/>
        <v>0</v>
      </c>
      <c r="N155" s="288">
        <f t="shared" si="13"/>
        <v>0</v>
      </c>
      <c r="O155" s="289">
        <f t="shared" si="17"/>
        <v>0</v>
      </c>
      <c r="P155" s="288">
        <v>0</v>
      </c>
      <c r="Q155" s="288">
        <v>0</v>
      </c>
      <c r="R155" s="288">
        <v>0</v>
      </c>
      <c r="S155" s="288">
        <v>0</v>
      </c>
      <c r="T155" s="288">
        <v>0</v>
      </c>
      <c r="U155" s="289">
        <f t="shared" si="18"/>
        <v>0</v>
      </c>
      <c r="V155" s="288">
        <v>0</v>
      </c>
      <c r="W155" s="288">
        <v>0</v>
      </c>
      <c r="X155" s="288">
        <v>0</v>
      </c>
      <c r="Y155" s="288">
        <v>0</v>
      </c>
      <c r="Z155" s="288">
        <v>0</v>
      </c>
      <c r="AA155" s="289">
        <f t="shared" si="15"/>
        <v>0</v>
      </c>
      <c r="AB155" s="288">
        <v>0</v>
      </c>
      <c r="AC155" s="288">
        <v>0</v>
      </c>
      <c r="AD155" s="288">
        <v>0</v>
      </c>
      <c r="AE155" s="288">
        <v>0</v>
      </c>
      <c r="AF155" s="288">
        <v>0</v>
      </c>
      <c r="AG155" s="289">
        <f t="shared" si="16"/>
        <v>0</v>
      </c>
      <c r="AH155" s="288">
        <v>0</v>
      </c>
      <c r="AI155" s="288">
        <v>0</v>
      </c>
      <c r="AJ155" s="288">
        <v>0</v>
      </c>
      <c r="AK155" s="288">
        <v>0</v>
      </c>
      <c r="AL155" s="288">
        <v>0</v>
      </c>
    </row>
    <row r="156" spans="1:38" ht="25.5" outlineLevel="2" x14ac:dyDescent="0.25">
      <c r="A156" s="14" t="s">
        <v>20</v>
      </c>
      <c r="B156" s="15">
        <v>503133</v>
      </c>
      <c r="C156" s="65">
        <v>313301</v>
      </c>
      <c r="D156" s="66" t="s">
        <v>84</v>
      </c>
      <c r="E156" s="25">
        <v>2</v>
      </c>
      <c r="F156" s="75" t="s">
        <v>177</v>
      </c>
      <c r="G156" s="25" t="s">
        <v>23</v>
      </c>
      <c r="H156" s="26" t="s">
        <v>24</v>
      </c>
      <c r="I156" s="287">
        <f t="shared" si="14"/>
        <v>5577</v>
      </c>
      <c r="J156" s="288">
        <f t="shared" si="13"/>
        <v>802</v>
      </c>
      <c r="K156" s="288">
        <f t="shared" si="13"/>
        <v>3627</v>
      </c>
      <c r="L156" s="288">
        <f t="shared" si="13"/>
        <v>649</v>
      </c>
      <c r="M156" s="288">
        <f t="shared" si="13"/>
        <v>485</v>
      </c>
      <c r="N156" s="288">
        <f t="shared" si="13"/>
        <v>14</v>
      </c>
      <c r="O156" s="289">
        <f t="shared" si="17"/>
        <v>1175</v>
      </c>
      <c r="P156" s="288">
        <v>189</v>
      </c>
      <c r="Q156" s="288">
        <v>739</v>
      </c>
      <c r="R156" s="288">
        <v>157</v>
      </c>
      <c r="S156" s="288">
        <v>89</v>
      </c>
      <c r="T156" s="288">
        <v>1</v>
      </c>
      <c r="U156" s="289">
        <f t="shared" si="18"/>
        <v>1633</v>
      </c>
      <c r="V156" s="288">
        <v>237</v>
      </c>
      <c r="W156" s="288">
        <v>1058</v>
      </c>
      <c r="X156" s="288">
        <v>202</v>
      </c>
      <c r="Y156" s="288">
        <v>132</v>
      </c>
      <c r="Z156" s="288">
        <v>4</v>
      </c>
      <c r="AA156" s="289">
        <f t="shared" si="15"/>
        <v>1385</v>
      </c>
      <c r="AB156" s="288">
        <v>189</v>
      </c>
      <c r="AC156" s="288">
        <v>915</v>
      </c>
      <c r="AD156" s="288">
        <v>146</v>
      </c>
      <c r="AE156" s="288">
        <v>132</v>
      </c>
      <c r="AF156" s="288">
        <v>3</v>
      </c>
      <c r="AG156" s="289">
        <f t="shared" si="16"/>
        <v>1384</v>
      </c>
      <c r="AH156" s="288">
        <v>187</v>
      </c>
      <c r="AI156" s="288">
        <v>915</v>
      </c>
      <c r="AJ156" s="288">
        <v>144</v>
      </c>
      <c r="AK156" s="288">
        <v>132</v>
      </c>
      <c r="AL156" s="288">
        <v>6</v>
      </c>
    </row>
    <row r="157" spans="1:38" ht="25.5" outlineLevel="2" x14ac:dyDescent="0.25">
      <c r="A157" s="14" t="s">
        <v>20</v>
      </c>
      <c r="B157" s="15">
        <v>503133</v>
      </c>
      <c r="C157" s="65">
        <v>313301</v>
      </c>
      <c r="D157" s="66" t="s">
        <v>84</v>
      </c>
      <c r="E157" s="25">
        <v>2</v>
      </c>
      <c r="F157" s="75" t="s">
        <v>177</v>
      </c>
      <c r="G157" s="25">
        <v>22</v>
      </c>
      <c r="H157" s="26" t="s">
        <v>25</v>
      </c>
      <c r="I157" s="287">
        <f t="shared" si="14"/>
        <v>1458</v>
      </c>
      <c r="J157" s="288">
        <f t="shared" si="13"/>
        <v>200</v>
      </c>
      <c r="K157" s="288">
        <f t="shared" si="13"/>
        <v>940</v>
      </c>
      <c r="L157" s="288">
        <f t="shared" si="13"/>
        <v>206</v>
      </c>
      <c r="M157" s="288">
        <f t="shared" si="13"/>
        <v>110</v>
      </c>
      <c r="N157" s="288">
        <f t="shared" si="13"/>
        <v>2</v>
      </c>
      <c r="O157" s="289">
        <f t="shared" si="17"/>
        <v>300</v>
      </c>
      <c r="P157" s="288">
        <v>37</v>
      </c>
      <c r="Q157" s="288">
        <v>199</v>
      </c>
      <c r="R157" s="288">
        <v>45</v>
      </c>
      <c r="S157" s="288">
        <v>19</v>
      </c>
      <c r="T157" s="288">
        <v>0</v>
      </c>
      <c r="U157" s="289">
        <f t="shared" si="18"/>
        <v>559</v>
      </c>
      <c r="V157" s="288">
        <v>82</v>
      </c>
      <c r="W157" s="288">
        <v>345</v>
      </c>
      <c r="X157" s="288">
        <v>98</v>
      </c>
      <c r="Y157" s="288">
        <v>33</v>
      </c>
      <c r="Z157" s="288">
        <v>1</v>
      </c>
      <c r="AA157" s="289">
        <f t="shared" si="15"/>
        <v>300</v>
      </c>
      <c r="AB157" s="288">
        <v>41</v>
      </c>
      <c r="AC157" s="288">
        <v>198</v>
      </c>
      <c r="AD157" s="288">
        <v>32</v>
      </c>
      <c r="AE157" s="288">
        <v>29</v>
      </c>
      <c r="AF157" s="288">
        <v>0</v>
      </c>
      <c r="AG157" s="289">
        <f t="shared" si="16"/>
        <v>299</v>
      </c>
      <c r="AH157" s="288">
        <v>40</v>
      </c>
      <c r="AI157" s="288">
        <v>198</v>
      </c>
      <c r="AJ157" s="288">
        <v>31</v>
      </c>
      <c r="AK157" s="288">
        <v>29</v>
      </c>
      <c r="AL157" s="288">
        <v>1</v>
      </c>
    </row>
    <row r="158" spans="1:38" ht="25.5" outlineLevel="2" x14ac:dyDescent="0.25">
      <c r="A158" s="14" t="s">
        <v>27</v>
      </c>
      <c r="B158" s="15">
        <v>503134</v>
      </c>
      <c r="C158" s="65">
        <v>313401</v>
      </c>
      <c r="D158" s="66" t="s">
        <v>85</v>
      </c>
      <c r="E158" s="25">
        <v>2</v>
      </c>
      <c r="F158" s="75" t="s">
        <v>177</v>
      </c>
      <c r="G158" s="25" t="s">
        <v>23</v>
      </c>
      <c r="H158" s="26" t="s">
        <v>24</v>
      </c>
      <c r="I158" s="287">
        <f t="shared" si="14"/>
        <v>6833</v>
      </c>
      <c r="J158" s="288">
        <f t="shared" si="13"/>
        <v>213</v>
      </c>
      <c r="K158" s="288">
        <f t="shared" si="13"/>
        <v>2955</v>
      </c>
      <c r="L158" s="288">
        <f t="shared" si="13"/>
        <v>33</v>
      </c>
      <c r="M158" s="288">
        <f t="shared" si="13"/>
        <v>3623</v>
      </c>
      <c r="N158" s="288">
        <f t="shared" si="13"/>
        <v>9</v>
      </c>
      <c r="O158" s="289">
        <f t="shared" si="17"/>
        <v>814</v>
      </c>
      <c r="P158" s="288">
        <v>23</v>
      </c>
      <c r="Q158" s="288">
        <v>325</v>
      </c>
      <c r="R158" s="288">
        <v>4</v>
      </c>
      <c r="S158" s="288">
        <v>462</v>
      </c>
      <c r="T158" s="288">
        <v>0</v>
      </c>
      <c r="U158" s="289">
        <f t="shared" si="18"/>
        <v>1204</v>
      </c>
      <c r="V158" s="288">
        <v>37</v>
      </c>
      <c r="W158" s="288">
        <v>490</v>
      </c>
      <c r="X158" s="288">
        <v>10</v>
      </c>
      <c r="Y158" s="288">
        <v>667</v>
      </c>
      <c r="Z158" s="288">
        <v>0</v>
      </c>
      <c r="AA158" s="289">
        <f t="shared" si="15"/>
        <v>3938</v>
      </c>
      <c r="AB158" s="288">
        <v>126</v>
      </c>
      <c r="AC158" s="288">
        <v>1801</v>
      </c>
      <c r="AD158" s="288">
        <v>9</v>
      </c>
      <c r="AE158" s="288">
        <v>1997</v>
      </c>
      <c r="AF158" s="288">
        <v>5</v>
      </c>
      <c r="AG158" s="289">
        <f t="shared" si="16"/>
        <v>877</v>
      </c>
      <c r="AH158" s="288">
        <v>27</v>
      </c>
      <c r="AI158" s="288">
        <v>339</v>
      </c>
      <c r="AJ158" s="288">
        <v>10</v>
      </c>
      <c r="AK158" s="288">
        <v>497</v>
      </c>
      <c r="AL158" s="288">
        <v>4</v>
      </c>
    </row>
    <row r="159" spans="1:38" ht="25.5" outlineLevel="2" x14ac:dyDescent="0.25">
      <c r="A159" s="14" t="s">
        <v>27</v>
      </c>
      <c r="B159" s="15">
        <v>503134</v>
      </c>
      <c r="C159" s="65">
        <v>313401</v>
      </c>
      <c r="D159" s="66" t="s">
        <v>85</v>
      </c>
      <c r="E159" s="25">
        <v>2</v>
      </c>
      <c r="F159" s="75" t="s">
        <v>177</v>
      </c>
      <c r="G159" s="25">
        <v>22</v>
      </c>
      <c r="H159" s="26" t="s">
        <v>25</v>
      </c>
      <c r="I159" s="287">
        <f t="shared" si="14"/>
        <v>5433</v>
      </c>
      <c r="J159" s="288">
        <f t="shared" si="13"/>
        <v>212</v>
      </c>
      <c r="K159" s="288">
        <f t="shared" si="13"/>
        <v>2286</v>
      </c>
      <c r="L159" s="288">
        <f t="shared" si="13"/>
        <v>33</v>
      </c>
      <c r="M159" s="288">
        <f t="shared" si="13"/>
        <v>2893</v>
      </c>
      <c r="N159" s="288">
        <f t="shared" si="13"/>
        <v>9</v>
      </c>
      <c r="O159" s="289">
        <f t="shared" si="17"/>
        <v>813</v>
      </c>
      <c r="P159" s="288">
        <v>23</v>
      </c>
      <c r="Q159" s="288">
        <v>325</v>
      </c>
      <c r="R159" s="288">
        <v>4</v>
      </c>
      <c r="S159" s="288">
        <v>461</v>
      </c>
      <c r="T159" s="288">
        <v>0</v>
      </c>
      <c r="U159" s="289">
        <f t="shared" si="18"/>
        <v>1204</v>
      </c>
      <c r="V159" s="288">
        <v>37</v>
      </c>
      <c r="W159" s="288">
        <v>490</v>
      </c>
      <c r="X159" s="288">
        <v>10</v>
      </c>
      <c r="Y159" s="288">
        <v>667</v>
      </c>
      <c r="Z159" s="288">
        <v>0</v>
      </c>
      <c r="AA159" s="289">
        <f t="shared" si="15"/>
        <v>2572</v>
      </c>
      <c r="AB159" s="288">
        <v>126</v>
      </c>
      <c r="AC159" s="288">
        <v>1141</v>
      </c>
      <c r="AD159" s="288">
        <v>9</v>
      </c>
      <c r="AE159" s="288">
        <v>1291</v>
      </c>
      <c r="AF159" s="288">
        <v>5</v>
      </c>
      <c r="AG159" s="289">
        <f t="shared" si="16"/>
        <v>844</v>
      </c>
      <c r="AH159" s="288">
        <v>26</v>
      </c>
      <c r="AI159" s="288">
        <v>330</v>
      </c>
      <c r="AJ159" s="288">
        <v>10</v>
      </c>
      <c r="AK159" s="288">
        <v>474</v>
      </c>
      <c r="AL159" s="288">
        <v>4</v>
      </c>
    </row>
    <row r="160" spans="1:38" ht="25.5" outlineLevel="2" x14ac:dyDescent="0.25">
      <c r="A160" s="14" t="s">
        <v>20</v>
      </c>
      <c r="B160" s="15">
        <v>503201</v>
      </c>
      <c r="C160" s="65">
        <v>320101</v>
      </c>
      <c r="D160" s="66" t="s">
        <v>86</v>
      </c>
      <c r="E160" s="25">
        <v>2</v>
      </c>
      <c r="F160" s="75" t="s">
        <v>177</v>
      </c>
      <c r="G160" s="25" t="s">
        <v>23</v>
      </c>
      <c r="H160" s="26" t="s">
        <v>24</v>
      </c>
      <c r="I160" s="287">
        <f t="shared" si="14"/>
        <v>4641</v>
      </c>
      <c r="J160" s="288">
        <f t="shared" si="13"/>
        <v>2</v>
      </c>
      <c r="K160" s="288">
        <f t="shared" si="13"/>
        <v>2315</v>
      </c>
      <c r="L160" s="288">
        <f t="shared" si="13"/>
        <v>3</v>
      </c>
      <c r="M160" s="288">
        <f t="shared" si="13"/>
        <v>2318</v>
      </c>
      <c r="N160" s="288">
        <f t="shared" si="13"/>
        <v>3</v>
      </c>
      <c r="O160" s="289">
        <f t="shared" si="17"/>
        <v>1119</v>
      </c>
      <c r="P160" s="288">
        <v>1</v>
      </c>
      <c r="Q160" s="288">
        <v>557</v>
      </c>
      <c r="R160" s="288">
        <v>1</v>
      </c>
      <c r="S160" s="288">
        <v>559</v>
      </c>
      <c r="T160" s="288">
        <v>1</v>
      </c>
      <c r="U160" s="289">
        <f t="shared" si="18"/>
        <v>1211</v>
      </c>
      <c r="V160" s="288">
        <v>1</v>
      </c>
      <c r="W160" s="288">
        <v>643</v>
      </c>
      <c r="X160" s="288">
        <v>0</v>
      </c>
      <c r="Y160" s="288">
        <v>567</v>
      </c>
      <c r="Z160" s="288">
        <v>0</v>
      </c>
      <c r="AA160" s="289">
        <f t="shared" si="15"/>
        <v>1184</v>
      </c>
      <c r="AB160" s="288">
        <v>0</v>
      </c>
      <c r="AC160" s="288">
        <v>558</v>
      </c>
      <c r="AD160" s="288">
        <v>1</v>
      </c>
      <c r="AE160" s="288">
        <v>624</v>
      </c>
      <c r="AF160" s="288">
        <v>1</v>
      </c>
      <c r="AG160" s="289">
        <f t="shared" si="16"/>
        <v>1127</v>
      </c>
      <c r="AH160" s="288">
        <v>0</v>
      </c>
      <c r="AI160" s="288">
        <v>557</v>
      </c>
      <c r="AJ160" s="288">
        <v>1</v>
      </c>
      <c r="AK160" s="288">
        <v>568</v>
      </c>
      <c r="AL160" s="288">
        <v>1</v>
      </c>
    </row>
    <row r="161" spans="1:38" ht="25.5" outlineLevel="2" x14ac:dyDescent="0.25">
      <c r="A161" s="14" t="s">
        <v>20</v>
      </c>
      <c r="B161" s="15">
        <v>503201</v>
      </c>
      <c r="C161" s="65">
        <v>320101</v>
      </c>
      <c r="D161" s="66" t="s">
        <v>86</v>
      </c>
      <c r="E161" s="25">
        <v>2</v>
      </c>
      <c r="F161" s="75" t="s">
        <v>177</v>
      </c>
      <c r="G161" s="25">
        <v>22</v>
      </c>
      <c r="H161" s="26" t="s">
        <v>25</v>
      </c>
      <c r="I161" s="287">
        <f t="shared" si="14"/>
        <v>351</v>
      </c>
      <c r="J161" s="288">
        <f t="shared" si="13"/>
        <v>0</v>
      </c>
      <c r="K161" s="288">
        <f t="shared" si="13"/>
        <v>229</v>
      </c>
      <c r="L161" s="288">
        <f t="shared" si="13"/>
        <v>0</v>
      </c>
      <c r="M161" s="288">
        <f t="shared" si="13"/>
        <v>122</v>
      </c>
      <c r="N161" s="288">
        <f t="shared" si="13"/>
        <v>0</v>
      </c>
      <c r="O161" s="289">
        <f t="shared" si="17"/>
        <v>72</v>
      </c>
      <c r="P161" s="288">
        <v>0</v>
      </c>
      <c r="Q161" s="288">
        <v>51</v>
      </c>
      <c r="R161" s="288">
        <v>0</v>
      </c>
      <c r="S161" s="288">
        <v>21</v>
      </c>
      <c r="T161" s="288">
        <v>0</v>
      </c>
      <c r="U161" s="289">
        <f t="shared" si="18"/>
        <v>134</v>
      </c>
      <c r="V161" s="288">
        <v>0</v>
      </c>
      <c r="W161" s="288">
        <v>111</v>
      </c>
      <c r="X161" s="288">
        <v>0</v>
      </c>
      <c r="Y161" s="288">
        <v>23</v>
      </c>
      <c r="Z161" s="288">
        <v>0</v>
      </c>
      <c r="AA161" s="289">
        <f t="shared" si="15"/>
        <v>72</v>
      </c>
      <c r="AB161" s="288">
        <v>0</v>
      </c>
      <c r="AC161" s="288">
        <v>33</v>
      </c>
      <c r="AD161" s="288">
        <v>0</v>
      </c>
      <c r="AE161" s="288">
        <v>39</v>
      </c>
      <c r="AF161" s="288">
        <v>0</v>
      </c>
      <c r="AG161" s="289">
        <f t="shared" si="16"/>
        <v>73</v>
      </c>
      <c r="AH161" s="288">
        <v>0</v>
      </c>
      <c r="AI161" s="288">
        <v>34</v>
      </c>
      <c r="AJ161" s="288">
        <v>0</v>
      </c>
      <c r="AK161" s="288">
        <v>39</v>
      </c>
      <c r="AL161" s="288">
        <v>0</v>
      </c>
    </row>
    <row r="162" spans="1:38" ht="25.5" outlineLevel="2" x14ac:dyDescent="0.25">
      <c r="A162" s="14" t="s">
        <v>20</v>
      </c>
      <c r="B162" s="15">
        <v>503301</v>
      </c>
      <c r="C162" s="65">
        <v>330101</v>
      </c>
      <c r="D162" s="66" t="s">
        <v>87</v>
      </c>
      <c r="E162" s="25">
        <v>2</v>
      </c>
      <c r="F162" s="75" t="s">
        <v>177</v>
      </c>
      <c r="G162" s="25" t="s">
        <v>23</v>
      </c>
      <c r="H162" s="26" t="s">
        <v>24</v>
      </c>
      <c r="I162" s="287">
        <f t="shared" si="14"/>
        <v>153</v>
      </c>
      <c r="J162" s="288">
        <f t="shared" si="13"/>
        <v>2</v>
      </c>
      <c r="K162" s="288">
        <f t="shared" si="13"/>
        <v>145</v>
      </c>
      <c r="L162" s="288">
        <f t="shared" si="13"/>
        <v>2</v>
      </c>
      <c r="M162" s="288">
        <f t="shared" si="13"/>
        <v>4</v>
      </c>
      <c r="N162" s="288">
        <f t="shared" si="13"/>
        <v>0</v>
      </c>
      <c r="O162" s="289">
        <f t="shared" si="17"/>
        <v>0</v>
      </c>
      <c r="P162" s="288">
        <v>0</v>
      </c>
      <c r="Q162" s="288">
        <v>0</v>
      </c>
      <c r="R162" s="288">
        <v>0</v>
      </c>
      <c r="S162" s="288">
        <v>0</v>
      </c>
      <c r="T162" s="288">
        <v>0</v>
      </c>
      <c r="U162" s="289">
        <f t="shared" si="18"/>
        <v>0</v>
      </c>
      <c r="V162" s="288">
        <v>0</v>
      </c>
      <c r="W162" s="288">
        <v>0</v>
      </c>
      <c r="X162" s="288">
        <v>0</v>
      </c>
      <c r="Y162" s="288">
        <v>0</v>
      </c>
      <c r="Z162" s="288">
        <v>0</v>
      </c>
      <c r="AA162" s="289">
        <f t="shared" si="15"/>
        <v>76</v>
      </c>
      <c r="AB162" s="288">
        <v>1</v>
      </c>
      <c r="AC162" s="288">
        <v>72</v>
      </c>
      <c r="AD162" s="288">
        <v>1</v>
      </c>
      <c r="AE162" s="288">
        <v>2</v>
      </c>
      <c r="AF162" s="288">
        <v>0</v>
      </c>
      <c r="AG162" s="289">
        <f t="shared" si="16"/>
        <v>77</v>
      </c>
      <c r="AH162" s="288">
        <v>1</v>
      </c>
      <c r="AI162" s="288">
        <v>73</v>
      </c>
      <c r="AJ162" s="288">
        <v>1</v>
      </c>
      <c r="AK162" s="288">
        <v>2</v>
      </c>
      <c r="AL162" s="288">
        <v>0</v>
      </c>
    </row>
    <row r="163" spans="1:38" ht="25.5" outlineLevel="2" x14ac:dyDescent="0.25">
      <c r="A163" s="14" t="s">
        <v>20</v>
      </c>
      <c r="B163" s="15">
        <v>503301</v>
      </c>
      <c r="C163" s="65">
        <v>330101</v>
      </c>
      <c r="D163" s="66" t="s">
        <v>87</v>
      </c>
      <c r="E163" s="25">
        <v>2</v>
      </c>
      <c r="F163" s="75" t="s">
        <v>177</v>
      </c>
      <c r="G163" s="25">
        <v>22</v>
      </c>
      <c r="H163" s="26" t="s">
        <v>25</v>
      </c>
      <c r="I163" s="287">
        <f t="shared" si="14"/>
        <v>0</v>
      </c>
      <c r="J163" s="288">
        <f t="shared" si="13"/>
        <v>0</v>
      </c>
      <c r="K163" s="288">
        <f t="shared" si="13"/>
        <v>0</v>
      </c>
      <c r="L163" s="288">
        <f t="shared" si="13"/>
        <v>0</v>
      </c>
      <c r="M163" s="288">
        <f t="shared" si="13"/>
        <v>0</v>
      </c>
      <c r="N163" s="288">
        <f t="shared" si="13"/>
        <v>0</v>
      </c>
      <c r="O163" s="289">
        <f t="shared" si="17"/>
        <v>0</v>
      </c>
      <c r="P163" s="288">
        <v>0</v>
      </c>
      <c r="Q163" s="288">
        <v>0</v>
      </c>
      <c r="R163" s="288">
        <v>0</v>
      </c>
      <c r="S163" s="288">
        <v>0</v>
      </c>
      <c r="T163" s="288">
        <v>0</v>
      </c>
      <c r="U163" s="289">
        <f t="shared" si="18"/>
        <v>0</v>
      </c>
      <c r="V163" s="288">
        <v>0</v>
      </c>
      <c r="W163" s="288">
        <v>0</v>
      </c>
      <c r="X163" s="288">
        <v>0</v>
      </c>
      <c r="Y163" s="288">
        <v>0</v>
      </c>
      <c r="Z163" s="288">
        <v>0</v>
      </c>
      <c r="AA163" s="289">
        <f t="shared" si="15"/>
        <v>0</v>
      </c>
      <c r="AB163" s="288">
        <v>0</v>
      </c>
      <c r="AC163" s="288">
        <v>0</v>
      </c>
      <c r="AD163" s="288">
        <v>0</v>
      </c>
      <c r="AE163" s="288">
        <v>0</v>
      </c>
      <c r="AF163" s="288">
        <v>0</v>
      </c>
      <c r="AG163" s="289">
        <f t="shared" si="16"/>
        <v>0</v>
      </c>
      <c r="AH163" s="288">
        <v>0</v>
      </c>
      <c r="AI163" s="288">
        <v>0</v>
      </c>
      <c r="AJ163" s="288">
        <v>0</v>
      </c>
      <c r="AK163" s="288">
        <v>0</v>
      </c>
      <c r="AL163" s="288">
        <v>0</v>
      </c>
    </row>
    <row r="164" spans="1:38" ht="25.5" outlineLevel="2" x14ac:dyDescent="0.25">
      <c r="A164" s="14" t="s">
        <v>20</v>
      </c>
      <c r="B164" s="15">
        <v>503302</v>
      </c>
      <c r="C164" s="65">
        <v>330201</v>
      </c>
      <c r="D164" s="66" t="s">
        <v>200</v>
      </c>
      <c r="E164" s="25">
        <v>2</v>
      </c>
      <c r="F164" s="75" t="s">
        <v>177</v>
      </c>
      <c r="G164" s="25" t="s">
        <v>23</v>
      </c>
      <c r="H164" s="26" t="s">
        <v>24</v>
      </c>
      <c r="I164" s="287">
        <f t="shared" si="14"/>
        <v>1224</v>
      </c>
      <c r="J164" s="288">
        <f t="shared" si="13"/>
        <v>14</v>
      </c>
      <c r="K164" s="288">
        <f t="shared" si="13"/>
        <v>908</v>
      </c>
      <c r="L164" s="288">
        <f t="shared" si="13"/>
        <v>2</v>
      </c>
      <c r="M164" s="288">
        <f t="shared" si="13"/>
        <v>300</v>
      </c>
      <c r="N164" s="288">
        <f t="shared" si="13"/>
        <v>0</v>
      </c>
      <c r="O164" s="289">
        <f t="shared" si="17"/>
        <v>306</v>
      </c>
      <c r="P164" s="288">
        <v>2</v>
      </c>
      <c r="Q164" s="288">
        <v>222</v>
      </c>
      <c r="R164" s="288">
        <v>0</v>
      </c>
      <c r="S164" s="288">
        <v>82</v>
      </c>
      <c r="T164" s="288">
        <v>0</v>
      </c>
      <c r="U164" s="289">
        <f t="shared" si="18"/>
        <v>306</v>
      </c>
      <c r="V164" s="288">
        <v>6</v>
      </c>
      <c r="W164" s="288">
        <v>224</v>
      </c>
      <c r="X164" s="288">
        <v>0</v>
      </c>
      <c r="Y164" s="288">
        <v>76</v>
      </c>
      <c r="Z164" s="288">
        <v>0</v>
      </c>
      <c r="AA164" s="289">
        <f t="shared" si="15"/>
        <v>306</v>
      </c>
      <c r="AB164" s="288">
        <v>3</v>
      </c>
      <c r="AC164" s="288">
        <v>231</v>
      </c>
      <c r="AD164" s="288">
        <v>1</v>
      </c>
      <c r="AE164" s="288">
        <v>71</v>
      </c>
      <c r="AF164" s="288">
        <v>0</v>
      </c>
      <c r="AG164" s="289">
        <f t="shared" si="16"/>
        <v>306</v>
      </c>
      <c r="AH164" s="288">
        <v>3</v>
      </c>
      <c r="AI164" s="288">
        <v>231</v>
      </c>
      <c r="AJ164" s="288">
        <v>1</v>
      </c>
      <c r="AK164" s="288">
        <v>71</v>
      </c>
      <c r="AL164" s="288">
        <v>0</v>
      </c>
    </row>
    <row r="165" spans="1:38" ht="25.5" outlineLevel="2" x14ac:dyDescent="0.25">
      <c r="A165" s="14" t="s">
        <v>20</v>
      </c>
      <c r="B165" s="15">
        <v>503302</v>
      </c>
      <c r="C165" s="65">
        <v>330201</v>
      </c>
      <c r="D165" s="66" t="s">
        <v>200</v>
      </c>
      <c r="E165" s="25">
        <v>2</v>
      </c>
      <c r="F165" s="75" t="s">
        <v>177</v>
      </c>
      <c r="G165" s="25">
        <v>22</v>
      </c>
      <c r="H165" s="26" t="s">
        <v>25</v>
      </c>
      <c r="I165" s="287">
        <f t="shared" si="14"/>
        <v>0</v>
      </c>
      <c r="J165" s="288">
        <f t="shared" si="13"/>
        <v>0</v>
      </c>
      <c r="K165" s="288">
        <f t="shared" si="13"/>
        <v>0</v>
      </c>
      <c r="L165" s="288">
        <f t="shared" si="13"/>
        <v>0</v>
      </c>
      <c r="M165" s="288">
        <f t="shared" si="13"/>
        <v>0</v>
      </c>
      <c r="N165" s="288">
        <f t="shared" si="13"/>
        <v>0</v>
      </c>
      <c r="O165" s="289">
        <f t="shared" si="17"/>
        <v>0</v>
      </c>
      <c r="P165" s="288">
        <v>0</v>
      </c>
      <c r="Q165" s="288">
        <v>0</v>
      </c>
      <c r="R165" s="288">
        <v>0</v>
      </c>
      <c r="S165" s="288">
        <v>0</v>
      </c>
      <c r="T165" s="288">
        <v>0</v>
      </c>
      <c r="U165" s="289">
        <f t="shared" si="18"/>
        <v>0</v>
      </c>
      <c r="V165" s="288">
        <v>0</v>
      </c>
      <c r="W165" s="288">
        <v>0</v>
      </c>
      <c r="X165" s="288">
        <v>0</v>
      </c>
      <c r="Y165" s="288">
        <v>0</v>
      </c>
      <c r="Z165" s="288">
        <v>0</v>
      </c>
      <c r="AA165" s="289">
        <f t="shared" si="15"/>
        <v>0</v>
      </c>
      <c r="AB165" s="288">
        <v>0</v>
      </c>
      <c r="AC165" s="288">
        <v>0</v>
      </c>
      <c r="AD165" s="288">
        <v>0</v>
      </c>
      <c r="AE165" s="288">
        <v>0</v>
      </c>
      <c r="AF165" s="288">
        <v>0</v>
      </c>
      <c r="AG165" s="289">
        <f t="shared" si="16"/>
        <v>0</v>
      </c>
      <c r="AH165" s="288">
        <v>0</v>
      </c>
      <c r="AI165" s="288">
        <v>0</v>
      </c>
      <c r="AJ165" s="288">
        <v>0</v>
      </c>
      <c r="AK165" s="288">
        <v>0</v>
      </c>
      <c r="AL165" s="288">
        <v>0</v>
      </c>
    </row>
    <row r="166" spans="1:38" ht="25.5" outlineLevel="2" x14ac:dyDescent="0.25">
      <c r="A166" s="14" t="s">
        <v>20</v>
      </c>
      <c r="B166" s="15">
        <v>503303</v>
      </c>
      <c r="C166" s="65">
        <v>330301</v>
      </c>
      <c r="D166" s="66" t="s">
        <v>88</v>
      </c>
      <c r="E166" s="25">
        <v>2</v>
      </c>
      <c r="F166" s="75" t="s">
        <v>177</v>
      </c>
      <c r="G166" s="25" t="s">
        <v>23</v>
      </c>
      <c r="H166" s="26" t="s">
        <v>24</v>
      </c>
      <c r="I166" s="287">
        <f t="shared" si="14"/>
        <v>5095</v>
      </c>
      <c r="J166" s="288">
        <f t="shared" si="13"/>
        <v>177</v>
      </c>
      <c r="K166" s="288">
        <f t="shared" si="13"/>
        <v>4512</v>
      </c>
      <c r="L166" s="288">
        <f t="shared" si="13"/>
        <v>14</v>
      </c>
      <c r="M166" s="288">
        <f t="shared" si="13"/>
        <v>386</v>
      </c>
      <c r="N166" s="288">
        <f t="shared" si="13"/>
        <v>6</v>
      </c>
      <c r="O166" s="289">
        <f t="shared" si="17"/>
        <v>1272</v>
      </c>
      <c r="P166" s="288">
        <v>57</v>
      </c>
      <c r="Q166" s="288">
        <v>1130</v>
      </c>
      <c r="R166" s="288">
        <v>4</v>
      </c>
      <c r="S166" s="288">
        <v>79</v>
      </c>
      <c r="T166" s="288">
        <v>2</v>
      </c>
      <c r="U166" s="289">
        <f t="shared" si="18"/>
        <v>1274</v>
      </c>
      <c r="V166" s="288">
        <v>55</v>
      </c>
      <c r="W166" s="288">
        <v>1126</v>
      </c>
      <c r="X166" s="288">
        <v>2</v>
      </c>
      <c r="Y166" s="288">
        <v>89</v>
      </c>
      <c r="Z166" s="288">
        <v>2</v>
      </c>
      <c r="AA166" s="289">
        <f t="shared" si="15"/>
        <v>1274</v>
      </c>
      <c r="AB166" s="288">
        <v>33</v>
      </c>
      <c r="AC166" s="288">
        <v>1128</v>
      </c>
      <c r="AD166" s="288">
        <v>4</v>
      </c>
      <c r="AE166" s="288">
        <v>108</v>
      </c>
      <c r="AF166" s="288">
        <v>1</v>
      </c>
      <c r="AG166" s="289">
        <f t="shared" si="16"/>
        <v>1275</v>
      </c>
      <c r="AH166" s="288">
        <v>32</v>
      </c>
      <c r="AI166" s="288">
        <v>1128</v>
      </c>
      <c r="AJ166" s="288">
        <v>4</v>
      </c>
      <c r="AK166" s="288">
        <v>110</v>
      </c>
      <c r="AL166" s="288">
        <v>1</v>
      </c>
    </row>
    <row r="167" spans="1:38" ht="25.5" outlineLevel="2" x14ac:dyDescent="0.25">
      <c r="A167" s="14" t="s">
        <v>20</v>
      </c>
      <c r="B167" s="15">
        <v>503303</v>
      </c>
      <c r="C167" s="65">
        <v>330301</v>
      </c>
      <c r="D167" s="66" t="s">
        <v>88</v>
      </c>
      <c r="E167" s="25">
        <v>2</v>
      </c>
      <c r="F167" s="75" t="s">
        <v>177</v>
      </c>
      <c r="G167" s="25">
        <v>22</v>
      </c>
      <c r="H167" s="26" t="s">
        <v>25</v>
      </c>
      <c r="I167" s="287">
        <f t="shared" si="14"/>
        <v>0</v>
      </c>
      <c r="J167" s="288">
        <f t="shared" si="13"/>
        <v>0</v>
      </c>
      <c r="K167" s="288">
        <f t="shared" si="13"/>
        <v>0</v>
      </c>
      <c r="L167" s="288">
        <f t="shared" si="13"/>
        <v>0</v>
      </c>
      <c r="M167" s="288">
        <f t="shared" si="13"/>
        <v>0</v>
      </c>
      <c r="N167" s="288">
        <f t="shared" si="13"/>
        <v>0</v>
      </c>
      <c r="O167" s="289">
        <f t="shared" si="17"/>
        <v>0</v>
      </c>
      <c r="P167" s="288">
        <v>0</v>
      </c>
      <c r="Q167" s="288">
        <v>0</v>
      </c>
      <c r="R167" s="288">
        <v>0</v>
      </c>
      <c r="S167" s="288">
        <v>0</v>
      </c>
      <c r="T167" s="288">
        <v>0</v>
      </c>
      <c r="U167" s="289">
        <f t="shared" si="18"/>
        <v>0</v>
      </c>
      <c r="V167" s="288">
        <v>0</v>
      </c>
      <c r="W167" s="288">
        <v>0</v>
      </c>
      <c r="X167" s="288">
        <v>0</v>
      </c>
      <c r="Y167" s="288">
        <v>0</v>
      </c>
      <c r="Z167" s="288">
        <v>0</v>
      </c>
      <c r="AA167" s="289">
        <f t="shared" si="15"/>
        <v>0</v>
      </c>
      <c r="AB167" s="288">
        <v>0</v>
      </c>
      <c r="AC167" s="288">
        <v>0</v>
      </c>
      <c r="AD167" s="288">
        <v>0</v>
      </c>
      <c r="AE167" s="288">
        <v>0</v>
      </c>
      <c r="AF167" s="288">
        <v>0</v>
      </c>
      <c r="AG167" s="289">
        <f t="shared" si="16"/>
        <v>0</v>
      </c>
      <c r="AH167" s="288">
        <v>0</v>
      </c>
      <c r="AI167" s="288">
        <v>0</v>
      </c>
      <c r="AJ167" s="288">
        <v>0</v>
      </c>
      <c r="AK167" s="288">
        <v>0</v>
      </c>
      <c r="AL167" s="288">
        <v>0</v>
      </c>
    </row>
    <row r="168" spans="1:38" ht="25.5" outlineLevel="2" x14ac:dyDescent="0.25">
      <c r="A168" s="14" t="s">
        <v>20</v>
      </c>
      <c r="B168" s="15">
        <v>503304</v>
      </c>
      <c r="C168" s="65">
        <v>330401</v>
      </c>
      <c r="D168" s="66" t="s">
        <v>201</v>
      </c>
      <c r="E168" s="25">
        <v>2</v>
      </c>
      <c r="F168" s="75" t="s">
        <v>177</v>
      </c>
      <c r="G168" s="25" t="s">
        <v>23</v>
      </c>
      <c r="H168" s="26" t="s">
        <v>24</v>
      </c>
      <c r="I168" s="287">
        <f t="shared" si="14"/>
        <v>88</v>
      </c>
      <c r="J168" s="288">
        <f t="shared" si="13"/>
        <v>0</v>
      </c>
      <c r="K168" s="288">
        <f t="shared" si="13"/>
        <v>78</v>
      </c>
      <c r="L168" s="288">
        <f t="shared" si="13"/>
        <v>0</v>
      </c>
      <c r="M168" s="288">
        <f t="shared" si="13"/>
        <v>10</v>
      </c>
      <c r="N168" s="288">
        <f t="shared" si="13"/>
        <v>0</v>
      </c>
      <c r="O168" s="289">
        <f t="shared" si="17"/>
        <v>17</v>
      </c>
      <c r="P168" s="288">
        <v>0</v>
      </c>
      <c r="Q168" s="288">
        <v>16</v>
      </c>
      <c r="R168" s="288">
        <v>0</v>
      </c>
      <c r="S168" s="288">
        <v>1</v>
      </c>
      <c r="T168" s="288">
        <v>0</v>
      </c>
      <c r="U168" s="289">
        <f t="shared" si="18"/>
        <v>20</v>
      </c>
      <c r="V168" s="288">
        <v>0</v>
      </c>
      <c r="W168" s="288">
        <v>20</v>
      </c>
      <c r="X168" s="288">
        <v>0</v>
      </c>
      <c r="Y168" s="288">
        <v>0</v>
      </c>
      <c r="Z168" s="288">
        <v>0</v>
      </c>
      <c r="AA168" s="289">
        <f t="shared" si="15"/>
        <v>31</v>
      </c>
      <c r="AB168" s="288">
        <v>0</v>
      </c>
      <c r="AC168" s="288">
        <v>22</v>
      </c>
      <c r="AD168" s="288">
        <v>0</v>
      </c>
      <c r="AE168" s="288">
        <v>9</v>
      </c>
      <c r="AF168" s="288">
        <v>0</v>
      </c>
      <c r="AG168" s="289">
        <f t="shared" si="16"/>
        <v>20</v>
      </c>
      <c r="AH168" s="288">
        <v>0</v>
      </c>
      <c r="AI168" s="288">
        <v>20</v>
      </c>
      <c r="AJ168" s="288">
        <v>0</v>
      </c>
      <c r="AK168" s="288">
        <v>0</v>
      </c>
      <c r="AL168" s="288">
        <v>0</v>
      </c>
    </row>
    <row r="169" spans="1:38" ht="25.5" outlineLevel="2" x14ac:dyDescent="0.25">
      <c r="A169" s="14" t="s">
        <v>20</v>
      </c>
      <c r="B169" s="15">
        <v>503304</v>
      </c>
      <c r="C169" s="65">
        <v>330401</v>
      </c>
      <c r="D169" s="66" t="s">
        <v>201</v>
      </c>
      <c r="E169" s="25">
        <v>2</v>
      </c>
      <c r="F169" s="75" t="s">
        <v>177</v>
      </c>
      <c r="G169" s="25">
        <v>22</v>
      </c>
      <c r="H169" s="26" t="s">
        <v>25</v>
      </c>
      <c r="I169" s="287">
        <f t="shared" si="14"/>
        <v>0</v>
      </c>
      <c r="J169" s="288">
        <f t="shared" si="13"/>
        <v>0</v>
      </c>
      <c r="K169" s="288">
        <f t="shared" si="13"/>
        <v>0</v>
      </c>
      <c r="L169" s="288">
        <f t="shared" si="13"/>
        <v>0</v>
      </c>
      <c r="M169" s="288">
        <f t="shared" si="13"/>
        <v>0</v>
      </c>
      <c r="N169" s="288">
        <f t="shared" si="13"/>
        <v>0</v>
      </c>
      <c r="O169" s="289">
        <f t="shared" si="17"/>
        <v>0</v>
      </c>
      <c r="P169" s="288">
        <v>0</v>
      </c>
      <c r="Q169" s="288">
        <v>0</v>
      </c>
      <c r="R169" s="288">
        <v>0</v>
      </c>
      <c r="S169" s="288">
        <v>0</v>
      </c>
      <c r="T169" s="288">
        <v>0</v>
      </c>
      <c r="U169" s="289">
        <f t="shared" si="18"/>
        <v>0</v>
      </c>
      <c r="V169" s="288">
        <v>0</v>
      </c>
      <c r="W169" s="288">
        <v>0</v>
      </c>
      <c r="X169" s="288">
        <v>0</v>
      </c>
      <c r="Y169" s="288">
        <v>0</v>
      </c>
      <c r="Z169" s="288">
        <v>0</v>
      </c>
      <c r="AA169" s="289">
        <f t="shared" si="15"/>
        <v>0</v>
      </c>
      <c r="AB169" s="288">
        <v>0</v>
      </c>
      <c r="AC169" s="288">
        <v>0</v>
      </c>
      <c r="AD169" s="288">
        <v>0</v>
      </c>
      <c r="AE169" s="288">
        <v>0</v>
      </c>
      <c r="AF169" s="288">
        <v>0</v>
      </c>
      <c r="AG169" s="289">
        <f t="shared" si="16"/>
        <v>0</v>
      </c>
      <c r="AH169" s="288">
        <v>0</v>
      </c>
      <c r="AI169" s="288">
        <v>0</v>
      </c>
      <c r="AJ169" s="288">
        <v>0</v>
      </c>
      <c r="AK169" s="288">
        <v>0</v>
      </c>
      <c r="AL169" s="288">
        <v>0</v>
      </c>
    </row>
    <row r="170" spans="1:38" ht="25.5" outlineLevel="2" x14ac:dyDescent="0.25">
      <c r="A170" s="14" t="s">
        <v>20</v>
      </c>
      <c r="B170" s="15">
        <v>503305</v>
      </c>
      <c r="C170" s="65">
        <v>330501</v>
      </c>
      <c r="D170" s="66" t="s">
        <v>89</v>
      </c>
      <c r="E170" s="25">
        <v>2</v>
      </c>
      <c r="F170" s="75" t="s">
        <v>177</v>
      </c>
      <c r="G170" s="25" t="s">
        <v>23</v>
      </c>
      <c r="H170" s="26" t="s">
        <v>24</v>
      </c>
      <c r="I170" s="287">
        <f t="shared" si="14"/>
        <v>917</v>
      </c>
      <c r="J170" s="288">
        <f t="shared" si="13"/>
        <v>2</v>
      </c>
      <c r="K170" s="288">
        <f t="shared" si="13"/>
        <v>906</v>
      </c>
      <c r="L170" s="288">
        <f t="shared" si="13"/>
        <v>0</v>
      </c>
      <c r="M170" s="288">
        <f t="shared" si="13"/>
        <v>8</v>
      </c>
      <c r="N170" s="288">
        <f t="shared" si="13"/>
        <v>1</v>
      </c>
      <c r="O170" s="289">
        <f t="shared" si="17"/>
        <v>209</v>
      </c>
      <c r="P170" s="288">
        <v>2</v>
      </c>
      <c r="Q170" s="288">
        <v>204</v>
      </c>
      <c r="R170" s="288">
        <v>0</v>
      </c>
      <c r="S170" s="288">
        <v>3</v>
      </c>
      <c r="T170" s="288">
        <v>0</v>
      </c>
      <c r="U170" s="289">
        <f t="shared" si="18"/>
        <v>201</v>
      </c>
      <c r="V170" s="288">
        <v>0</v>
      </c>
      <c r="W170" s="288">
        <v>199</v>
      </c>
      <c r="X170" s="288">
        <v>0</v>
      </c>
      <c r="Y170" s="288">
        <v>1</v>
      </c>
      <c r="Z170" s="288">
        <v>1</v>
      </c>
      <c r="AA170" s="289">
        <f t="shared" si="15"/>
        <v>253</v>
      </c>
      <c r="AB170" s="288">
        <v>0</v>
      </c>
      <c r="AC170" s="288">
        <v>251</v>
      </c>
      <c r="AD170" s="288">
        <v>0</v>
      </c>
      <c r="AE170" s="288">
        <v>2</v>
      </c>
      <c r="AF170" s="288">
        <v>0</v>
      </c>
      <c r="AG170" s="289">
        <f t="shared" si="16"/>
        <v>254</v>
      </c>
      <c r="AH170" s="288">
        <v>0</v>
      </c>
      <c r="AI170" s="288">
        <v>252</v>
      </c>
      <c r="AJ170" s="288">
        <v>0</v>
      </c>
      <c r="AK170" s="288">
        <v>2</v>
      </c>
      <c r="AL170" s="288">
        <v>0</v>
      </c>
    </row>
    <row r="171" spans="1:38" ht="25.5" outlineLevel="2" x14ac:dyDescent="0.25">
      <c r="A171" s="14" t="s">
        <v>20</v>
      </c>
      <c r="B171" s="15">
        <v>503305</v>
      </c>
      <c r="C171" s="65">
        <v>330501</v>
      </c>
      <c r="D171" s="66" t="s">
        <v>89</v>
      </c>
      <c r="E171" s="25">
        <v>2</v>
      </c>
      <c r="F171" s="75" t="s">
        <v>177</v>
      </c>
      <c r="G171" s="25">
        <v>22</v>
      </c>
      <c r="H171" s="26" t="s">
        <v>25</v>
      </c>
      <c r="I171" s="287">
        <f t="shared" si="14"/>
        <v>0</v>
      </c>
      <c r="J171" s="288">
        <f t="shared" si="13"/>
        <v>0</v>
      </c>
      <c r="K171" s="288">
        <f t="shared" si="13"/>
        <v>0</v>
      </c>
      <c r="L171" s="288">
        <f t="shared" si="13"/>
        <v>0</v>
      </c>
      <c r="M171" s="288">
        <f t="shared" si="13"/>
        <v>0</v>
      </c>
      <c r="N171" s="288">
        <f t="shared" si="13"/>
        <v>0</v>
      </c>
      <c r="O171" s="289">
        <f t="shared" si="17"/>
        <v>0</v>
      </c>
      <c r="P171" s="288">
        <v>0</v>
      </c>
      <c r="Q171" s="288">
        <v>0</v>
      </c>
      <c r="R171" s="288">
        <v>0</v>
      </c>
      <c r="S171" s="288">
        <v>0</v>
      </c>
      <c r="T171" s="288">
        <v>0</v>
      </c>
      <c r="U171" s="289">
        <f t="shared" si="18"/>
        <v>0</v>
      </c>
      <c r="V171" s="288">
        <v>0</v>
      </c>
      <c r="W171" s="288">
        <v>0</v>
      </c>
      <c r="X171" s="288">
        <v>0</v>
      </c>
      <c r="Y171" s="288">
        <v>0</v>
      </c>
      <c r="Z171" s="288">
        <v>0</v>
      </c>
      <c r="AA171" s="289">
        <f t="shared" si="15"/>
        <v>0</v>
      </c>
      <c r="AB171" s="288">
        <v>0</v>
      </c>
      <c r="AC171" s="288">
        <v>0</v>
      </c>
      <c r="AD171" s="288">
        <v>0</v>
      </c>
      <c r="AE171" s="288">
        <v>0</v>
      </c>
      <c r="AF171" s="288">
        <v>0</v>
      </c>
      <c r="AG171" s="289">
        <f t="shared" si="16"/>
        <v>0</v>
      </c>
      <c r="AH171" s="288">
        <v>0</v>
      </c>
      <c r="AI171" s="288">
        <v>0</v>
      </c>
      <c r="AJ171" s="288">
        <v>0</v>
      </c>
      <c r="AK171" s="288">
        <v>0</v>
      </c>
      <c r="AL171" s="288">
        <v>0</v>
      </c>
    </row>
    <row r="172" spans="1:38" ht="25.5" outlineLevel="2" x14ac:dyDescent="0.25">
      <c r="A172" s="14" t="s">
        <v>20</v>
      </c>
      <c r="B172" s="15">
        <v>503309</v>
      </c>
      <c r="C172" s="65">
        <v>330901</v>
      </c>
      <c r="D172" s="66" t="s">
        <v>90</v>
      </c>
      <c r="E172" s="25">
        <v>2</v>
      </c>
      <c r="F172" s="75" t="s">
        <v>177</v>
      </c>
      <c r="G172" s="25" t="s">
        <v>23</v>
      </c>
      <c r="H172" s="26" t="s">
        <v>24</v>
      </c>
      <c r="I172" s="287">
        <f t="shared" si="14"/>
        <v>1152</v>
      </c>
      <c r="J172" s="288">
        <f t="shared" si="13"/>
        <v>5</v>
      </c>
      <c r="K172" s="288">
        <f t="shared" si="13"/>
        <v>840</v>
      </c>
      <c r="L172" s="288">
        <f t="shared" si="13"/>
        <v>1</v>
      </c>
      <c r="M172" s="288">
        <f t="shared" si="13"/>
        <v>306</v>
      </c>
      <c r="N172" s="288">
        <f t="shared" si="13"/>
        <v>0</v>
      </c>
      <c r="O172" s="289">
        <f t="shared" si="17"/>
        <v>288</v>
      </c>
      <c r="P172" s="288">
        <v>2</v>
      </c>
      <c r="Q172" s="288">
        <v>214</v>
      </c>
      <c r="R172" s="288">
        <v>0</v>
      </c>
      <c r="S172" s="288">
        <v>72</v>
      </c>
      <c r="T172" s="288">
        <v>0</v>
      </c>
      <c r="U172" s="289">
        <f t="shared" si="18"/>
        <v>288</v>
      </c>
      <c r="V172" s="288">
        <v>1</v>
      </c>
      <c r="W172" s="288">
        <v>203</v>
      </c>
      <c r="X172" s="288">
        <v>1</v>
      </c>
      <c r="Y172" s="288">
        <v>83</v>
      </c>
      <c r="Z172" s="288">
        <v>0</v>
      </c>
      <c r="AA172" s="289">
        <f t="shared" si="15"/>
        <v>288</v>
      </c>
      <c r="AB172" s="288">
        <v>1</v>
      </c>
      <c r="AC172" s="288">
        <v>212</v>
      </c>
      <c r="AD172" s="288">
        <v>0</v>
      </c>
      <c r="AE172" s="288">
        <v>75</v>
      </c>
      <c r="AF172" s="288">
        <v>0</v>
      </c>
      <c r="AG172" s="289">
        <f t="shared" si="16"/>
        <v>288</v>
      </c>
      <c r="AH172" s="288">
        <v>1</v>
      </c>
      <c r="AI172" s="288">
        <v>211</v>
      </c>
      <c r="AJ172" s="288">
        <v>0</v>
      </c>
      <c r="AK172" s="288">
        <v>76</v>
      </c>
      <c r="AL172" s="288">
        <v>0</v>
      </c>
    </row>
    <row r="173" spans="1:38" ht="25.5" outlineLevel="2" x14ac:dyDescent="0.25">
      <c r="A173" s="14" t="s">
        <v>20</v>
      </c>
      <c r="B173" s="15">
        <v>503309</v>
      </c>
      <c r="C173" s="65">
        <v>330901</v>
      </c>
      <c r="D173" s="66" t="s">
        <v>90</v>
      </c>
      <c r="E173" s="25">
        <v>2</v>
      </c>
      <c r="F173" s="75" t="s">
        <v>177</v>
      </c>
      <c r="G173" s="25">
        <v>22</v>
      </c>
      <c r="H173" s="26" t="s">
        <v>25</v>
      </c>
      <c r="I173" s="287">
        <f t="shared" si="14"/>
        <v>0</v>
      </c>
      <c r="J173" s="288">
        <f t="shared" si="13"/>
        <v>0</v>
      </c>
      <c r="K173" s="288">
        <f t="shared" si="13"/>
        <v>0</v>
      </c>
      <c r="L173" s="288">
        <f t="shared" si="13"/>
        <v>0</v>
      </c>
      <c r="M173" s="288">
        <f t="shared" si="13"/>
        <v>0</v>
      </c>
      <c r="N173" s="288">
        <f t="shared" si="13"/>
        <v>0</v>
      </c>
      <c r="O173" s="289">
        <f t="shared" si="17"/>
        <v>0</v>
      </c>
      <c r="P173" s="288">
        <v>0</v>
      </c>
      <c r="Q173" s="288">
        <v>0</v>
      </c>
      <c r="R173" s="288">
        <v>0</v>
      </c>
      <c r="S173" s="288">
        <v>0</v>
      </c>
      <c r="T173" s="288">
        <v>0</v>
      </c>
      <c r="U173" s="289">
        <f t="shared" si="18"/>
        <v>0</v>
      </c>
      <c r="V173" s="288">
        <v>0</v>
      </c>
      <c r="W173" s="288">
        <v>0</v>
      </c>
      <c r="X173" s="288">
        <v>0</v>
      </c>
      <c r="Y173" s="288">
        <v>0</v>
      </c>
      <c r="Z173" s="288">
        <v>0</v>
      </c>
      <c r="AA173" s="289">
        <f t="shared" si="15"/>
        <v>0</v>
      </c>
      <c r="AB173" s="288">
        <v>0</v>
      </c>
      <c r="AC173" s="288">
        <v>0</v>
      </c>
      <c r="AD173" s="288">
        <v>0</v>
      </c>
      <c r="AE173" s="288">
        <v>0</v>
      </c>
      <c r="AF173" s="288">
        <v>0</v>
      </c>
      <c r="AG173" s="289">
        <f t="shared" si="16"/>
        <v>0</v>
      </c>
      <c r="AH173" s="288">
        <v>0</v>
      </c>
      <c r="AI173" s="288">
        <v>0</v>
      </c>
      <c r="AJ173" s="288">
        <v>0</v>
      </c>
      <c r="AK173" s="288">
        <v>0</v>
      </c>
      <c r="AL173" s="288">
        <v>0</v>
      </c>
    </row>
    <row r="174" spans="1:38" ht="25.5" outlineLevel="2" x14ac:dyDescent="0.25">
      <c r="A174" s="14" t="s">
        <v>20</v>
      </c>
      <c r="B174" s="15">
        <v>503312</v>
      </c>
      <c r="C174" s="65">
        <v>331201</v>
      </c>
      <c r="D174" s="66" t="s">
        <v>91</v>
      </c>
      <c r="E174" s="25">
        <v>2</v>
      </c>
      <c r="F174" s="75" t="s">
        <v>177</v>
      </c>
      <c r="G174" s="25" t="s">
        <v>23</v>
      </c>
      <c r="H174" s="26" t="s">
        <v>24</v>
      </c>
      <c r="I174" s="287">
        <f t="shared" si="14"/>
        <v>3214</v>
      </c>
      <c r="J174" s="288">
        <f t="shared" si="13"/>
        <v>52</v>
      </c>
      <c r="K174" s="288">
        <f t="shared" si="13"/>
        <v>2840</v>
      </c>
      <c r="L174" s="288">
        <f t="shared" si="13"/>
        <v>3</v>
      </c>
      <c r="M174" s="288">
        <f t="shared" si="13"/>
        <v>318</v>
      </c>
      <c r="N174" s="288">
        <f t="shared" si="13"/>
        <v>1</v>
      </c>
      <c r="O174" s="289">
        <f t="shared" si="17"/>
        <v>817</v>
      </c>
      <c r="P174" s="288">
        <v>15</v>
      </c>
      <c r="Q174" s="288">
        <v>743</v>
      </c>
      <c r="R174" s="288">
        <v>1</v>
      </c>
      <c r="S174" s="288">
        <v>57</v>
      </c>
      <c r="T174" s="288">
        <v>1</v>
      </c>
      <c r="U174" s="289">
        <f t="shared" si="18"/>
        <v>754</v>
      </c>
      <c r="V174" s="288">
        <v>10</v>
      </c>
      <c r="W174" s="288">
        <v>669</v>
      </c>
      <c r="X174" s="288">
        <v>2</v>
      </c>
      <c r="Y174" s="288">
        <v>73</v>
      </c>
      <c r="Z174" s="288">
        <v>0</v>
      </c>
      <c r="AA174" s="289">
        <f t="shared" si="15"/>
        <v>822</v>
      </c>
      <c r="AB174" s="288">
        <v>13</v>
      </c>
      <c r="AC174" s="288">
        <v>714</v>
      </c>
      <c r="AD174" s="288">
        <v>0</v>
      </c>
      <c r="AE174" s="288">
        <v>95</v>
      </c>
      <c r="AF174" s="288">
        <v>0</v>
      </c>
      <c r="AG174" s="289">
        <f t="shared" si="16"/>
        <v>821</v>
      </c>
      <c r="AH174" s="288">
        <v>14</v>
      </c>
      <c r="AI174" s="288">
        <v>714</v>
      </c>
      <c r="AJ174" s="288">
        <v>0</v>
      </c>
      <c r="AK174" s="288">
        <v>93</v>
      </c>
      <c r="AL174" s="288">
        <v>0</v>
      </c>
    </row>
    <row r="175" spans="1:38" ht="25.5" outlineLevel="2" x14ac:dyDescent="0.25">
      <c r="A175" s="14" t="s">
        <v>20</v>
      </c>
      <c r="B175" s="15">
        <v>503312</v>
      </c>
      <c r="C175" s="65">
        <v>331201</v>
      </c>
      <c r="D175" s="66" t="s">
        <v>91</v>
      </c>
      <c r="E175" s="25">
        <v>2</v>
      </c>
      <c r="F175" s="75" t="s">
        <v>177</v>
      </c>
      <c r="G175" s="25">
        <v>22</v>
      </c>
      <c r="H175" s="26" t="s">
        <v>25</v>
      </c>
      <c r="I175" s="287">
        <f t="shared" si="14"/>
        <v>0</v>
      </c>
      <c r="J175" s="288">
        <f t="shared" si="13"/>
        <v>0</v>
      </c>
      <c r="K175" s="288">
        <f t="shared" si="13"/>
        <v>0</v>
      </c>
      <c r="L175" s="288">
        <f t="shared" si="13"/>
        <v>0</v>
      </c>
      <c r="M175" s="288">
        <f t="shared" si="13"/>
        <v>0</v>
      </c>
      <c r="N175" s="288">
        <f t="shared" si="13"/>
        <v>0</v>
      </c>
      <c r="O175" s="289">
        <f t="shared" si="17"/>
        <v>0</v>
      </c>
      <c r="P175" s="288">
        <v>0</v>
      </c>
      <c r="Q175" s="288">
        <v>0</v>
      </c>
      <c r="R175" s="288">
        <v>0</v>
      </c>
      <c r="S175" s="288">
        <v>0</v>
      </c>
      <c r="T175" s="288">
        <v>0</v>
      </c>
      <c r="U175" s="289">
        <f t="shared" si="18"/>
        <v>0</v>
      </c>
      <c r="V175" s="288">
        <v>0</v>
      </c>
      <c r="W175" s="288">
        <v>0</v>
      </c>
      <c r="X175" s="288">
        <v>0</v>
      </c>
      <c r="Y175" s="288">
        <v>0</v>
      </c>
      <c r="Z175" s="288">
        <v>0</v>
      </c>
      <c r="AA175" s="289">
        <f t="shared" si="15"/>
        <v>0</v>
      </c>
      <c r="AB175" s="288">
        <v>0</v>
      </c>
      <c r="AC175" s="288">
        <v>0</v>
      </c>
      <c r="AD175" s="288">
        <v>0</v>
      </c>
      <c r="AE175" s="288">
        <v>0</v>
      </c>
      <c r="AF175" s="288">
        <v>0</v>
      </c>
      <c r="AG175" s="289">
        <f t="shared" si="16"/>
        <v>0</v>
      </c>
      <c r="AH175" s="288">
        <v>0</v>
      </c>
      <c r="AI175" s="288">
        <v>0</v>
      </c>
      <c r="AJ175" s="288">
        <v>0</v>
      </c>
      <c r="AK175" s="288">
        <v>0</v>
      </c>
      <c r="AL175" s="288">
        <v>0</v>
      </c>
    </row>
    <row r="176" spans="1:38" ht="25.5" outlineLevel="2" x14ac:dyDescent="0.25">
      <c r="A176" s="14" t="s">
        <v>27</v>
      </c>
      <c r="B176" s="15">
        <v>506505</v>
      </c>
      <c r="C176" s="65">
        <v>332201</v>
      </c>
      <c r="D176" s="66" t="s">
        <v>202</v>
      </c>
      <c r="E176" s="25">
        <v>2</v>
      </c>
      <c r="F176" s="75" t="s">
        <v>177</v>
      </c>
      <c r="G176" s="25" t="s">
        <v>23</v>
      </c>
      <c r="H176" s="26" t="s">
        <v>24</v>
      </c>
      <c r="I176" s="287">
        <f t="shared" si="14"/>
        <v>180</v>
      </c>
      <c r="J176" s="288">
        <f t="shared" ref="J176:N226" si="19">P176+V176+AB176+AH176</f>
        <v>3</v>
      </c>
      <c r="K176" s="288">
        <f t="shared" si="19"/>
        <v>172</v>
      </c>
      <c r="L176" s="288">
        <f t="shared" si="19"/>
        <v>0</v>
      </c>
      <c r="M176" s="288">
        <f t="shared" si="19"/>
        <v>5</v>
      </c>
      <c r="N176" s="288">
        <f t="shared" si="19"/>
        <v>0</v>
      </c>
      <c r="O176" s="289">
        <f t="shared" si="17"/>
        <v>40</v>
      </c>
      <c r="P176" s="288">
        <v>0</v>
      </c>
      <c r="Q176" s="288">
        <v>40</v>
      </c>
      <c r="R176" s="288">
        <v>0</v>
      </c>
      <c r="S176" s="288">
        <v>0</v>
      </c>
      <c r="T176" s="288">
        <v>0</v>
      </c>
      <c r="U176" s="289">
        <f t="shared" si="18"/>
        <v>27</v>
      </c>
      <c r="V176" s="288">
        <v>1</v>
      </c>
      <c r="W176" s="288">
        <v>26</v>
      </c>
      <c r="X176" s="288">
        <v>0</v>
      </c>
      <c r="Y176" s="288">
        <v>0</v>
      </c>
      <c r="Z176" s="288">
        <v>0</v>
      </c>
      <c r="AA176" s="289">
        <f t="shared" si="15"/>
        <v>68</v>
      </c>
      <c r="AB176" s="288">
        <v>1</v>
      </c>
      <c r="AC176" s="288">
        <v>63</v>
      </c>
      <c r="AD176" s="288">
        <v>0</v>
      </c>
      <c r="AE176" s="288">
        <v>4</v>
      </c>
      <c r="AF176" s="288">
        <v>0</v>
      </c>
      <c r="AG176" s="289">
        <f t="shared" si="16"/>
        <v>45</v>
      </c>
      <c r="AH176" s="288">
        <v>1</v>
      </c>
      <c r="AI176" s="288">
        <v>43</v>
      </c>
      <c r="AJ176" s="288">
        <v>0</v>
      </c>
      <c r="AK176" s="288">
        <v>1</v>
      </c>
      <c r="AL176" s="288">
        <v>0</v>
      </c>
    </row>
    <row r="177" spans="1:38" ht="25.5" outlineLevel="2" x14ac:dyDescent="0.25">
      <c r="A177" s="14" t="s">
        <v>27</v>
      </c>
      <c r="B177" s="15">
        <v>506505</v>
      </c>
      <c r="C177" s="65">
        <v>332201</v>
      </c>
      <c r="D177" s="66" t="s">
        <v>202</v>
      </c>
      <c r="E177" s="25">
        <v>2</v>
      </c>
      <c r="F177" s="75" t="s">
        <v>177</v>
      </c>
      <c r="G177" s="25">
        <v>22</v>
      </c>
      <c r="H177" s="26" t="s">
        <v>25</v>
      </c>
      <c r="I177" s="287">
        <f t="shared" si="14"/>
        <v>0</v>
      </c>
      <c r="J177" s="288">
        <f t="shared" si="19"/>
        <v>0</v>
      </c>
      <c r="K177" s="288">
        <f t="shared" si="19"/>
        <v>0</v>
      </c>
      <c r="L177" s="288">
        <f t="shared" si="19"/>
        <v>0</v>
      </c>
      <c r="M177" s="288">
        <f t="shared" si="19"/>
        <v>0</v>
      </c>
      <c r="N177" s="288">
        <f t="shared" si="19"/>
        <v>0</v>
      </c>
      <c r="O177" s="289">
        <f t="shared" si="17"/>
        <v>0</v>
      </c>
      <c r="P177" s="288">
        <v>0</v>
      </c>
      <c r="Q177" s="288">
        <v>0</v>
      </c>
      <c r="R177" s="288">
        <v>0</v>
      </c>
      <c r="S177" s="288">
        <v>0</v>
      </c>
      <c r="T177" s="288">
        <v>0</v>
      </c>
      <c r="U177" s="289">
        <f t="shared" si="18"/>
        <v>0</v>
      </c>
      <c r="V177" s="288">
        <v>0</v>
      </c>
      <c r="W177" s="288">
        <v>0</v>
      </c>
      <c r="X177" s="288">
        <v>0</v>
      </c>
      <c r="Y177" s="288">
        <v>0</v>
      </c>
      <c r="Z177" s="288">
        <v>0</v>
      </c>
      <c r="AA177" s="289">
        <f t="shared" si="15"/>
        <v>0</v>
      </c>
      <c r="AB177" s="288">
        <v>0</v>
      </c>
      <c r="AC177" s="288">
        <v>0</v>
      </c>
      <c r="AD177" s="288">
        <v>0</v>
      </c>
      <c r="AE177" s="288">
        <v>0</v>
      </c>
      <c r="AF177" s="288">
        <v>0</v>
      </c>
      <c r="AG177" s="289">
        <f t="shared" si="16"/>
        <v>0</v>
      </c>
      <c r="AH177" s="288">
        <v>0</v>
      </c>
      <c r="AI177" s="288">
        <v>0</v>
      </c>
      <c r="AJ177" s="288">
        <v>0</v>
      </c>
      <c r="AK177" s="288">
        <v>0</v>
      </c>
      <c r="AL177" s="288">
        <v>0</v>
      </c>
    </row>
    <row r="178" spans="1:38" ht="25.5" outlineLevel="2" x14ac:dyDescent="0.25">
      <c r="A178" s="14" t="s">
        <v>20</v>
      </c>
      <c r="B178" s="15">
        <v>506508</v>
      </c>
      <c r="C178" s="65">
        <v>332601</v>
      </c>
      <c r="D178" s="66" t="s">
        <v>92</v>
      </c>
      <c r="E178" s="25">
        <v>2</v>
      </c>
      <c r="F178" s="75" t="s">
        <v>177</v>
      </c>
      <c r="G178" s="25" t="s">
        <v>23</v>
      </c>
      <c r="H178" s="26" t="s">
        <v>24</v>
      </c>
      <c r="I178" s="287">
        <f t="shared" si="14"/>
        <v>1297</v>
      </c>
      <c r="J178" s="288">
        <f t="shared" si="19"/>
        <v>7</v>
      </c>
      <c r="K178" s="288">
        <f t="shared" si="19"/>
        <v>1240</v>
      </c>
      <c r="L178" s="288">
        <f t="shared" si="19"/>
        <v>3</v>
      </c>
      <c r="M178" s="288">
        <f t="shared" si="19"/>
        <v>43</v>
      </c>
      <c r="N178" s="288">
        <f t="shared" si="19"/>
        <v>4</v>
      </c>
      <c r="O178" s="289">
        <f t="shared" si="17"/>
        <v>324</v>
      </c>
      <c r="P178" s="288">
        <v>3</v>
      </c>
      <c r="Q178" s="288">
        <v>302</v>
      </c>
      <c r="R178" s="288">
        <v>1</v>
      </c>
      <c r="S178" s="288">
        <v>16</v>
      </c>
      <c r="T178" s="288">
        <v>2</v>
      </c>
      <c r="U178" s="289">
        <f t="shared" si="18"/>
        <v>324</v>
      </c>
      <c r="V178" s="288">
        <v>2</v>
      </c>
      <c r="W178" s="288">
        <v>311</v>
      </c>
      <c r="X178" s="288">
        <v>0</v>
      </c>
      <c r="Y178" s="288">
        <v>11</v>
      </c>
      <c r="Z178" s="288">
        <v>0</v>
      </c>
      <c r="AA178" s="289">
        <f t="shared" si="15"/>
        <v>324</v>
      </c>
      <c r="AB178" s="288">
        <v>1</v>
      </c>
      <c r="AC178" s="288">
        <v>313</v>
      </c>
      <c r="AD178" s="288">
        <v>1</v>
      </c>
      <c r="AE178" s="288">
        <v>8</v>
      </c>
      <c r="AF178" s="288">
        <v>1</v>
      </c>
      <c r="AG178" s="289">
        <f t="shared" si="16"/>
        <v>325</v>
      </c>
      <c r="AH178" s="288">
        <v>1</v>
      </c>
      <c r="AI178" s="288">
        <v>314</v>
      </c>
      <c r="AJ178" s="288">
        <v>1</v>
      </c>
      <c r="AK178" s="288">
        <v>8</v>
      </c>
      <c r="AL178" s="288">
        <v>1</v>
      </c>
    </row>
    <row r="179" spans="1:38" ht="25.5" outlineLevel="2" x14ac:dyDescent="0.25">
      <c r="A179" s="14" t="s">
        <v>20</v>
      </c>
      <c r="B179" s="15">
        <v>506508</v>
      </c>
      <c r="C179" s="65">
        <v>332601</v>
      </c>
      <c r="D179" s="66" t="s">
        <v>92</v>
      </c>
      <c r="E179" s="25">
        <v>2</v>
      </c>
      <c r="F179" s="75" t="s">
        <v>177</v>
      </c>
      <c r="G179" s="25">
        <v>22</v>
      </c>
      <c r="H179" s="26" t="s">
        <v>25</v>
      </c>
      <c r="I179" s="287">
        <f t="shared" si="14"/>
        <v>0</v>
      </c>
      <c r="J179" s="288">
        <f t="shared" si="19"/>
        <v>0</v>
      </c>
      <c r="K179" s="288">
        <f t="shared" si="19"/>
        <v>0</v>
      </c>
      <c r="L179" s="288">
        <f t="shared" si="19"/>
        <v>0</v>
      </c>
      <c r="M179" s="288">
        <f t="shared" si="19"/>
        <v>0</v>
      </c>
      <c r="N179" s="288">
        <f t="shared" si="19"/>
        <v>0</v>
      </c>
      <c r="O179" s="289">
        <f t="shared" si="17"/>
        <v>0</v>
      </c>
      <c r="P179" s="288">
        <v>0</v>
      </c>
      <c r="Q179" s="288">
        <v>0</v>
      </c>
      <c r="R179" s="288">
        <v>0</v>
      </c>
      <c r="S179" s="288">
        <v>0</v>
      </c>
      <c r="T179" s="288">
        <v>0</v>
      </c>
      <c r="U179" s="289">
        <f t="shared" si="18"/>
        <v>0</v>
      </c>
      <c r="V179" s="288">
        <v>0</v>
      </c>
      <c r="W179" s="288">
        <v>0</v>
      </c>
      <c r="X179" s="288">
        <v>0</v>
      </c>
      <c r="Y179" s="288">
        <v>0</v>
      </c>
      <c r="Z179" s="288">
        <v>0</v>
      </c>
      <c r="AA179" s="289">
        <f t="shared" si="15"/>
        <v>0</v>
      </c>
      <c r="AB179" s="288">
        <v>0</v>
      </c>
      <c r="AC179" s="288">
        <v>0</v>
      </c>
      <c r="AD179" s="288">
        <v>0</v>
      </c>
      <c r="AE179" s="288">
        <v>0</v>
      </c>
      <c r="AF179" s="288">
        <v>0</v>
      </c>
      <c r="AG179" s="289">
        <f t="shared" si="16"/>
        <v>0</v>
      </c>
      <c r="AH179" s="288">
        <v>0</v>
      </c>
      <c r="AI179" s="288">
        <v>0</v>
      </c>
      <c r="AJ179" s="288">
        <v>0</v>
      </c>
      <c r="AK179" s="288">
        <v>0</v>
      </c>
      <c r="AL179" s="288">
        <v>0</v>
      </c>
    </row>
    <row r="180" spans="1:38" ht="25.5" outlineLevel="2" x14ac:dyDescent="0.25">
      <c r="A180" s="14" t="s">
        <v>20</v>
      </c>
      <c r="B180" s="15">
        <v>506509</v>
      </c>
      <c r="C180" s="65">
        <v>332801</v>
      </c>
      <c r="D180" s="66" t="s">
        <v>93</v>
      </c>
      <c r="E180" s="25">
        <v>2</v>
      </c>
      <c r="F180" s="75" t="s">
        <v>177</v>
      </c>
      <c r="G180" s="25" t="s">
        <v>23</v>
      </c>
      <c r="H180" s="26" t="s">
        <v>24</v>
      </c>
      <c r="I180" s="287">
        <f t="shared" si="14"/>
        <v>9820</v>
      </c>
      <c r="J180" s="288">
        <f t="shared" si="19"/>
        <v>49</v>
      </c>
      <c r="K180" s="288">
        <f t="shared" si="19"/>
        <v>9339</v>
      </c>
      <c r="L180" s="288">
        <f t="shared" si="19"/>
        <v>17</v>
      </c>
      <c r="M180" s="288">
        <f t="shared" si="19"/>
        <v>405</v>
      </c>
      <c r="N180" s="288">
        <f t="shared" si="19"/>
        <v>10</v>
      </c>
      <c r="O180" s="289">
        <f t="shared" si="17"/>
        <v>2311</v>
      </c>
      <c r="P180" s="288">
        <v>12</v>
      </c>
      <c r="Q180" s="288">
        <v>2251</v>
      </c>
      <c r="R180" s="288">
        <v>2</v>
      </c>
      <c r="S180" s="288">
        <v>44</v>
      </c>
      <c r="T180" s="288">
        <v>2</v>
      </c>
      <c r="U180" s="289">
        <f t="shared" si="18"/>
        <v>2374</v>
      </c>
      <c r="V180" s="288">
        <v>12</v>
      </c>
      <c r="W180" s="288">
        <v>2255</v>
      </c>
      <c r="X180" s="288">
        <v>5</v>
      </c>
      <c r="Y180" s="288">
        <v>100</v>
      </c>
      <c r="Z180" s="288">
        <v>2</v>
      </c>
      <c r="AA180" s="289">
        <f t="shared" si="15"/>
        <v>2568</v>
      </c>
      <c r="AB180" s="288">
        <v>12</v>
      </c>
      <c r="AC180" s="288">
        <v>2417</v>
      </c>
      <c r="AD180" s="288">
        <v>5</v>
      </c>
      <c r="AE180" s="288">
        <v>131</v>
      </c>
      <c r="AF180" s="288">
        <v>3</v>
      </c>
      <c r="AG180" s="289">
        <f t="shared" si="16"/>
        <v>2567</v>
      </c>
      <c r="AH180" s="288">
        <v>13</v>
      </c>
      <c r="AI180" s="288">
        <v>2416</v>
      </c>
      <c r="AJ180" s="288">
        <v>5</v>
      </c>
      <c r="AK180" s="288">
        <v>130</v>
      </c>
      <c r="AL180" s="288">
        <v>3</v>
      </c>
    </row>
    <row r="181" spans="1:38" ht="25.5" outlineLevel="2" x14ac:dyDescent="0.25">
      <c r="A181" s="14" t="s">
        <v>20</v>
      </c>
      <c r="B181" s="15">
        <v>506509</v>
      </c>
      <c r="C181" s="65">
        <v>332801</v>
      </c>
      <c r="D181" s="66" t="s">
        <v>93</v>
      </c>
      <c r="E181" s="25">
        <v>2</v>
      </c>
      <c r="F181" s="75" t="s">
        <v>177</v>
      </c>
      <c r="G181" s="25">
        <v>22</v>
      </c>
      <c r="H181" s="26" t="s">
        <v>25</v>
      </c>
      <c r="I181" s="287">
        <f t="shared" si="14"/>
        <v>1515</v>
      </c>
      <c r="J181" s="288">
        <f t="shared" si="19"/>
        <v>7</v>
      </c>
      <c r="K181" s="288">
        <f t="shared" si="19"/>
        <v>1445</v>
      </c>
      <c r="L181" s="288">
        <f t="shared" si="19"/>
        <v>1</v>
      </c>
      <c r="M181" s="288">
        <f t="shared" si="19"/>
        <v>60</v>
      </c>
      <c r="N181" s="288">
        <f t="shared" si="19"/>
        <v>2</v>
      </c>
      <c r="O181" s="289">
        <f t="shared" si="17"/>
        <v>378</v>
      </c>
      <c r="P181" s="288">
        <v>2</v>
      </c>
      <c r="Q181" s="288">
        <v>365</v>
      </c>
      <c r="R181" s="288">
        <v>0</v>
      </c>
      <c r="S181" s="288">
        <v>10</v>
      </c>
      <c r="T181" s="288">
        <v>1</v>
      </c>
      <c r="U181" s="289">
        <f t="shared" si="18"/>
        <v>380</v>
      </c>
      <c r="V181" s="288">
        <v>1</v>
      </c>
      <c r="W181" s="288">
        <v>367</v>
      </c>
      <c r="X181" s="288">
        <v>1</v>
      </c>
      <c r="Y181" s="288">
        <v>10</v>
      </c>
      <c r="Z181" s="288">
        <v>1</v>
      </c>
      <c r="AA181" s="289">
        <f t="shared" si="15"/>
        <v>379</v>
      </c>
      <c r="AB181" s="288">
        <v>2</v>
      </c>
      <c r="AC181" s="288">
        <v>357</v>
      </c>
      <c r="AD181" s="288">
        <v>0</v>
      </c>
      <c r="AE181" s="288">
        <v>20</v>
      </c>
      <c r="AF181" s="288">
        <v>0</v>
      </c>
      <c r="AG181" s="289">
        <f t="shared" si="16"/>
        <v>378</v>
      </c>
      <c r="AH181" s="288">
        <v>2</v>
      </c>
      <c r="AI181" s="288">
        <v>356</v>
      </c>
      <c r="AJ181" s="288">
        <v>0</v>
      </c>
      <c r="AK181" s="288">
        <v>20</v>
      </c>
      <c r="AL181" s="288">
        <v>0</v>
      </c>
    </row>
    <row r="182" spans="1:38" ht="25.5" outlineLevel="2" x14ac:dyDescent="0.25">
      <c r="A182" s="14" t="s">
        <v>20</v>
      </c>
      <c r="B182" s="15">
        <v>503318</v>
      </c>
      <c r="C182" s="65">
        <v>332901</v>
      </c>
      <c r="D182" s="66" t="s">
        <v>203</v>
      </c>
      <c r="E182" s="25">
        <v>2</v>
      </c>
      <c r="F182" s="75" t="s">
        <v>177</v>
      </c>
      <c r="G182" s="25" t="s">
        <v>23</v>
      </c>
      <c r="H182" s="26" t="s">
        <v>24</v>
      </c>
      <c r="I182" s="287">
        <f t="shared" si="14"/>
        <v>2449</v>
      </c>
      <c r="J182" s="288">
        <f t="shared" si="19"/>
        <v>58</v>
      </c>
      <c r="K182" s="288">
        <f t="shared" si="19"/>
        <v>1879</v>
      </c>
      <c r="L182" s="288">
        <f t="shared" si="19"/>
        <v>3</v>
      </c>
      <c r="M182" s="288">
        <f t="shared" si="19"/>
        <v>507</v>
      </c>
      <c r="N182" s="288">
        <f t="shared" si="19"/>
        <v>2</v>
      </c>
      <c r="O182" s="289">
        <f t="shared" si="17"/>
        <v>610</v>
      </c>
      <c r="P182" s="288">
        <v>14</v>
      </c>
      <c r="Q182" s="288">
        <v>454</v>
      </c>
      <c r="R182" s="288">
        <v>1</v>
      </c>
      <c r="S182" s="288">
        <v>140</v>
      </c>
      <c r="T182" s="288">
        <v>1</v>
      </c>
      <c r="U182" s="289">
        <f t="shared" si="18"/>
        <v>612</v>
      </c>
      <c r="V182" s="288">
        <v>14</v>
      </c>
      <c r="W182" s="288">
        <v>475</v>
      </c>
      <c r="X182" s="288">
        <v>0</v>
      </c>
      <c r="Y182" s="288">
        <v>122</v>
      </c>
      <c r="Z182" s="288">
        <v>1</v>
      </c>
      <c r="AA182" s="289">
        <f t="shared" si="15"/>
        <v>613</v>
      </c>
      <c r="AB182" s="288">
        <v>15</v>
      </c>
      <c r="AC182" s="288">
        <v>475</v>
      </c>
      <c r="AD182" s="288">
        <v>1</v>
      </c>
      <c r="AE182" s="288">
        <v>122</v>
      </c>
      <c r="AF182" s="288">
        <v>0</v>
      </c>
      <c r="AG182" s="289">
        <f t="shared" si="16"/>
        <v>614</v>
      </c>
      <c r="AH182" s="288">
        <v>15</v>
      </c>
      <c r="AI182" s="288">
        <v>475</v>
      </c>
      <c r="AJ182" s="288">
        <v>1</v>
      </c>
      <c r="AK182" s="288">
        <v>123</v>
      </c>
      <c r="AL182" s="288">
        <v>0</v>
      </c>
    </row>
    <row r="183" spans="1:38" ht="25.5" outlineLevel="2" x14ac:dyDescent="0.25">
      <c r="A183" s="14" t="s">
        <v>20</v>
      </c>
      <c r="B183" s="15">
        <v>503318</v>
      </c>
      <c r="C183" s="65">
        <v>332901</v>
      </c>
      <c r="D183" s="66" t="s">
        <v>203</v>
      </c>
      <c r="E183" s="25">
        <v>2</v>
      </c>
      <c r="F183" s="75" t="s">
        <v>177</v>
      </c>
      <c r="G183" s="25">
        <v>22</v>
      </c>
      <c r="H183" s="26" t="s">
        <v>25</v>
      </c>
      <c r="I183" s="287">
        <f t="shared" si="14"/>
        <v>0</v>
      </c>
      <c r="J183" s="288">
        <f t="shared" si="19"/>
        <v>0</v>
      </c>
      <c r="K183" s="288">
        <f t="shared" si="19"/>
        <v>0</v>
      </c>
      <c r="L183" s="288">
        <f t="shared" si="19"/>
        <v>0</v>
      </c>
      <c r="M183" s="288">
        <f t="shared" si="19"/>
        <v>0</v>
      </c>
      <c r="N183" s="288">
        <f t="shared" si="19"/>
        <v>0</v>
      </c>
      <c r="O183" s="289">
        <f t="shared" si="17"/>
        <v>0</v>
      </c>
      <c r="P183" s="288">
        <v>0</v>
      </c>
      <c r="Q183" s="288">
        <v>0</v>
      </c>
      <c r="R183" s="288">
        <v>0</v>
      </c>
      <c r="S183" s="288">
        <v>0</v>
      </c>
      <c r="T183" s="288">
        <v>0</v>
      </c>
      <c r="U183" s="289">
        <f t="shared" si="18"/>
        <v>0</v>
      </c>
      <c r="V183" s="288">
        <v>0</v>
      </c>
      <c r="W183" s="288">
        <v>0</v>
      </c>
      <c r="X183" s="288">
        <v>0</v>
      </c>
      <c r="Y183" s="288">
        <v>0</v>
      </c>
      <c r="Z183" s="288">
        <v>0</v>
      </c>
      <c r="AA183" s="289">
        <f t="shared" si="15"/>
        <v>0</v>
      </c>
      <c r="AB183" s="288">
        <v>0</v>
      </c>
      <c r="AC183" s="288">
        <v>0</v>
      </c>
      <c r="AD183" s="288">
        <v>0</v>
      </c>
      <c r="AE183" s="288">
        <v>0</v>
      </c>
      <c r="AF183" s="288">
        <v>0</v>
      </c>
      <c r="AG183" s="289">
        <f t="shared" si="16"/>
        <v>0</v>
      </c>
      <c r="AH183" s="288">
        <v>0</v>
      </c>
      <c r="AI183" s="288">
        <v>0</v>
      </c>
      <c r="AJ183" s="288">
        <v>0</v>
      </c>
      <c r="AK183" s="288">
        <v>0</v>
      </c>
      <c r="AL183" s="288">
        <v>0</v>
      </c>
    </row>
    <row r="184" spans="1:38" ht="25.5" outlineLevel="2" x14ac:dyDescent="0.25">
      <c r="A184" s="14" t="s">
        <v>27</v>
      </c>
      <c r="B184" s="15">
        <v>506510</v>
      </c>
      <c r="C184" s="65">
        <v>333201</v>
      </c>
      <c r="D184" s="66" t="s">
        <v>94</v>
      </c>
      <c r="E184" s="25">
        <v>2</v>
      </c>
      <c r="F184" s="75" t="s">
        <v>177</v>
      </c>
      <c r="G184" s="25" t="s">
        <v>23</v>
      </c>
      <c r="H184" s="26" t="s">
        <v>24</v>
      </c>
      <c r="I184" s="287">
        <f t="shared" si="14"/>
        <v>402</v>
      </c>
      <c r="J184" s="288">
        <f t="shared" si="19"/>
        <v>13</v>
      </c>
      <c r="K184" s="288">
        <f t="shared" si="19"/>
        <v>313</v>
      </c>
      <c r="L184" s="288">
        <f t="shared" si="19"/>
        <v>1</v>
      </c>
      <c r="M184" s="288">
        <f t="shared" si="19"/>
        <v>75</v>
      </c>
      <c r="N184" s="288">
        <f t="shared" si="19"/>
        <v>0</v>
      </c>
      <c r="O184" s="289">
        <f t="shared" si="17"/>
        <v>99</v>
      </c>
      <c r="P184" s="288">
        <v>0</v>
      </c>
      <c r="Q184" s="288">
        <v>74</v>
      </c>
      <c r="R184" s="288">
        <v>0</v>
      </c>
      <c r="S184" s="288">
        <v>25</v>
      </c>
      <c r="T184" s="288">
        <v>0</v>
      </c>
      <c r="U184" s="289">
        <f t="shared" si="18"/>
        <v>101</v>
      </c>
      <c r="V184" s="288">
        <v>7</v>
      </c>
      <c r="W184" s="288">
        <v>65</v>
      </c>
      <c r="X184" s="288">
        <v>1</v>
      </c>
      <c r="Y184" s="288">
        <v>28</v>
      </c>
      <c r="Z184" s="288">
        <v>0</v>
      </c>
      <c r="AA184" s="289">
        <f t="shared" si="15"/>
        <v>102</v>
      </c>
      <c r="AB184" s="288">
        <v>3</v>
      </c>
      <c r="AC184" s="288">
        <v>88</v>
      </c>
      <c r="AD184" s="288">
        <v>0</v>
      </c>
      <c r="AE184" s="288">
        <v>11</v>
      </c>
      <c r="AF184" s="288">
        <v>0</v>
      </c>
      <c r="AG184" s="289">
        <f t="shared" si="16"/>
        <v>100</v>
      </c>
      <c r="AH184" s="288">
        <v>3</v>
      </c>
      <c r="AI184" s="288">
        <v>86</v>
      </c>
      <c r="AJ184" s="288">
        <v>0</v>
      </c>
      <c r="AK184" s="288">
        <v>11</v>
      </c>
      <c r="AL184" s="288">
        <v>0</v>
      </c>
    </row>
    <row r="185" spans="1:38" ht="25.5" outlineLevel="2" x14ac:dyDescent="0.25">
      <c r="A185" s="14" t="s">
        <v>27</v>
      </c>
      <c r="B185" s="15">
        <v>506510</v>
      </c>
      <c r="C185" s="65">
        <v>333201</v>
      </c>
      <c r="D185" s="66" t="s">
        <v>94</v>
      </c>
      <c r="E185" s="25">
        <v>2</v>
      </c>
      <c r="F185" s="75" t="s">
        <v>177</v>
      </c>
      <c r="G185" s="25">
        <v>22</v>
      </c>
      <c r="H185" s="26" t="s">
        <v>25</v>
      </c>
      <c r="I185" s="287">
        <f t="shared" si="14"/>
        <v>0</v>
      </c>
      <c r="J185" s="288">
        <f t="shared" si="19"/>
        <v>0</v>
      </c>
      <c r="K185" s="288">
        <f t="shared" si="19"/>
        <v>0</v>
      </c>
      <c r="L185" s="288">
        <f t="shared" si="19"/>
        <v>0</v>
      </c>
      <c r="M185" s="288">
        <f t="shared" si="19"/>
        <v>0</v>
      </c>
      <c r="N185" s="288">
        <f t="shared" si="19"/>
        <v>0</v>
      </c>
      <c r="O185" s="289">
        <f t="shared" si="17"/>
        <v>0</v>
      </c>
      <c r="P185" s="288">
        <v>0</v>
      </c>
      <c r="Q185" s="288">
        <v>0</v>
      </c>
      <c r="R185" s="288">
        <v>0</v>
      </c>
      <c r="S185" s="288">
        <v>0</v>
      </c>
      <c r="T185" s="288">
        <v>0</v>
      </c>
      <c r="U185" s="289">
        <f t="shared" si="18"/>
        <v>0</v>
      </c>
      <c r="V185" s="288">
        <v>0</v>
      </c>
      <c r="W185" s="288">
        <v>0</v>
      </c>
      <c r="X185" s="288">
        <v>0</v>
      </c>
      <c r="Y185" s="288">
        <v>0</v>
      </c>
      <c r="Z185" s="288">
        <v>0</v>
      </c>
      <c r="AA185" s="289">
        <f t="shared" si="15"/>
        <v>0</v>
      </c>
      <c r="AB185" s="288">
        <v>0</v>
      </c>
      <c r="AC185" s="288">
        <v>0</v>
      </c>
      <c r="AD185" s="288">
        <v>0</v>
      </c>
      <c r="AE185" s="288">
        <v>0</v>
      </c>
      <c r="AF185" s="288">
        <v>0</v>
      </c>
      <c r="AG185" s="289">
        <f t="shared" si="16"/>
        <v>0</v>
      </c>
      <c r="AH185" s="288">
        <v>0</v>
      </c>
      <c r="AI185" s="288">
        <v>0</v>
      </c>
      <c r="AJ185" s="288">
        <v>0</v>
      </c>
      <c r="AK185" s="288">
        <v>0</v>
      </c>
      <c r="AL185" s="288">
        <v>0</v>
      </c>
    </row>
    <row r="186" spans="1:38" ht="25.5" outlineLevel="2" x14ac:dyDescent="0.25">
      <c r="A186" s="14" t="s">
        <v>27</v>
      </c>
      <c r="B186" s="15">
        <v>506511</v>
      </c>
      <c r="C186" s="65">
        <v>333301</v>
      </c>
      <c r="D186" s="66" t="s">
        <v>185</v>
      </c>
      <c r="E186" s="25">
        <v>2</v>
      </c>
      <c r="F186" s="75" t="s">
        <v>177</v>
      </c>
      <c r="G186" s="25" t="s">
        <v>23</v>
      </c>
      <c r="H186" s="26" t="s">
        <v>24</v>
      </c>
      <c r="I186" s="287">
        <f t="shared" si="14"/>
        <v>565</v>
      </c>
      <c r="J186" s="288">
        <f t="shared" si="19"/>
        <v>4</v>
      </c>
      <c r="K186" s="288">
        <f t="shared" si="19"/>
        <v>548</v>
      </c>
      <c r="L186" s="288">
        <f t="shared" si="19"/>
        <v>0</v>
      </c>
      <c r="M186" s="288">
        <f t="shared" si="19"/>
        <v>11</v>
      </c>
      <c r="N186" s="288">
        <f t="shared" si="19"/>
        <v>2</v>
      </c>
      <c r="O186" s="289">
        <f t="shared" si="17"/>
        <v>139</v>
      </c>
      <c r="P186" s="288">
        <v>0</v>
      </c>
      <c r="Q186" s="288">
        <v>137</v>
      </c>
      <c r="R186" s="288">
        <v>0</v>
      </c>
      <c r="S186" s="288">
        <v>1</v>
      </c>
      <c r="T186" s="288">
        <v>1</v>
      </c>
      <c r="U186" s="289">
        <f t="shared" si="18"/>
        <v>143</v>
      </c>
      <c r="V186" s="288">
        <v>0</v>
      </c>
      <c r="W186" s="288">
        <v>140</v>
      </c>
      <c r="X186" s="288">
        <v>0</v>
      </c>
      <c r="Y186" s="288">
        <v>2</v>
      </c>
      <c r="Z186" s="288">
        <v>1</v>
      </c>
      <c r="AA186" s="289">
        <f t="shared" si="15"/>
        <v>141</v>
      </c>
      <c r="AB186" s="288">
        <v>2</v>
      </c>
      <c r="AC186" s="288">
        <v>135</v>
      </c>
      <c r="AD186" s="288">
        <v>0</v>
      </c>
      <c r="AE186" s="288">
        <v>4</v>
      </c>
      <c r="AF186" s="288">
        <v>0</v>
      </c>
      <c r="AG186" s="289">
        <f t="shared" si="16"/>
        <v>142</v>
      </c>
      <c r="AH186" s="288">
        <v>2</v>
      </c>
      <c r="AI186" s="288">
        <v>136</v>
      </c>
      <c r="AJ186" s="288">
        <v>0</v>
      </c>
      <c r="AK186" s="288">
        <v>4</v>
      </c>
      <c r="AL186" s="288">
        <v>0</v>
      </c>
    </row>
    <row r="187" spans="1:38" ht="25.5" outlineLevel="2" x14ac:dyDescent="0.25">
      <c r="A187" s="14" t="s">
        <v>27</v>
      </c>
      <c r="B187" s="15">
        <v>506511</v>
      </c>
      <c r="C187" s="65">
        <v>333301</v>
      </c>
      <c r="D187" s="66" t="s">
        <v>185</v>
      </c>
      <c r="E187" s="25">
        <v>2</v>
      </c>
      <c r="F187" s="75" t="s">
        <v>177</v>
      </c>
      <c r="G187" s="25">
        <v>22</v>
      </c>
      <c r="H187" s="26" t="s">
        <v>25</v>
      </c>
      <c r="I187" s="287">
        <f t="shared" si="14"/>
        <v>0</v>
      </c>
      <c r="J187" s="288">
        <f t="shared" si="19"/>
        <v>0</v>
      </c>
      <c r="K187" s="288">
        <f t="shared" si="19"/>
        <v>0</v>
      </c>
      <c r="L187" s="288">
        <f t="shared" si="19"/>
        <v>0</v>
      </c>
      <c r="M187" s="288">
        <f t="shared" si="19"/>
        <v>0</v>
      </c>
      <c r="N187" s="288">
        <f t="shared" si="19"/>
        <v>0</v>
      </c>
      <c r="O187" s="289">
        <f t="shared" si="17"/>
        <v>0</v>
      </c>
      <c r="P187" s="288">
        <v>0</v>
      </c>
      <c r="Q187" s="288">
        <v>0</v>
      </c>
      <c r="R187" s="288">
        <v>0</v>
      </c>
      <c r="S187" s="288">
        <v>0</v>
      </c>
      <c r="T187" s="288">
        <v>0</v>
      </c>
      <c r="U187" s="289">
        <f t="shared" si="18"/>
        <v>0</v>
      </c>
      <c r="V187" s="288">
        <v>0</v>
      </c>
      <c r="W187" s="288">
        <v>0</v>
      </c>
      <c r="X187" s="288">
        <v>0</v>
      </c>
      <c r="Y187" s="288">
        <v>0</v>
      </c>
      <c r="Z187" s="288">
        <v>0</v>
      </c>
      <c r="AA187" s="289">
        <f t="shared" si="15"/>
        <v>0</v>
      </c>
      <c r="AB187" s="288">
        <v>0</v>
      </c>
      <c r="AC187" s="288">
        <v>0</v>
      </c>
      <c r="AD187" s="288">
        <v>0</v>
      </c>
      <c r="AE187" s="288">
        <v>0</v>
      </c>
      <c r="AF187" s="288">
        <v>0</v>
      </c>
      <c r="AG187" s="289">
        <f t="shared" si="16"/>
        <v>0</v>
      </c>
      <c r="AH187" s="288">
        <v>0</v>
      </c>
      <c r="AI187" s="288">
        <v>0</v>
      </c>
      <c r="AJ187" s="288">
        <v>0</v>
      </c>
      <c r="AK187" s="288">
        <v>0</v>
      </c>
      <c r="AL187" s="288">
        <v>0</v>
      </c>
    </row>
    <row r="188" spans="1:38" ht="25.5" outlineLevel="2" x14ac:dyDescent="0.25">
      <c r="A188" s="14" t="s">
        <v>27</v>
      </c>
      <c r="B188" s="15">
        <v>503321</v>
      </c>
      <c r="C188" s="65">
        <v>333401</v>
      </c>
      <c r="D188" s="66" t="s">
        <v>204</v>
      </c>
      <c r="E188" s="25">
        <v>2</v>
      </c>
      <c r="F188" s="75" t="s">
        <v>177</v>
      </c>
      <c r="G188" s="25" t="s">
        <v>23</v>
      </c>
      <c r="H188" s="26" t="s">
        <v>24</v>
      </c>
      <c r="I188" s="287">
        <f t="shared" si="14"/>
        <v>101</v>
      </c>
      <c r="J188" s="288">
        <f t="shared" si="19"/>
        <v>0</v>
      </c>
      <c r="K188" s="288">
        <f t="shared" si="19"/>
        <v>91</v>
      </c>
      <c r="L188" s="288">
        <f t="shared" si="19"/>
        <v>0</v>
      </c>
      <c r="M188" s="288">
        <f t="shared" si="19"/>
        <v>10</v>
      </c>
      <c r="N188" s="288">
        <f t="shared" si="19"/>
        <v>0</v>
      </c>
      <c r="O188" s="289">
        <f t="shared" si="17"/>
        <v>24</v>
      </c>
      <c r="P188" s="288">
        <v>0</v>
      </c>
      <c r="Q188" s="288">
        <v>22</v>
      </c>
      <c r="R188" s="288">
        <v>0</v>
      </c>
      <c r="S188" s="288">
        <v>2</v>
      </c>
      <c r="T188" s="288">
        <v>0</v>
      </c>
      <c r="U188" s="289">
        <f t="shared" si="18"/>
        <v>25</v>
      </c>
      <c r="V188" s="288">
        <v>0</v>
      </c>
      <c r="W188" s="288">
        <v>25</v>
      </c>
      <c r="X188" s="288">
        <v>0</v>
      </c>
      <c r="Y188" s="288">
        <v>0</v>
      </c>
      <c r="Z188" s="288">
        <v>0</v>
      </c>
      <c r="AA188" s="289">
        <f t="shared" si="15"/>
        <v>26</v>
      </c>
      <c r="AB188" s="288">
        <v>0</v>
      </c>
      <c r="AC188" s="288">
        <v>22</v>
      </c>
      <c r="AD188" s="288">
        <v>0</v>
      </c>
      <c r="AE188" s="288">
        <v>4</v>
      </c>
      <c r="AF188" s="288">
        <v>0</v>
      </c>
      <c r="AG188" s="289">
        <f t="shared" si="16"/>
        <v>26</v>
      </c>
      <c r="AH188" s="288">
        <v>0</v>
      </c>
      <c r="AI188" s="288">
        <v>22</v>
      </c>
      <c r="AJ188" s="288">
        <v>0</v>
      </c>
      <c r="AK188" s="288">
        <v>4</v>
      </c>
      <c r="AL188" s="288">
        <v>0</v>
      </c>
    </row>
    <row r="189" spans="1:38" ht="25.5" outlineLevel="2" x14ac:dyDescent="0.25">
      <c r="A189" s="14" t="s">
        <v>27</v>
      </c>
      <c r="B189" s="15">
        <v>503321</v>
      </c>
      <c r="C189" s="65">
        <v>333401</v>
      </c>
      <c r="D189" s="66" t="s">
        <v>204</v>
      </c>
      <c r="E189" s="25">
        <v>2</v>
      </c>
      <c r="F189" s="75" t="s">
        <v>177</v>
      </c>
      <c r="G189" s="25">
        <v>22</v>
      </c>
      <c r="H189" s="26" t="s">
        <v>25</v>
      </c>
      <c r="I189" s="287">
        <f t="shared" si="14"/>
        <v>0</v>
      </c>
      <c r="J189" s="288">
        <f t="shared" si="19"/>
        <v>0</v>
      </c>
      <c r="K189" s="288">
        <f t="shared" si="19"/>
        <v>0</v>
      </c>
      <c r="L189" s="288">
        <f t="shared" si="19"/>
        <v>0</v>
      </c>
      <c r="M189" s="288">
        <f t="shared" si="19"/>
        <v>0</v>
      </c>
      <c r="N189" s="288">
        <f t="shared" si="19"/>
        <v>0</v>
      </c>
      <c r="O189" s="289">
        <f t="shared" si="17"/>
        <v>0</v>
      </c>
      <c r="P189" s="288">
        <v>0</v>
      </c>
      <c r="Q189" s="288">
        <v>0</v>
      </c>
      <c r="R189" s="288">
        <v>0</v>
      </c>
      <c r="S189" s="288">
        <v>0</v>
      </c>
      <c r="T189" s="288">
        <v>0</v>
      </c>
      <c r="U189" s="289">
        <f t="shared" si="18"/>
        <v>0</v>
      </c>
      <c r="V189" s="288">
        <v>0</v>
      </c>
      <c r="W189" s="288">
        <v>0</v>
      </c>
      <c r="X189" s="288">
        <v>0</v>
      </c>
      <c r="Y189" s="288">
        <v>0</v>
      </c>
      <c r="Z189" s="288">
        <v>0</v>
      </c>
      <c r="AA189" s="289">
        <f t="shared" si="15"/>
        <v>0</v>
      </c>
      <c r="AB189" s="288">
        <v>0</v>
      </c>
      <c r="AC189" s="288">
        <v>0</v>
      </c>
      <c r="AD189" s="288">
        <v>0</v>
      </c>
      <c r="AE189" s="288">
        <v>0</v>
      </c>
      <c r="AF189" s="288">
        <v>0</v>
      </c>
      <c r="AG189" s="289">
        <f t="shared" si="16"/>
        <v>0</v>
      </c>
      <c r="AH189" s="288">
        <v>0</v>
      </c>
      <c r="AI189" s="288">
        <v>0</v>
      </c>
      <c r="AJ189" s="288">
        <v>0</v>
      </c>
      <c r="AK189" s="288">
        <v>0</v>
      </c>
      <c r="AL189" s="288">
        <v>0</v>
      </c>
    </row>
    <row r="190" spans="1:38" ht="25.5" outlineLevel="2" x14ac:dyDescent="0.25">
      <c r="A190" s="14" t="s">
        <v>27</v>
      </c>
      <c r="B190" s="15">
        <v>506515</v>
      </c>
      <c r="C190" s="65">
        <v>333901</v>
      </c>
      <c r="D190" s="66" t="s">
        <v>205</v>
      </c>
      <c r="E190" s="25">
        <v>2</v>
      </c>
      <c r="F190" s="75" t="s">
        <v>177</v>
      </c>
      <c r="G190" s="25" t="s">
        <v>23</v>
      </c>
      <c r="H190" s="26" t="s">
        <v>24</v>
      </c>
      <c r="I190" s="287">
        <f t="shared" si="14"/>
        <v>274</v>
      </c>
      <c r="J190" s="288">
        <f t="shared" si="19"/>
        <v>2</v>
      </c>
      <c r="K190" s="288">
        <f t="shared" si="19"/>
        <v>244</v>
      </c>
      <c r="L190" s="288">
        <f t="shared" si="19"/>
        <v>3</v>
      </c>
      <c r="M190" s="288">
        <f t="shared" si="19"/>
        <v>25</v>
      </c>
      <c r="N190" s="288">
        <f t="shared" si="19"/>
        <v>0</v>
      </c>
      <c r="O190" s="289">
        <f t="shared" si="17"/>
        <v>64</v>
      </c>
      <c r="P190" s="288">
        <v>0</v>
      </c>
      <c r="Q190" s="288">
        <v>55</v>
      </c>
      <c r="R190" s="288">
        <v>2</v>
      </c>
      <c r="S190" s="288">
        <v>7</v>
      </c>
      <c r="T190" s="288">
        <v>0</v>
      </c>
      <c r="U190" s="289">
        <f t="shared" si="18"/>
        <v>63</v>
      </c>
      <c r="V190" s="288">
        <v>0</v>
      </c>
      <c r="W190" s="288">
        <v>53</v>
      </c>
      <c r="X190" s="288">
        <v>1</v>
      </c>
      <c r="Y190" s="288">
        <v>9</v>
      </c>
      <c r="Z190" s="288">
        <v>0</v>
      </c>
      <c r="AA190" s="289">
        <f t="shared" si="15"/>
        <v>78</v>
      </c>
      <c r="AB190" s="288">
        <v>1</v>
      </c>
      <c r="AC190" s="288">
        <v>72</v>
      </c>
      <c r="AD190" s="288">
        <v>0</v>
      </c>
      <c r="AE190" s="288">
        <v>5</v>
      </c>
      <c r="AF190" s="288">
        <v>0</v>
      </c>
      <c r="AG190" s="289">
        <f t="shared" si="16"/>
        <v>69</v>
      </c>
      <c r="AH190" s="288">
        <v>1</v>
      </c>
      <c r="AI190" s="288">
        <v>64</v>
      </c>
      <c r="AJ190" s="288">
        <v>0</v>
      </c>
      <c r="AK190" s="288">
        <v>4</v>
      </c>
      <c r="AL190" s="288">
        <v>0</v>
      </c>
    </row>
    <row r="191" spans="1:38" ht="25.5" customHeight="1" outlineLevel="2" x14ac:dyDescent="0.25">
      <c r="A191" s="14" t="s">
        <v>27</v>
      </c>
      <c r="B191" s="15">
        <v>506515</v>
      </c>
      <c r="C191" s="65">
        <v>333901</v>
      </c>
      <c r="D191" s="66" t="s">
        <v>205</v>
      </c>
      <c r="E191" s="25">
        <v>2</v>
      </c>
      <c r="F191" s="75" t="s">
        <v>177</v>
      </c>
      <c r="G191" s="25">
        <v>22</v>
      </c>
      <c r="H191" s="26" t="s">
        <v>25</v>
      </c>
      <c r="I191" s="287">
        <f t="shared" si="14"/>
        <v>0</v>
      </c>
      <c r="J191" s="288">
        <f t="shared" si="19"/>
        <v>0</v>
      </c>
      <c r="K191" s="288">
        <f t="shared" si="19"/>
        <v>0</v>
      </c>
      <c r="L191" s="288">
        <f t="shared" si="19"/>
        <v>0</v>
      </c>
      <c r="M191" s="288">
        <f t="shared" si="19"/>
        <v>0</v>
      </c>
      <c r="N191" s="288">
        <f t="shared" si="19"/>
        <v>0</v>
      </c>
      <c r="O191" s="289">
        <f t="shared" si="17"/>
        <v>0</v>
      </c>
      <c r="P191" s="288">
        <v>0</v>
      </c>
      <c r="Q191" s="288">
        <v>0</v>
      </c>
      <c r="R191" s="288">
        <v>0</v>
      </c>
      <c r="S191" s="288">
        <v>0</v>
      </c>
      <c r="T191" s="288">
        <v>0</v>
      </c>
      <c r="U191" s="289">
        <f t="shared" si="18"/>
        <v>0</v>
      </c>
      <c r="V191" s="288">
        <v>0</v>
      </c>
      <c r="W191" s="288">
        <v>0</v>
      </c>
      <c r="X191" s="288">
        <v>0</v>
      </c>
      <c r="Y191" s="288">
        <v>0</v>
      </c>
      <c r="Z191" s="288">
        <v>0</v>
      </c>
      <c r="AA191" s="289">
        <f t="shared" si="15"/>
        <v>0</v>
      </c>
      <c r="AB191" s="288">
        <v>0</v>
      </c>
      <c r="AC191" s="288">
        <v>0</v>
      </c>
      <c r="AD191" s="288">
        <v>0</v>
      </c>
      <c r="AE191" s="288">
        <v>0</v>
      </c>
      <c r="AF191" s="288">
        <v>0</v>
      </c>
      <c r="AG191" s="289">
        <f t="shared" si="16"/>
        <v>0</v>
      </c>
      <c r="AH191" s="288">
        <v>0</v>
      </c>
      <c r="AI191" s="288">
        <v>0</v>
      </c>
      <c r="AJ191" s="288">
        <v>0</v>
      </c>
      <c r="AK191" s="288">
        <v>0</v>
      </c>
      <c r="AL191" s="288">
        <v>0</v>
      </c>
    </row>
    <row r="192" spans="1:38" ht="25.5" customHeight="1" outlineLevel="2" x14ac:dyDescent="0.25">
      <c r="A192" s="14" t="s">
        <v>27</v>
      </c>
      <c r="B192" s="15">
        <v>503340</v>
      </c>
      <c r="C192" s="65">
        <v>334001</v>
      </c>
      <c r="D192" s="66" t="s">
        <v>206</v>
      </c>
      <c r="E192" s="25">
        <v>2</v>
      </c>
      <c r="F192" s="75" t="s">
        <v>177</v>
      </c>
      <c r="G192" s="25" t="s">
        <v>23</v>
      </c>
      <c r="H192" s="26" t="s">
        <v>24</v>
      </c>
      <c r="I192" s="287">
        <f t="shared" si="14"/>
        <v>63</v>
      </c>
      <c r="J192" s="288">
        <f t="shared" si="19"/>
        <v>3</v>
      </c>
      <c r="K192" s="288">
        <f t="shared" si="19"/>
        <v>44</v>
      </c>
      <c r="L192" s="288">
        <f t="shared" si="19"/>
        <v>0</v>
      </c>
      <c r="M192" s="288">
        <f t="shared" si="19"/>
        <v>16</v>
      </c>
      <c r="N192" s="288">
        <f t="shared" si="19"/>
        <v>0</v>
      </c>
      <c r="O192" s="289">
        <f t="shared" si="17"/>
        <v>14</v>
      </c>
      <c r="P192" s="288">
        <v>0</v>
      </c>
      <c r="Q192" s="288">
        <v>9</v>
      </c>
      <c r="R192" s="288">
        <v>0</v>
      </c>
      <c r="S192" s="288">
        <v>5</v>
      </c>
      <c r="T192" s="288">
        <v>0</v>
      </c>
      <c r="U192" s="289">
        <f t="shared" si="18"/>
        <v>16</v>
      </c>
      <c r="V192" s="288">
        <v>1</v>
      </c>
      <c r="W192" s="288">
        <v>11</v>
      </c>
      <c r="X192" s="288">
        <v>0</v>
      </c>
      <c r="Y192" s="288">
        <v>4</v>
      </c>
      <c r="Z192" s="288">
        <v>0</v>
      </c>
      <c r="AA192" s="289">
        <f t="shared" si="15"/>
        <v>18</v>
      </c>
      <c r="AB192" s="288">
        <v>1</v>
      </c>
      <c r="AC192" s="288">
        <v>13</v>
      </c>
      <c r="AD192" s="288">
        <v>0</v>
      </c>
      <c r="AE192" s="288">
        <v>4</v>
      </c>
      <c r="AF192" s="288">
        <v>0</v>
      </c>
      <c r="AG192" s="289">
        <f t="shared" si="16"/>
        <v>15</v>
      </c>
      <c r="AH192" s="288">
        <v>1</v>
      </c>
      <c r="AI192" s="288">
        <v>11</v>
      </c>
      <c r="AJ192" s="288">
        <v>0</v>
      </c>
      <c r="AK192" s="288">
        <v>3</v>
      </c>
      <c r="AL192" s="288">
        <v>0</v>
      </c>
    </row>
    <row r="193" spans="1:38" ht="25.5" outlineLevel="2" x14ac:dyDescent="0.25">
      <c r="A193" s="14" t="s">
        <v>27</v>
      </c>
      <c r="B193" s="15">
        <v>503340</v>
      </c>
      <c r="C193" s="65">
        <v>334001</v>
      </c>
      <c r="D193" s="66" t="s">
        <v>206</v>
      </c>
      <c r="E193" s="25">
        <v>2</v>
      </c>
      <c r="F193" s="75" t="s">
        <v>177</v>
      </c>
      <c r="G193" s="25">
        <v>22</v>
      </c>
      <c r="H193" s="26" t="s">
        <v>25</v>
      </c>
      <c r="I193" s="287">
        <f t="shared" si="14"/>
        <v>0</v>
      </c>
      <c r="J193" s="288">
        <f t="shared" si="19"/>
        <v>0</v>
      </c>
      <c r="K193" s="288">
        <f t="shared" si="19"/>
        <v>0</v>
      </c>
      <c r="L193" s="288">
        <f t="shared" si="19"/>
        <v>0</v>
      </c>
      <c r="M193" s="288">
        <f t="shared" si="19"/>
        <v>0</v>
      </c>
      <c r="N193" s="288">
        <f t="shared" si="19"/>
        <v>0</v>
      </c>
      <c r="O193" s="289">
        <f t="shared" si="17"/>
        <v>0</v>
      </c>
      <c r="P193" s="288">
        <v>0</v>
      </c>
      <c r="Q193" s="288">
        <v>0</v>
      </c>
      <c r="R193" s="288">
        <v>0</v>
      </c>
      <c r="S193" s="288">
        <v>0</v>
      </c>
      <c r="T193" s="288">
        <v>0</v>
      </c>
      <c r="U193" s="289">
        <f t="shared" si="18"/>
        <v>0</v>
      </c>
      <c r="V193" s="288">
        <v>0</v>
      </c>
      <c r="W193" s="288">
        <v>0</v>
      </c>
      <c r="X193" s="288">
        <v>0</v>
      </c>
      <c r="Y193" s="288">
        <v>0</v>
      </c>
      <c r="Z193" s="288">
        <v>0</v>
      </c>
      <c r="AA193" s="289">
        <f t="shared" si="15"/>
        <v>0</v>
      </c>
      <c r="AB193" s="288">
        <v>0</v>
      </c>
      <c r="AC193" s="288">
        <v>0</v>
      </c>
      <c r="AD193" s="288">
        <v>0</v>
      </c>
      <c r="AE193" s="288">
        <v>0</v>
      </c>
      <c r="AF193" s="288">
        <v>0</v>
      </c>
      <c r="AG193" s="289">
        <f t="shared" si="16"/>
        <v>0</v>
      </c>
      <c r="AH193" s="288">
        <v>0</v>
      </c>
      <c r="AI193" s="288">
        <v>0</v>
      </c>
      <c r="AJ193" s="288">
        <v>0</v>
      </c>
      <c r="AK193" s="288">
        <v>0</v>
      </c>
      <c r="AL193" s="288">
        <v>0</v>
      </c>
    </row>
    <row r="194" spans="1:38" ht="25.5" outlineLevel="2" x14ac:dyDescent="0.25">
      <c r="A194" s="14" t="s">
        <v>27</v>
      </c>
      <c r="B194" s="15">
        <v>503341</v>
      </c>
      <c r="C194" s="65">
        <v>334101</v>
      </c>
      <c r="D194" s="66" t="s">
        <v>175</v>
      </c>
      <c r="E194" s="25">
        <v>2</v>
      </c>
      <c r="F194" s="75" t="s">
        <v>177</v>
      </c>
      <c r="G194" s="25" t="s">
        <v>23</v>
      </c>
      <c r="H194" s="26" t="s">
        <v>24</v>
      </c>
      <c r="I194" s="287">
        <f t="shared" si="14"/>
        <v>4</v>
      </c>
      <c r="J194" s="288">
        <f t="shared" si="19"/>
        <v>0</v>
      </c>
      <c r="K194" s="288">
        <f t="shared" si="19"/>
        <v>4</v>
      </c>
      <c r="L194" s="288">
        <f t="shared" si="19"/>
        <v>0</v>
      </c>
      <c r="M194" s="288">
        <f t="shared" si="19"/>
        <v>0</v>
      </c>
      <c r="N194" s="288">
        <f t="shared" si="19"/>
        <v>0</v>
      </c>
      <c r="O194" s="289">
        <f t="shared" si="17"/>
        <v>0</v>
      </c>
      <c r="P194" s="288">
        <v>0</v>
      </c>
      <c r="Q194" s="288">
        <v>0</v>
      </c>
      <c r="R194" s="288">
        <v>0</v>
      </c>
      <c r="S194" s="288">
        <v>0</v>
      </c>
      <c r="T194" s="288">
        <v>0</v>
      </c>
      <c r="U194" s="289">
        <f t="shared" si="18"/>
        <v>0</v>
      </c>
      <c r="V194" s="288">
        <v>0</v>
      </c>
      <c r="W194" s="288">
        <v>0</v>
      </c>
      <c r="X194" s="288">
        <v>0</v>
      </c>
      <c r="Y194" s="288">
        <v>0</v>
      </c>
      <c r="Z194" s="288">
        <v>0</v>
      </c>
      <c r="AA194" s="289">
        <f t="shared" si="15"/>
        <v>2</v>
      </c>
      <c r="AB194" s="288">
        <v>0</v>
      </c>
      <c r="AC194" s="288">
        <v>2</v>
      </c>
      <c r="AD194" s="288">
        <v>0</v>
      </c>
      <c r="AE194" s="288">
        <v>0</v>
      </c>
      <c r="AF194" s="288">
        <v>0</v>
      </c>
      <c r="AG194" s="289">
        <f t="shared" si="16"/>
        <v>2</v>
      </c>
      <c r="AH194" s="288">
        <v>0</v>
      </c>
      <c r="AI194" s="288">
        <v>2</v>
      </c>
      <c r="AJ194" s="288">
        <v>0</v>
      </c>
      <c r="AK194" s="288">
        <v>0</v>
      </c>
      <c r="AL194" s="288">
        <v>0</v>
      </c>
    </row>
    <row r="195" spans="1:38" ht="25.5" outlineLevel="2" x14ac:dyDescent="0.25">
      <c r="A195" s="14" t="s">
        <v>27</v>
      </c>
      <c r="B195" s="15">
        <v>503341</v>
      </c>
      <c r="C195" s="65">
        <v>334101</v>
      </c>
      <c r="D195" s="66" t="s">
        <v>175</v>
      </c>
      <c r="E195" s="25">
        <v>2</v>
      </c>
      <c r="F195" s="75" t="s">
        <v>177</v>
      </c>
      <c r="G195" s="25">
        <v>22</v>
      </c>
      <c r="H195" s="26" t="s">
        <v>25</v>
      </c>
      <c r="I195" s="287">
        <f t="shared" si="14"/>
        <v>0</v>
      </c>
      <c r="J195" s="288">
        <f t="shared" si="19"/>
        <v>0</v>
      </c>
      <c r="K195" s="288">
        <f t="shared" si="19"/>
        <v>0</v>
      </c>
      <c r="L195" s="288">
        <f t="shared" si="19"/>
        <v>0</v>
      </c>
      <c r="M195" s="288">
        <f t="shared" si="19"/>
        <v>0</v>
      </c>
      <c r="N195" s="288">
        <f t="shared" si="19"/>
        <v>0</v>
      </c>
      <c r="O195" s="289">
        <f t="shared" si="17"/>
        <v>0</v>
      </c>
      <c r="P195" s="288">
        <v>0</v>
      </c>
      <c r="Q195" s="288">
        <v>0</v>
      </c>
      <c r="R195" s="288">
        <v>0</v>
      </c>
      <c r="S195" s="288">
        <v>0</v>
      </c>
      <c r="T195" s="288">
        <v>0</v>
      </c>
      <c r="U195" s="289">
        <f t="shared" si="18"/>
        <v>0</v>
      </c>
      <c r="V195" s="288">
        <v>0</v>
      </c>
      <c r="W195" s="288">
        <v>0</v>
      </c>
      <c r="X195" s="288">
        <v>0</v>
      </c>
      <c r="Y195" s="288">
        <v>0</v>
      </c>
      <c r="Z195" s="288">
        <v>0</v>
      </c>
      <c r="AA195" s="289">
        <f t="shared" si="15"/>
        <v>0</v>
      </c>
      <c r="AB195" s="288">
        <v>0</v>
      </c>
      <c r="AC195" s="288">
        <v>0</v>
      </c>
      <c r="AD195" s="288">
        <v>0</v>
      </c>
      <c r="AE195" s="288">
        <v>0</v>
      </c>
      <c r="AF195" s="288">
        <v>0</v>
      </c>
      <c r="AG195" s="289">
        <f t="shared" si="16"/>
        <v>0</v>
      </c>
      <c r="AH195" s="288">
        <v>0</v>
      </c>
      <c r="AI195" s="288">
        <v>0</v>
      </c>
      <c r="AJ195" s="288">
        <v>0</v>
      </c>
      <c r="AK195" s="288">
        <v>0</v>
      </c>
      <c r="AL195" s="288">
        <v>0</v>
      </c>
    </row>
    <row r="196" spans="1:38" ht="25.5" outlineLevel="2" x14ac:dyDescent="0.25">
      <c r="A196" s="14" t="s">
        <v>20</v>
      </c>
      <c r="B196" s="15">
        <v>503401</v>
      </c>
      <c r="C196" s="65">
        <v>340101</v>
      </c>
      <c r="D196" s="66" t="s">
        <v>96</v>
      </c>
      <c r="E196" s="25">
        <v>2</v>
      </c>
      <c r="F196" s="75" t="s">
        <v>177</v>
      </c>
      <c r="G196" s="25" t="s">
        <v>23</v>
      </c>
      <c r="H196" s="26" t="s">
        <v>24</v>
      </c>
      <c r="I196" s="287">
        <f t="shared" si="14"/>
        <v>5164</v>
      </c>
      <c r="J196" s="288">
        <f t="shared" si="19"/>
        <v>38</v>
      </c>
      <c r="K196" s="288">
        <f t="shared" si="19"/>
        <v>156</v>
      </c>
      <c r="L196" s="288">
        <f t="shared" si="19"/>
        <v>384</v>
      </c>
      <c r="M196" s="288">
        <f t="shared" si="19"/>
        <v>4582</v>
      </c>
      <c r="N196" s="288">
        <f t="shared" si="19"/>
        <v>4</v>
      </c>
      <c r="O196" s="289">
        <f t="shared" si="17"/>
        <v>1045</v>
      </c>
      <c r="P196" s="288">
        <v>4</v>
      </c>
      <c r="Q196" s="288">
        <v>24</v>
      </c>
      <c r="R196" s="288">
        <v>58</v>
      </c>
      <c r="S196" s="288">
        <v>956</v>
      </c>
      <c r="T196" s="288">
        <v>3</v>
      </c>
      <c r="U196" s="289">
        <f t="shared" si="18"/>
        <v>1405</v>
      </c>
      <c r="V196" s="288">
        <v>14</v>
      </c>
      <c r="W196" s="288">
        <v>72</v>
      </c>
      <c r="X196" s="288">
        <v>109</v>
      </c>
      <c r="Y196" s="288">
        <v>1209</v>
      </c>
      <c r="Z196" s="288">
        <v>1</v>
      </c>
      <c r="AA196" s="289">
        <f t="shared" si="15"/>
        <v>1358</v>
      </c>
      <c r="AB196" s="288">
        <v>10</v>
      </c>
      <c r="AC196" s="288">
        <v>30</v>
      </c>
      <c r="AD196" s="288">
        <v>108</v>
      </c>
      <c r="AE196" s="288">
        <v>1210</v>
      </c>
      <c r="AF196" s="288">
        <v>0</v>
      </c>
      <c r="AG196" s="289">
        <f t="shared" si="16"/>
        <v>1356</v>
      </c>
      <c r="AH196" s="288">
        <v>10</v>
      </c>
      <c r="AI196" s="288">
        <v>30</v>
      </c>
      <c r="AJ196" s="288">
        <v>109</v>
      </c>
      <c r="AK196" s="288">
        <v>1207</v>
      </c>
      <c r="AL196" s="288">
        <v>0</v>
      </c>
    </row>
    <row r="197" spans="1:38" ht="25.5" outlineLevel="2" x14ac:dyDescent="0.25">
      <c r="A197" s="14" t="s">
        <v>20</v>
      </c>
      <c r="B197" s="15">
        <v>503401</v>
      </c>
      <c r="C197" s="65">
        <v>340101</v>
      </c>
      <c r="D197" s="66" t="s">
        <v>96</v>
      </c>
      <c r="E197" s="25">
        <v>2</v>
      </c>
      <c r="F197" s="75" t="s">
        <v>177</v>
      </c>
      <c r="G197" s="25">
        <v>22</v>
      </c>
      <c r="H197" s="26" t="s">
        <v>25</v>
      </c>
      <c r="I197" s="287">
        <f t="shared" si="14"/>
        <v>1065</v>
      </c>
      <c r="J197" s="288">
        <f t="shared" si="19"/>
        <v>7</v>
      </c>
      <c r="K197" s="288">
        <f t="shared" si="19"/>
        <v>34</v>
      </c>
      <c r="L197" s="288">
        <f t="shared" si="19"/>
        <v>84</v>
      </c>
      <c r="M197" s="288">
        <f t="shared" si="19"/>
        <v>940</v>
      </c>
      <c r="N197" s="288">
        <f t="shared" si="19"/>
        <v>0</v>
      </c>
      <c r="O197" s="289">
        <f t="shared" si="17"/>
        <v>264</v>
      </c>
      <c r="P197" s="288">
        <v>2</v>
      </c>
      <c r="Q197" s="288">
        <v>12</v>
      </c>
      <c r="R197" s="288">
        <v>21</v>
      </c>
      <c r="S197" s="288">
        <v>229</v>
      </c>
      <c r="T197" s="288">
        <v>0</v>
      </c>
      <c r="U197" s="289">
        <f t="shared" si="18"/>
        <v>268</v>
      </c>
      <c r="V197" s="288">
        <v>1</v>
      </c>
      <c r="W197" s="288">
        <v>10</v>
      </c>
      <c r="X197" s="288">
        <v>21</v>
      </c>
      <c r="Y197" s="288">
        <v>236</v>
      </c>
      <c r="Z197" s="288">
        <v>0</v>
      </c>
      <c r="AA197" s="289">
        <f t="shared" si="15"/>
        <v>266</v>
      </c>
      <c r="AB197" s="288">
        <v>2</v>
      </c>
      <c r="AC197" s="288">
        <v>6</v>
      </c>
      <c r="AD197" s="288">
        <v>21</v>
      </c>
      <c r="AE197" s="288">
        <v>237</v>
      </c>
      <c r="AF197" s="288">
        <v>0</v>
      </c>
      <c r="AG197" s="289">
        <f t="shared" si="16"/>
        <v>267</v>
      </c>
      <c r="AH197" s="288">
        <v>2</v>
      </c>
      <c r="AI197" s="288">
        <v>6</v>
      </c>
      <c r="AJ197" s="288">
        <v>21</v>
      </c>
      <c r="AK197" s="288">
        <v>238</v>
      </c>
      <c r="AL197" s="288">
        <v>0</v>
      </c>
    </row>
    <row r="198" spans="1:38" ht="25.5" outlineLevel="2" x14ac:dyDescent="0.25">
      <c r="A198" s="14" t="s">
        <v>20</v>
      </c>
      <c r="B198" s="15">
        <v>503402</v>
      </c>
      <c r="C198" s="65">
        <v>340107</v>
      </c>
      <c r="D198" s="66" t="s">
        <v>97</v>
      </c>
      <c r="E198" s="25">
        <v>2</v>
      </c>
      <c r="F198" s="75" t="s">
        <v>177</v>
      </c>
      <c r="G198" s="25" t="s">
        <v>23</v>
      </c>
      <c r="H198" s="26" t="s">
        <v>24</v>
      </c>
      <c r="I198" s="287">
        <f t="shared" si="14"/>
        <v>342</v>
      </c>
      <c r="J198" s="288">
        <f t="shared" si="19"/>
        <v>1</v>
      </c>
      <c r="K198" s="288">
        <f t="shared" si="19"/>
        <v>9</v>
      </c>
      <c r="L198" s="288">
        <f t="shared" si="19"/>
        <v>6</v>
      </c>
      <c r="M198" s="288">
        <f t="shared" si="19"/>
        <v>326</v>
      </c>
      <c r="N198" s="288">
        <f t="shared" si="19"/>
        <v>0</v>
      </c>
      <c r="O198" s="289">
        <f t="shared" si="17"/>
        <v>84</v>
      </c>
      <c r="P198" s="288">
        <v>1</v>
      </c>
      <c r="Q198" s="288">
        <v>1</v>
      </c>
      <c r="R198" s="288">
        <v>1</v>
      </c>
      <c r="S198" s="288">
        <v>81</v>
      </c>
      <c r="T198" s="288">
        <v>0</v>
      </c>
      <c r="U198" s="289">
        <f t="shared" si="18"/>
        <v>92</v>
      </c>
      <c r="V198" s="288">
        <v>0</v>
      </c>
      <c r="W198" s="288">
        <v>4</v>
      </c>
      <c r="X198" s="288">
        <v>3</v>
      </c>
      <c r="Y198" s="288">
        <v>85</v>
      </c>
      <c r="Z198" s="288">
        <v>0</v>
      </c>
      <c r="AA198" s="289">
        <f t="shared" si="15"/>
        <v>84</v>
      </c>
      <c r="AB198" s="288">
        <v>0</v>
      </c>
      <c r="AC198" s="288">
        <v>2</v>
      </c>
      <c r="AD198" s="288">
        <v>1</v>
      </c>
      <c r="AE198" s="288">
        <v>81</v>
      </c>
      <c r="AF198" s="288">
        <v>0</v>
      </c>
      <c r="AG198" s="289">
        <f t="shared" si="16"/>
        <v>82</v>
      </c>
      <c r="AH198" s="288">
        <v>0</v>
      </c>
      <c r="AI198" s="288">
        <v>2</v>
      </c>
      <c r="AJ198" s="288">
        <v>1</v>
      </c>
      <c r="AK198" s="288">
        <v>79</v>
      </c>
      <c r="AL198" s="288">
        <v>0</v>
      </c>
    </row>
    <row r="199" spans="1:38" ht="25.5" outlineLevel="2" x14ac:dyDescent="0.25">
      <c r="A199" s="14" t="s">
        <v>20</v>
      </c>
      <c r="B199" s="15">
        <v>503402</v>
      </c>
      <c r="C199" s="65">
        <v>340107</v>
      </c>
      <c r="D199" s="66" t="s">
        <v>97</v>
      </c>
      <c r="E199" s="25">
        <v>2</v>
      </c>
      <c r="F199" s="75" t="s">
        <v>177</v>
      </c>
      <c r="G199" s="25">
        <v>22</v>
      </c>
      <c r="H199" s="26" t="s">
        <v>25</v>
      </c>
      <c r="I199" s="287">
        <f t="shared" ref="I199:I262" si="20">SUM(J199:N199)</f>
        <v>0</v>
      </c>
      <c r="J199" s="288">
        <f t="shared" si="19"/>
        <v>0</v>
      </c>
      <c r="K199" s="288">
        <f t="shared" si="19"/>
        <v>0</v>
      </c>
      <c r="L199" s="288">
        <f t="shared" si="19"/>
        <v>0</v>
      </c>
      <c r="M199" s="288">
        <f t="shared" si="19"/>
        <v>0</v>
      </c>
      <c r="N199" s="288">
        <f t="shared" si="19"/>
        <v>0</v>
      </c>
      <c r="O199" s="289">
        <f t="shared" si="17"/>
        <v>0</v>
      </c>
      <c r="P199" s="288">
        <v>0</v>
      </c>
      <c r="Q199" s="288">
        <v>0</v>
      </c>
      <c r="R199" s="288">
        <v>0</v>
      </c>
      <c r="S199" s="288">
        <v>0</v>
      </c>
      <c r="T199" s="288">
        <v>0</v>
      </c>
      <c r="U199" s="289">
        <f t="shared" si="18"/>
        <v>0</v>
      </c>
      <c r="V199" s="288">
        <v>0</v>
      </c>
      <c r="W199" s="288">
        <v>0</v>
      </c>
      <c r="X199" s="288">
        <v>0</v>
      </c>
      <c r="Y199" s="288">
        <v>0</v>
      </c>
      <c r="Z199" s="288">
        <v>0</v>
      </c>
      <c r="AA199" s="289">
        <f t="shared" ref="AA199:AA262" si="21">SUM(AB199:AF199)</f>
        <v>0</v>
      </c>
      <c r="AB199" s="288">
        <v>0</v>
      </c>
      <c r="AC199" s="288">
        <v>0</v>
      </c>
      <c r="AD199" s="288">
        <v>0</v>
      </c>
      <c r="AE199" s="288">
        <v>0</v>
      </c>
      <c r="AF199" s="288">
        <v>0</v>
      </c>
      <c r="AG199" s="289">
        <f t="shared" ref="AG199:AG262" si="22">SUM(AH199:AL199)</f>
        <v>0</v>
      </c>
      <c r="AH199" s="288">
        <v>0</v>
      </c>
      <c r="AI199" s="288">
        <v>0</v>
      </c>
      <c r="AJ199" s="288">
        <v>0</v>
      </c>
      <c r="AK199" s="288">
        <v>0</v>
      </c>
      <c r="AL199" s="288">
        <v>0</v>
      </c>
    </row>
    <row r="200" spans="1:38" ht="25.5" outlineLevel="2" x14ac:dyDescent="0.25">
      <c r="A200" s="14" t="s">
        <v>20</v>
      </c>
      <c r="B200" s="15">
        <v>506801</v>
      </c>
      <c r="C200" s="65">
        <v>340201</v>
      </c>
      <c r="D200" s="66" t="s">
        <v>98</v>
      </c>
      <c r="E200" s="25">
        <v>2</v>
      </c>
      <c r="F200" s="75" t="s">
        <v>177</v>
      </c>
      <c r="G200" s="25" t="s">
        <v>23</v>
      </c>
      <c r="H200" s="26" t="s">
        <v>24</v>
      </c>
      <c r="I200" s="287">
        <f t="shared" si="20"/>
        <v>2136</v>
      </c>
      <c r="J200" s="288">
        <f t="shared" si="19"/>
        <v>18</v>
      </c>
      <c r="K200" s="288">
        <f t="shared" si="19"/>
        <v>59</v>
      </c>
      <c r="L200" s="288">
        <f t="shared" si="19"/>
        <v>73</v>
      </c>
      <c r="M200" s="288">
        <f t="shared" si="19"/>
        <v>1986</v>
      </c>
      <c r="N200" s="288">
        <f t="shared" si="19"/>
        <v>0</v>
      </c>
      <c r="O200" s="289">
        <f t="shared" ref="O200:O263" si="23">SUM(P200:T200)</f>
        <v>472</v>
      </c>
      <c r="P200" s="288">
        <v>6</v>
      </c>
      <c r="Q200" s="288">
        <v>11</v>
      </c>
      <c r="R200" s="288">
        <v>24</v>
      </c>
      <c r="S200" s="288">
        <v>431</v>
      </c>
      <c r="T200" s="288">
        <v>0</v>
      </c>
      <c r="U200" s="289">
        <f t="shared" ref="U200:U263" si="24">SUM(V200:Z200)</f>
        <v>514</v>
      </c>
      <c r="V200" s="288">
        <v>10</v>
      </c>
      <c r="W200" s="288">
        <v>18</v>
      </c>
      <c r="X200" s="288">
        <v>15</v>
      </c>
      <c r="Y200" s="288">
        <v>471</v>
      </c>
      <c r="Z200" s="288">
        <v>0</v>
      </c>
      <c r="AA200" s="289">
        <f t="shared" si="21"/>
        <v>575</v>
      </c>
      <c r="AB200" s="288">
        <v>1</v>
      </c>
      <c r="AC200" s="288">
        <v>15</v>
      </c>
      <c r="AD200" s="288">
        <v>17</v>
      </c>
      <c r="AE200" s="288">
        <v>542</v>
      </c>
      <c r="AF200" s="288">
        <v>0</v>
      </c>
      <c r="AG200" s="289">
        <f t="shared" si="22"/>
        <v>575</v>
      </c>
      <c r="AH200" s="288">
        <v>1</v>
      </c>
      <c r="AI200" s="288">
        <v>15</v>
      </c>
      <c r="AJ200" s="288">
        <v>17</v>
      </c>
      <c r="AK200" s="288">
        <v>542</v>
      </c>
      <c r="AL200" s="288">
        <v>0</v>
      </c>
    </row>
    <row r="201" spans="1:38" ht="25.5" outlineLevel="2" x14ac:dyDescent="0.25">
      <c r="A201" s="14" t="s">
        <v>20</v>
      </c>
      <c r="B201" s="15">
        <v>506801</v>
      </c>
      <c r="C201" s="65">
        <v>340201</v>
      </c>
      <c r="D201" s="66" t="s">
        <v>98</v>
      </c>
      <c r="E201" s="25">
        <v>2</v>
      </c>
      <c r="F201" s="75" t="s">
        <v>177</v>
      </c>
      <c r="G201" s="25">
        <v>22</v>
      </c>
      <c r="H201" s="26" t="s">
        <v>25</v>
      </c>
      <c r="I201" s="287">
        <f t="shared" si="20"/>
        <v>0</v>
      </c>
      <c r="J201" s="288">
        <f t="shared" si="19"/>
        <v>0</v>
      </c>
      <c r="K201" s="288">
        <f t="shared" si="19"/>
        <v>0</v>
      </c>
      <c r="L201" s="288">
        <f t="shared" si="19"/>
        <v>0</v>
      </c>
      <c r="M201" s="288">
        <f t="shared" si="19"/>
        <v>0</v>
      </c>
      <c r="N201" s="288">
        <f t="shared" si="19"/>
        <v>0</v>
      </c>
      <c r="O201" s="289">
        <f t="shared" si="23"/>
        <v>0</v>
      </c>
      <c r="P201" s="288">
        <v>0</v>
      </c>
      <c r="Q201" s="288">
        <v>0</v>
      </c>
      <c r="R201" s="288">
        <v>0</v>
      </c>
      <c r="S201" s="288">
        <v>0</v>
      </c>
      <c r="T201" s="288">
        <v>0</v>
      </c>
      <c r="U201" s="289">
        <f t="shared" si="24"/>
        <v>0</v>
      </c>
      <c r="V201" s="288">
        <v>0</v>
      </c>
      <c r="W201" s="288">
        <v>0</v>
      </c>
      <c r="X201" s="288">
        <v>0</v>
      </c>
      <c r="Y201" s="288">
        <v>0</v>
      </c>
      <c r="Z201" s="288">
        <v>0</v>
      </c>
      <c r="AA201" s="289">
        <f t="shared" si="21"/>
        <v>0</v>
      </c>
      <c r="AB201" s="288">
        <v>0</v>
      </c>
      <c r="AC201" s="288">
        <v>0</v>
      </c>
      <c r="AD201" s="288">
        <v>0</v>
      </c>
      <c r="AE201" s="288">
        <v>0</v>
      </c>
      <c r="AF201" s="288">
        <v>0</v>
      </c>
      <c r="AG201" s="289">
        <f t="shared" si="22"/>
        <v>0</v>
      </c>
      <c r="AH201" s="288">
        <v>0</v>
      </c>
      <c r="AI201" s="288">
        <v>0</v>
      </c>
      <c r="AJ201" s="288">
        <v>0</v>
      </c>
      <c r="AK201" s="288">
        <v>0</v>
      </c>
      <c r="AL201" s="288">
        <v>0</v>
      </c>
    </row>
    <row r="202" spans="1:38" ht="25.5" outlineLevel="2" x14ac:dyDescent="0.25">
      <c r="A202" s="14" t="s">
        <v>27</v>
      </c>
      <c r="B202" s="15">
        <v>506802</v>
      </c>
      <c r="C202" s="65">
        <v>340301</v>
      </c>
      <c r="D202" s="66" t="s">
        <v>207</v>
      </c>
      <c r="E202" s="25">
        <v>2</v>
      </c>
      <c r="F202" s="75" t="s">
        <v>177</v>
      </c>
      <c r="G202" s="25" t="s">
        <v>23</v>
      </c>
      <c r="H202" s="26" t="s">
        <v>24</v>
      </c>
      <c r="I202" s="287">
        <f t="shared" si="20"/>
        <v>47</v>
      </c>
      <c r="J202" s="288">
        <f t="shared" si="19"/>
        <v>0</v>
      </c>
      <c r="K202" s="288">
        <f t="shared" si="19"/>
        <v>0</v>
      </c>
      <c r="L202" s="288">
        <f t="shared" si="19"/>
        <v>3</v>
      </c>
      <c r="M202" s="288">
        <f t="shared" si="19"/>
        <v>44</v>
      </c>
      <c r="N202" s="288">
        <f t="shared" si="19"/>
        <v>0</v>
      </c>
      <c r="O202" s="289">
        <f t="shared" si="23"/>
        <v>5</v>
      </c>
      <c r="P202" s="288">
        <v>0</v>
      </c>
      <c r="Q202" s="288">
        <v>0</v>
      </c>
      <c r="R202" s="288">
        <v>1</v>
      </c>
      <c r="S202" s="288">
        <v>4</v>
      </c>
      <c r="T202" s="288">
        <v>0</v>
      </c>
      <c r="U202" s="289">
        <f t="shared" si="24"/>
        <v>11</v>
      </c>
      <c r="V202" s="288">
        <v>0</v>
      </c>
      <c r="W202" s="288">
        <v>0</v>
      </c>
      <c r="X202" s="288">
        <v>0</v>
      </c>
      <c r="Y202" s="288">
        <v>11</v>
      </c>
      <c r="Z202" s="288">
        <v>0</v>
      </c>
      <c r="AA202" s="289">
        <f t="shared" si="21"/>
        <v>20</v>
      </c>
      <c r="AB202" s="288">
        <v>0</v>
      </c>
      <c r="AC202" s="288">
        <v>0</v>
      </c>
      <c r="AD202" s="288">
        <v>1</v>
      </c>
      <c r="AE202" s="288">
        <v>19</v>
      </c>
      <c r="AF202" s="288">
        <v>0</v>
      </c>
      <c r="AG202" s="289">
        <f t="shared" si="22"/>
        <v>11</v>
      </c>
      <c r="AH202" s="288">
        <v>0</v>
      </c>
      <c r="AI202" s="288">
        <v>0</v>
      </c>
      <c r="AJ202" s="288">
        <v>1</v>
      </c>
      <c r="AK202" s="288">
        <v>10</v>
      </c>
      <c r="AL202" s="288">
        <v>0</v>
      </c>
    </row>
    <row r="203" spans="1:38" ht="25.5" outlineLevel="2" x14ac:dyDescent="0.25">
      <c r="A203" s="14" t="s">
        <v>27</v>
      </c>
      <c r="B203" s="15">
        <v>506802</v>
      </c>
      <c r="C203" s="65">
        <v>340301</v>
      </c>
      <c r="D203" s="66" t="s">
        <v>207</v>
      </c>
      <c r="E203" s="25">
        <v>2</v>
      </c>
      <c r="F203" s="75" t="s">
        <v>177</v>
      </c>
      <c r="G203" s="25">
        <v>22</v>
      </c>
      <c r="H203" s="26" t="s">
        <v>25</v>
      </c>
      <c r="I203" s="287">
        <f t="shared" si="20"/>
        <v>0</v>
      </c>
      <c r="J203" s="288">
        <f t="shared" si="19"/>
        <v>0</v>
      </c>
      <c r="K203" s="288">
        <f t="shared" si="19"/>
        <v>0</v>
      </c>
      <c r="L203" s="288">
        <f t="shared" si="19"/>
        <v>0</v>
      </c>
      <c r="M203" s="288">
        <f t="shared" si="19"/>
        <v>0</v>
      </c>
      <c r="N203" s="288">
        <f t="shared" si="19"/>
        <v>0</v>
      </c>
      <c r="O203" s="289">
        <f t="shared" si="23"/>
        <v>0</v>
      </c>
      <c r="P203" s="288">
        <v>0</v>
      </c>
      <c r="Q203" s="288">
        <v>0</v>
      </c>
      <c r="R203" s="288">
        <v>0</v>
      </c>
      <c r="S203" s="288">
        <v>0</v>
      </c>
      <c r="T203" s="288">
        <v>0</v>
      </c>
      <c r="U203" s="289">
        <f t="shared" si="24"/>
        <v>0</v>
      </c>
      <c r="V203" s="288">
        <v>0</v>
      </c>
      <c r="W203" s="288">
        <v>0</v>
      </c>
      <c r="X203" s="288">
        <v>0</v>
      </c>
      <c r="Y203" s="288">
        <v>0</v>
      </c>
      <c r="Z203" s="288">
        <v>0</v>
      </c>
      <c r="AA203" s="289">
        <f t="shared" si="21"/>
        <v>0</v>
      </c>
      <c r="AB203" s="288">
        <v>0</v>
      </c>
      <c r="AC203" s="288">
        <v>0</v>
      </c>
      <c r="AD203" s="288">
        <v>0</v>
      </c>
      <c r="AE203" s="288">
        <v>0</v>
      </c>
      <c r="AF203" s="288">
        <v>0</v>
      </c>
      <c r="AG203" s="289">
        <f t="shared" si="22"/>
        <v>0</v>
      </c>
      <c r="AH203" s="288">
        <v>0</v>
      </c>
      <c r="AI203" s="288">
        <v>0</v>
      </c>
      <c r="AJ203" s="288">
        <v>0</v>
      </c>
      <c r="AK203" s="288">
        <v>0</v>
      </c>
      <c r="AL203" s="288">
        <v>0</v>
      </c>
    </row>
    <row r="204" spans="1:38" ht="25.5" outlineLevel="2" x14ac:dyDescent="0.25">
      <c r="A204" s="14" t="s">
        <v>27</v>
      </c>
      <c r="B204" s="15">
        <v>503407</v>
      </c>
      <c r="C204" s="65">
        <v>340701</v>
      </c>
      <c r="D204" s="66" t="s">
        <v>208</v>
      </c>
      <c r="E204" s="25">
        <v>2</v>
      </c>
      <c r="F204" s="75" t="s">
        <v>177</v>
      </c>
      <c r="G204" s="25" t="s">
        <v>23</v>
      </c>
      <c r="H204" s="26" t="s">
        <v>24</v>
      </c>
      <c r="I204" s="287">
        <f t="shared" si="20"/>
        <v>107</v>
      </c>
      <c r="J204" s="288">
        <f t="shared" si="19"/>
        <v>3</v>
      </c>
      <c r="K204" s="288">
        <f t="shared" si="19"/>
        <v>80</v>
      </c>
      <c r="L204" s="288">
        <f t="shared" si="19"/>
        <v>0</v>
      </c>
      <c r="M204" s="288">
        <f t="shared" si="19"/>
        <v>23</v>
      </c>
      <c r="N204" s="288">
        <f t="shared" si="19"/>
        <v>1</v>
      </c>
      <c r="O204" s="289">
        <f t="shared" si="23"/>
        <v>26</v>
      </c>
      <c r="P204" s="288">
        <v>1</v>
      </c>
      <c r="Q204" s="288">
        <v>21</v>
      </c>
      <c r="R204" s="288">
        <v>0</v>
      </c>
      <c r="S204" s="288">
        <v>3</v>
      </c>
      <c r="T204" s="288">
        <v>1</v>
      </c>
      <c r="U204" s="289">
        <f t="shared" si="24"/>
        <v>27</v>
      </c>
      <c r="V204" s="288">
        <v>1</v>
      </c>
      <c r="W204" s="288">
        <v>21</v>
      </c>
      <c r="X204" s="288">
        <v>0</v>
      </c>
      <c r="Y204" s="288">
        <v>5</v>
      </c>
      <c r="Z204" s="288">
        <v>0</v>
      </c>
      <c r="AA204" s="289">
        <f t="shared" si="21"/>
        <v>28</v>
      </c>
      <c r="AB204" s="288">
        <v>1</v>
      </c>
      <c r="AC204" s="288">
        <v>19</v>
      </c>
      <c r="AD204" s="288">
        <v>0</v>
      </c>
      <c r="AE204" s="288">
        <v>8</v>
      </c>
      <c r="AF204" s="288">
        <v>0</v>
      </c>
      <c r="AG204" s="289">
        <f t="shared" si="22"/>
        <v>26</v>
      </c>
      <c r="AH204" s="288">
        <v>0</v>
      </c>
      <c r="AI204" s="288">
        <v>19</v>
      </c>
      <c r="AJ204" s="288">
        <v>0</v>
      </c>
      <c r="AK204" s="288">
        <v>7</v>
      </c>
      <c r="AL204" s="288">
        <v>0</v>
      </c>
    </row>
    <row r="205" spans="1:38" ht="25.5" outlineLevel="2" x14ac:dyDescent="0.25">
      <c r="A205" s="14" t="s">
        <v>27</v>
      </c>
      <c r="B205" s="15">
        <v>503407</v>
      </c>
      <c r="C205" s="65">
        <v>340701</v>
      </c>
      <c r="D205" s="66" t="s">
        <v>208</v>
      </c>
      <c r="E205" s="25">
        <v>2</v>
      </c>
      <c r="F205" s="75" t="s">
        <v>177</v>
      </c>
      <c r="G205" s="25">
        <v>22</v>
      </c>
      <c r="H205" s="26" t="s">
        <v>25</v>
      </c>
      <c r="I205" s="287">
        <f t="shared" si="20"/>
        <v>0</v>
      </c>
      <c r="J205" s="288">
        <f t="shared" si="19"/>
        <v>0</v>
      </c>
      <c r="K205" s="288">
        <f t="shared" si="19"/>
        <v>0</v>
      </c>
      <c r="L205" s="288">
        <f t="shared" si="19"/>
        <v>0</v>
      </c>
      <c r="M205" s="288">
        <f t="shared" si="19"/>
        <v>0</v>
      </c>
      <c r="N205" s="288">
        <f t="shared" si="19"/>
        <v>0</v>
      </c>
      <c r="O205" s="289">
        <f t="shared" si="23"/>
        <v>0</v>
      </c>
      <c r="P205" s="288">
        <v>0</v>
      </c>
      <c r="Q205" s="288">
        <v>0</v>
      </c>
      <c r="R205" s="288">
        <v>0</v>
      </c>
      <c r="S205" s="288">
        <v>0</v>
      </c>
      <c r="T205" s="288">
        <v>0</v>
      </c>
      <c r="U205" s="289">
        <f t="shared" si="24"/>
        <v>0</v>
      </c>
      <c r="V205" s="288">
        <v>0</v>
      </c>
      <c r="W205" s="288">
        <v>0</v>
      </c>
      <c r="X205" s="288">
        <v>0</v>
      </c>
      <c r="Y205" s="288">
        <v>0</v>
      </c>
      <c r="Z205" s="288">
        <v>0</v>
      </c>
      <c r="AA205" s="289">
        <f t="shared" si="21"/>
        <v>0</v>
      </c>
      <c r="AB205" s="288">
        <v>0</v>
      </c>
      <c r="AC205" s="288">
        <v>0</v>
      </c>
      <c r="AD205" s="288">
        <v>0</v>
      </c>
      <c r="AE205" s="288">
        <v>0</v>
      </c>
      <c r="AF205" s="288">
        <v>0</v>
      </c>
      <c r="AG205" s="289">
        <f t="shared" si="22"/>
        <v>0</v>
      </c>
      <c r="AH205" s="288">
        <v>0</v>
      </c>
      <c r="AI205" s="288">
        <v>0</v>
      </c>
      <c r="AJ205" s="288">
        <v>0</v>
      </c>
      <c r="AK205" s="288">
        <v>0</v>
      </c>
      <c r="AL205" s="288">
        <v>0</v>
      </c>
    </row>
    <row r="206" spans="1:38" ht="25.5" outlineLevel="2" x14ac:dyDescent="0.25">
      <c r="A206" s="14" t="s">
        <v>20</v>
      </c>
      <c r="B206" s="15">
        <v>503502</v>
      </c>
      <c r="C206" s="65">
        <v>350301</v>
      </c>
      <c r="D206" s="66" t="s">
        <v>99</v>
      </c>
      <c r="E206" s="25">
        <v>2</v>
      </c>
      <c r="F206" s="75" t="s">
        <v>177</v>
      </c>
      <c r="G206" s="25" t="s">
        <v>23</v>
      </c>
      <c r="H206" s="26" t="s">
        <v>24</v>
      </c>
      <c r="I206" s="287">
        <f t="shared" si="20"/>
        <v>0</v>
      </c>
      <c r="J206" s="288">
        <f t="shared" si="19"/>
        <v>0</v>
      </c>
      <c r="K206" s="288">
        <f t="shared" si="19"/>
        <v>0</v>
      </c>
      <c r="L206" s="288">
        <f t="shared" si="19"/>
        <v>0</v>
      </c>
      <c r="M206" s="288">
        <f t="shared" si="19"/>
        <v>0</v>
      </c>
      <c r="N206" s="288">
        <f t="shared" si="19"/>
        <v>0</v>
      </c>
      <c r="O206" s="289">
        <f t="shared" si="23"/>
        <v>0</v>
      </c>
      <c r="P206" s="288">
        <v>0</v>
      </c>
      <c r="Q206" s="288">
        <v>0</v>
      </c>
      <c r="R206" s="288">
        <v>0</v>
      </c>
      <c r="S206" s="288">
        <v>0</v>
      </c>
      <c r="T206" s="288">
        <v>0</v>
      </c>
      <c r="U206" s="289">
        <f t="shared" si="24"/>
        <v>0</v>
      </c>
      <c r="V206" s="288">
        <v>0</v>
      </c>
      <c r="W206" s="288">
        <v>0</v>
      </c>
      <c r="X206" s="288">
        <v>0</v>
      </c>
      <c r="Y206" s="288">
        <v>0</v>
      </c>
      <c r="Z206" s="288">
        <v>0</v>
      </c>
      <c r="AA206" s="289">
        <f t="shared" si="21"/>
        <v>0</v>
      </c>
      <c r="AB206" s="288">
        <v>0</v>
      </c>
      <c r="AC206" s="288">
        <v>0</v>
      </c>
      <c r="AD206" s="288">
        <v>0</v>
      </c>
      <c r="AE206" s="288">
        <v>0</v>
      </c>
      <c r="AF206" s="288">
        <v>0</v>
      </c>
      <c r="AG206" s="289">
        <f t="shared" si="22"/>
        <v>0</v>
      </c>
      <c r="AH206" s="288">
        <v>0</v>
      </c>
      <c r="AI206" s="288">
        <v>0</v>
      </c>
      <c r="AJ206" s="288">
        <v>0</v>
      </c>
      <c r="AK206" s="288">
        <v>0</v>
      </c>
      <c r="AL206" s="288">
        <v>0</v>
      </c>
    </row>
    <row r="207" spans="1:38" ht="25.5" outlineLevel="2" x14ac:dyDescent="0.25">
      <c r="A207" s="14" t="s">
        <v>20</v>
      </c>
      <c r="B207" s="15">
        <v>503502</v>
      </c>
      <c r="C207" s="65">
        <v>350301</v>
      </c>
      <c r="D207" s="66" t="s">
        <v>99</v>
      </c>
      <c r="E207" s="25">
        <v>2</v>
      </c>
      <c r="F207" s="75" t="s">
        <v>177</v>
      </c>
      <c r="G207" s="25">
        <v>22</v>
      </c>
      <c r="H207" s="26" t="s">
        <v>25</v>
      </c>
      <c r="I207" s="287">
        <f t="shared" si="20"/>
        <v>0</v>
      </c>
      <c r="J207" s="288">
        <f t="shared" si="19"/>
        <v>0</v>
      </c>
      <c r="K207" s="288">
        <f t="shared" si="19"/>
        <v>0</v>
      </c>
      <c r="L207" s="288">
        <f t="shared" si="19"/>
        <v>0</v>
      </c>
      <c r="M207" s="288">
        <f t="shared" si="19"/>
        <v>0</v>
      </c>
      <c r="N207" s="288">
        <f t="shared" si="19"/>
        <v>0</v>
      </c>
      <c r="O207" s="289">
        <f t="shared" si="23"/>
        <v>0</v>
      </c>
      <c r="P207" s="288">
        <v>0</v>
      </c>
      <c r="Q207" s="288">
        <v>0</v>
      </c>
      <c r="R207" s="288">
        <v>0</v>
      </c>
      <c r="S207" s="288">
        <v>0</v>
      </c>
      <c r="T207" s="288">
        <v>0</v>
      </c>
      <c r="U207" s="289">
        <f t="shared" si="24"/>
        <v>0</v>
      </c>
      <c r="V207" s="288">
        <v>0</v>
      </c>
      <c r="W207" s="288">
        <v>0</v>
      </c>
      <c r="X207" s="288">
        <v>0</v>
      </c>
      <c r="Y207" s="288">
        <v>0</v>
      </c>
      <c r="Z207" s="288">
        <v>0</v>
      </c>
      <c r="AA207" s="289">
        <f t="shared" si="21"/>
        <v>0</v>
      </c>
      <c r="AB207" s="288">
        <v>0</v>
      </c>
      <c r="AC207" s="288">
        <v>0</v>
      </c>
      <c r="AD207" s="288">
        <v>0</v>
      </c>
      <c r="AE207" s="288">
        <v>0</v>
      </c>
      <c r="AF207" s="288">
        <v>0</v>
      </c>
      <c r="AG207" s="289">
        <f t="shared" si="22"/>
        <v>0</v>
      </c>
      <c r="AH207" s="288">
        <v>0</v>
      </c>
      <c r="AI207" s="288">
        <v>0</v>
      </c>
      <c r="AJ207" s="288">
        <v>0</v>
      </c>
      <c r="AK207" s="288">
        <v>0</v>
      </c>
      <c r="AL207" s="288">
        <v>0</v>
      </c>
    </row>
    <row r="208" spans="1:38" ht="25.5" outlineLevel="2" x14ac:dyDescent="0.25">
      <c r="A208" s="14" t="s">
        <v>20</v>
      </c>
      <c r="B208" s="15">
        <v>503504</v>
      </c>
      <c r="C208" s="65">
        <v>350701</v>
      </c>
      <c r="D208" s="66" t="s">
        <v>100</v>
      </c>
      <c r="E208" s="25">
        <v>2</v>
      </c>
      <c r="F208" s="75" t="s">
        <v>177</v>
      </c>
      <c r="G208" s="25" t="s">
        <v>23</v>
      </c>
      <c r="H208" s="26" t="s">
        <v>24</v>
      </c>
      <c r="I208" s="287">
        <f t="shared" si="20"/>
        <v>0</v>
      </c>
      <c r="J208" s="288">
        <f t="shared" si="19"/>
        <v>0</v>
      </c>
      <c r="K208" s="288">
        <f t="shared" si="19"/>
        <v>0</v>
      </c>
      <c r="L208" s="288">
        <f t="shared" si="19"/>
        <v>0</v>
      </c>
      <c r="M208" s="288">
        <f t="shared" si="19"/>
        <v>0</v>
      </c>
      <c r="N208" s="288">
        <f t="shared" si="19"/>
        <v>0</v>
      </c>
      <c r="O208" s="289">
        <f t="shared" si="23"/>
        <v>0</v>
      </c>
      <c r="P208" s="288">
        <v>0</v>
      </c>
      <c r="Q208" s="288">
        <v>0</v>
      </c>
      <c r="R208" s="288">
        <v>0</v>
      </c>
      <c r="S208" s="288">
        <v>0</v>
      </c>
      <c r="T208" s="288">
        <v>0</v>
      </c>
      <c r="U208" s="289">
        <f t="shared" si="24"/>
        <v>0</v>
      </c>
      <c r="V208" s="288">
        <v>0</v>
      </c>
      <c r="W208" s="288">
        <v>0</v>
      </c>
      <c r="X208" s="288">
        <v>0</v>
      </c>
      <c r="Y208" s="288">
        <v>0</v>
      </c>
      <c r="Z208" s="288">
        <v>0</v>
      </c>
      <c r="AA208" s="289">
        <f t="shared" si="21"/>
        <v>0</v>
      </c>
      <c r="AB208" s="288">
        <v>0</v>
      </c>
      <c r="AC208" s="288">
        <v>0</v>
      </c>
      <c r="AD208" s="288">
        <v>0</v>
      </c>
      <c r="AE208" s="288">
        <v>0</v>
      </c>
      <c r="AF208" s="288">
        <v>0</v>
      </c>
      <c r="AG208" s="289">
        <f t="shared" si="22"/>
        <v>0</v>
      </c>
      <c r="AH208" s="288">
        <v>0</v>
      </c>
      <c r="AI208" s="288">
        <v>0</v>
      </c>
      <c r="AJ208" s="288">
        <v>0</v>
      </c>
      <c r="AK208" s="288">
        <v>0</v>
      </c>
      <c r="AL208" s="288">
        <v>0</v>
      </c>
    </row>
    <row r="209" spans="1:38" ht="25.5" outlineLevel="2" x14ac:dyDescent="0.25">
      <c r="A209" s="14" t="s">
        <v>20</v>
      </c>
      <c r="B209" s="15">
        <v>503504</v>
      </c>
      <c r="C209" s="65">
        <v>350701</v>
      </c>
      <c r="D209" s="66" t="s">
        <v>100</v>
      </c>
      <c r="E209" s="25">
        <v>2</v>
      </c>
      <c r="F209" s="75" t="s">
        <v>177</v>
      </c>
      <c r="G209" s="25">
        <v>22</v>
      </c>
      <c r="H209" s="26" t="s">
        <v>25</v>
      </c>
      <c r="I209" s="287">
        <f t="shared" si="20"/>
        <v>0</v>
      </c>
      <c r="J209" s="288">
        <f t="shared" si="19"/>
        <v>0</v>
      </c>
      <c r="K209" s="288">
        <f t="shared" si="19"/>
        <v>0</v>
      </c>
      <c r="L209" s="288">
        <f t="shared" si="19"/>
        <v>0</v>
      </c>
      <c r="M209" s="288">
        <f t="shared" si="19"/>
        <v>0</v>
      </c>
      <c r="N209" s="288">
        <f t="shared" si="19"/>
        <v>0</v>
      </c>
      <c r="O209" s="289">
        <f t="shared" si="23"/>
        <v>0</v>
      </c>
      <c r="P209" s="288">
        <v>0</v>
      </c>
      <c r="Q209" s="288">
        <v>0</v>
      </c>
      <c r="R209" s="288">
        <v>0</v>
      </c>
      <c r="S209" s="288">
        <v>0</v>
      </c>
      <c r="T209" s="288">
        <v>0</v>
      </c>
      <c r="U209" s="289">
        <f t="shared" si="24"/>
        <v>0</v>
      </c>
      <c r="V209" s="288">
        <v>0</v>
      </c>
      <c r="W209" s="288">
        <v>0</v>
      </c>
      <c r="X209" s="288">
        <v>0</v>
      </c>
      <c r="Y209" s="288">
        <v>0</v>
      </c>
      <c r="Z209" s="288">
        <v>0</v>
      </c>
      <c r="AA209" s="289">
        <f t="shared" si="21"/>
        <v>0</v>
      </c>
      <c r="AB209" s="288">
        <v>0</v>
      </c>
      <c r="AC209" s="288">
        <v>0</v>
      </c>
      <c r="AD209" s="288">
        <v>0</v>
      </c>
      <c r="AE209" s="288">
        <v>0</v>
      </c>
      <c r="AF209" s="288">
        <v>0</v>
      </c>
      <c r="AG209" s="289">
        <f t="shared" si="22"/>
        <v>0</v>
      </c>
      <c r="AH209" s="288">
        <v>0</v>
      </c>
      <c r="AI209" s="288">
        <v>0</v>
      </c>
      <c r="AJ209" s="288">
        <v>0</v>
      </c>
      <c r="AK209" s="288">
        <v>0</v>
      </c>
      <c r="AL209" s="288">
        <v>0</v>
      </c>
    </row>
    <row r="210" spans="1:38" ht="25.5" outlineLevel="2" x14ac:dyDescent="0.25">
      <c r="A210" s="14" t="s">
        <v>20</v>
      </c>
      <c r="B210" s="15">
        <v>503601</v>
      </c>
      <c r="C210" s="65">
        <v>360101</v>
      </c>
      <c r="D210" s="66" t="s">
        <v>101</v>
      </c>
      <c r="E210" s="25">
        <v>2</v>
      </c>
      <c r="F210" s="75" t="s">
        <v>177</v>
      </c>
      <c r="G210" s="25" t="s">
        <v>23</v>
      </c>
      <c r="H210" s="26" t="s">
        <v>24</v>
      </c>
      <c r="I210" s="287">
        <f t="shared" si="20"/>
        <v>0</v>
      </c>
      <c r="J210" s="288">
        <f t="shared" si="19"/>
        <v>0</v>
      </c>
      <c r="K210" s="288">
        <f t="shared" si="19"/>
        <v>0</v>
      </c>
      <c r="L210" s="288">
        <f t="shared" si="19"/>
        <v>0</v>
      </c>
      <c r="M210" s="288">
        <f t="shared" si="19"/>
        <v>0</v>
      </c>
      <c r="N210" s="288">
        <f t="shared" si="19"/>
        <v>0</v>
      </c>
      <c r="O210" s="289">
        <f t="shared" si="23"/>
        <v>0</v>
      </c>
      <c r="P210" s="288">
        <v>0</v>
      </c>
      <c r="Q210" s="288">
        <v>0</v>
      </c>
      <c r="R210" s="288">
        <v>0</v>
      </c>
      <c r="S210" s="288">
        <v>0</v>
      </c>
      <c r="T210" s="288">
        <v>0</v>
      </c>
      <c r="U210" s="289">
        <f t="shared" si="24"/>
        <v>0</v>
      </c>
      <c r="V210" s="288">
        <v>0</v>
      </c>
      <c r="W210" s="288">
        <v>0</v>
      </c>
      <c r="X210" s="288">
        <v>0</v>
      </c>
      <c r="Y210" s="288">
        <v>0</v>
      </c>
      <c r="Z210" s="288">
        <v>0</v>
      </c>
      <c r="AA210" s="289">
        <f t="shared" si="21"/>
        <v>0</v>
      </c>
      <c r="AB210" s="288">
        <v>0</v>
      </c>
      <c r="AC210" s="288">
        <v>0</v>
      </c>
      <c r="AD210" s="288">
        <v>0</v>
      </c>
      <c r="AE210" s="288">
        <v>0</v>
      </c>
      <c r="AF210" s="288">
        <v>0</v>
      </c>
      <c r="AG210" s="289">
        <f t="shared" si="22"/>
        <v>0</v>
      </c>
      <c r="AH210" s="288">
        <v>0</v>
      </c>
      <c r="AI210" s="288">
        <v>0</v>
      </c>
      <c r="AJ210" s="288">
        <v>0</v>
      </c>
      <c r="AK210" s="288">
        <v>0</v>
      </c>
      <c r="AL210" s="288">
        <v>0</v>
      </c>
    </row>
    <row r="211" spans="1:38" ht="25.5" outlineLevel="2" x14ac:dyDescent="0.25">
      <c r="A211" s="14" t="s">
        <v>20</v>
      </c>
      <c r="B211" s="15">
        <v>503601</v>
      </c>
      <c r="C211" s="65">
        <v>360101</v>
      </c>
      <c r="D211" s="66" t="s">
        <v>101</v>
      </c>
      <c r="E211" s="25">
        <v>2</v>
      </c>
      <c r="F211" s="75" t="s">
        <v>177</v>
      </c>
      <c r="G211" s="25">
        <v>22</v>
      </c>
      <c r="H211" s="26" t="s">
        <v>25</v>
      </c>
      <c r="I211" s="287">
        <f t="shared" si="20"/>
        <v>0</v>
      </c>
      <c r="J211" s="288">
        <f t="shared" si="19"/>
        <v>0</v>
      </c>
      <c r="K211" s="288">
        <f t="shared" si="19"/>
        <v>0</v>
      </c>
      <c r="L211" s="288">
        <f t="shared" si="19"/>
        <v>0</v>
      </c>
      <c r="M211" s="288">
        <f t="shared" si="19"/>
        <v>0</v>
      </c>
      <c r="N211" s="288">
        <f t="shared" si="19"/>
        <v>0</v>
      </c>
      <c r="O211" s="289">
        <f t="shared" si="23"/>
        <v>0</v>
      </c>
      <c r="P211" s="288">
        <v>0</v>
      </c>
      <c r="Q211" s="288">
        <v>0</v>
      </c>
      <c r="R211" s="288">
        <v>0</v>
      </c>
      <c r="S211" s="288">
        <v>0</v>
      </c>
      <c r="T211" s="288">
        <v>0</v>
      </c>
      <c r="U211" s="289">
        <f t="shared" si="24"/>
        <v>0</v>
      </c>
      <c r="V211" s="288">
        <v>0</v>
      </c>
      <c r="W211" s="288">
        <v>0</v>
      </c>
      <c r="X211" s="288">
        <v>0</v>
      </c>
      <c r="Y211" s="288">
        <v>0</v>
      </c>
      <c r="Z211" s="288">
        <v>0</v>
      </c>
      <c r="AA211" s="289">
        <f t="shared" si="21"/>
        <v>0</v>
      </c>
      <c r="AB211" s="288">
        <v>0</v>
      </c>
      <c r="AC211" s="288">
        <v>0</v>
      </c>
      <c r="AD211" s="288">
        <v>0</v>
      </c>
      <c r="AE211" s="288">
        <v>0</v>
      </c>
      <c r="AF211" s="288">
        <v>0</v>
      </c>
      <c r="AG211" s="289">
        <f t="shared" si="22"/>
        <v>0</v>
      </c>
      <c r="AH211" s="288">
        <v>0</v>
      </c>
      <c r="AI211" s="288">
        <v>0</v>
      </c>
      <c r="AJ211" s="288">
        <v>0</v>
      </c>
      <c r="AK211" s="288">
        <v>0</v>
      </c>
      <c r="AL211" s="288">
        <v>0</v>
      </c>
    </row>
    <row r="212" spans="1:38" ht="25.5" outlineLevel="2" x14ac:dyDescent="0.25">
      <c r="A212" s="14" t="s">
        <v>20</v>
      </c>
      <c r="B212" s="15">
        <v>503602</v>
      </c>
      <c r="C212" s="65">
        <v>360201</v>
      </c>
      <c r="D212" s="66" t="s">
        <v>102</v>
      </c>
      <c r="E212" s="25">
        <v>2</v>
      </c>
      <c r="F212" s="75" t="s">
        <v>177</v>
      </c>
      <c r="G212" s="25" t="s">
        <v>23</v>
      </c>
      <c r="H212" s="26" t="s">
        <v>24</v>
      </c>
      <c r="I212" s="287">
        <f t="shared" si="20"/>
        <v>1349</v>
      </c>
      <c r="J212" s="288">
        <f t="shared" si="19"/>
        <v>24</v>
      </c>
      <c r="K212" s="288">
        <f t="shared" si="19"/>
        <v>407</v>
      </c>
      <c r="L212" s="288">
        <f t="shared" si="19"/>
        <v>8</v>
      </c>
      <c r="M212" s="288">
        <f t="shared" si="19"/>
        <v>906</v>
      </c>
      <c r="N212" s="288">
        <f t="shared" si="19"/>
        <v>4</v>
      </c>
      <c r="O212" s="289">
        <f t="shared" si="23"/>
        <v>227</v>
      </c>
      <c r="P212" s="288">
        <v>2</v>
      </c>
      <c r="Q212" s="288">
        <v>61</v>
      </c>
      <c r="R212" s="288">
        <v>0</v>
      </c>
      <c r="S212" s="288">
        <v>164</v>
      </c>
      <c r="T212" s="288">
        <v>0</v>
      </c>
      <c r="U212" s="289">
        <f t="shared" si="24"/>
        <v>473</v>
      </c>
      <c r="V212" s="288">
        <v>0</v>
      </c>
      <c r="W212" s="288">
        <v>114</v>
      </c>
      <c r="X212" s="288">
        <v>4</v>
      </c>
      <c r="Y212" s="288">
        <v>355</v>
      </c>
      <c r="Z212" s="288">
        <v>0</v>
      </c>
      <c r="AA212" s="289">
        <f t="shared" si="21"/>
        <v>423</v>
      </c>
      <c r="AB212" s="288">
        <v>11</v>
      </c>
      <c r="AC212" s="288">
        <v>141</v>
      </c>
      <c r="AD212" s="288">
        <v>2</v>
      </c>
      <c r="AE212" s="288">
        <v>267</v>
      </c>
      <c r="AF212" s="288">
        <v>2</v>
      </c>
      <c r="AG212" s="289">
        <f t="shared" si="22"/>
        <v>226</v>
      </c>
      <c r="AH212" s="288">
        <v>11</v>
      </c>
      <c r="AI212" s="288">
        <v>91</v>
      </c>
      <c r="AJ212" s="288">
        <v>2</v>
      </c>
      <c r="AK212" s="288">
        <v>120</v>
      </c>
      <c r="AL212" s="288">
        <v>2</v>
      </c>
    </row>
    <row r="213" spans="1:38" ht="25.5" outlineLevel="2" x14ac:dyDescent="0.25">
      <c r="A213" s="14" t="s">
        <v>20</v>
      </c>
      <c r="B213" s="15">
        <v>503602</v>
      </c>
      <c r="C213" s="65">
        <v>360201</v>
      </c>
      <c r="D213" s="66" t="s">
        <v>102</v>
      </c>
      <c r="E213" s="25">
        <v>2</v>
      </c>
      <c r="F213" s="75" t="s">
        <v>177</v>
      </c>
      <c r="G213" s="25">
        <v>22</v>
      </c>
      <c r="H213" s="26" t="s">
        <v>25</v>
      </c>
      <c r="I213" s="287">
        <f t="shared" si="20"/>
        <v>0</v>
      </c>
      <c r="J213" s="288">
        <f t="shared" si="19"/>
        <v>0</v>
      </c>
      <c r="K213" s="288">
        <f t="shared" si="19"/>
        <v>0</v>
      </c>
      <c r="L213" s="288">
        <f t="shared" si="19"/>
        <v>0</v>
      </c>
      <c r="M213" s="288">
        <f t="shared" si="19"/>
        <v>0</v>
      </c>
      <c r="N213" s="288">
        <f t="shared" si="19"/>
        <v>0</v>
      </c>
      <c r="O213" s="289">
        <f t="shared" si="23"/>
        <v>0</v>
      </c>
      <c r="P213" s="288">
        <v>0</v>
      </c>
      <c r="Q213" s="288">
        <v>0</v>
      </c>
      <c r="R213" s="288">
        <v>0</v>
      </c>
      <c r="S213" s="288">
        <v>0</v>
      </c>
      <c r="T213" s="288">
        <v>0</v>
      </c>
      <c r="U213" s="289">
        <f t="shared" si="24"/>
        <v>0</v>
      </c>
      <c r="V213" s="288">
        <v>0</v>
      </c>
      <c r="W213" s="288">
        <v>0</v>
      </c>
      <c r="X213" s="288">
        <v>0</v>
      </c>
      <c r="Y213" s="288">
        <v>0</v>
      </c>
      <c r="Z213" s="288">
        <v>0</v>
      </c>
      <c r="AA213" s="289">
        <f t="shared" si="21"/>
        <v>0</v>
      </c>
      <c r="AB213" s="288">
        <v>0</v>
      </c>
      <c r="AC213" s="288">
        <v>0</v>
      </c>
      <c r="AD213" s="288">
        <v>0</v>
      </c>
      <c r="AE213" s="288">
        <v>0</v>
      </c>
      <c r="AF213" s="288">
        <v>0</v>
      </c>
      <c r="AG213" s="289">
        <f t="shared" si="22"/>
        <v>0</v>
      </c>
      <c r="AH213" s="288">
        <v>0</v>
      </c>
      <c r="AI213" s="288">
        <v>0</v>
      </c>
      <c r="AJ213" s="288">
        <v>0</v>
      </c>
      <c r="AK213" s="288">
        <v>0</v>
      </c>
      <c r="AL213" s="288">
        <v>0</v>
      </c>
    </row>
    <row r="214" spans="1:38" ht="25.5" outlineLevel="2" x14ac:dyDescent="0.25">
      <c r="A214" s="14" t="s">
        <v>20</v>
      </c>
      <c r="B214" s="15">
        <v>503603</v>
      </c>
      <c r="C214" s="65">
        <v>360301</v>
      </c>
      <c r="D214" s="66" t="s">
        <v>103</v>
      </c>
      <c r="E214" s="25">
        <v>2</v>
      </c>
      <c r="F214" s="75" t="s">
        <v>177</v>
      </c>
      <c r="G214" s="25" t="s">
        <v>23</v>
      </c>
      <c r="H214" s="26" t="s">
        <v>24</v>
      </c>
      <c r="I214" s="287">
        <f t="shared" si="20"/>
        <v>0</v>
      </c>
      <c r="J214" s="288">
        <f t="shared" si="19"/>
        <v>0</v>
      </c>
      <c r="K214" s="288">
        <f t="shared" si="19"/>
        <v>0</v>
      </c>
      <c r="L214" s="288">
        <f t="shared" si="19"/>
        <v>0</v>
      </c>
      <c r="M214" s="288">
        <f t="shared" si="19"/>
        <v>0</v>
      </c>
      <c r="N214" s="288">
        <f t="shared" si="19"/>
        <v>0</v>
      </c>
      <c r="O214" s="289">
        <f t="shared" si="23"/>
        <v>0</v>
      </c>
      <c r="P214" s="288">
        <v>0</v>
      </c>
      <c r="Q214" s="288">
        <v>0</v>
      </c>
      <c r="R214" s="288">
        <v>0</v>
      </c>
      <c r="S214" s="288">
        <v>0</v>
      </c>
      <c r="T214" s="288">
        <v>0</v>
      </c>
      <c r="U214" s="289">
        <f t="shared" si="24"/>
        <v>0</v>
      </c>
      <c r="V214" s="288">
        <v>0</v>
      </c>
      <c r="W214" s="288">
        <v>0</v>
      </c>
      <c r="X214" s="288">
        <v>0</v>
      </c>
      <c r="Y214" s="288">
        <v>0</v>
      </c>
      <c r="Z214" s="288">
        <v>0</v>
      </c>
      <c r="AA214" s="289">
        <f t="shared" si="21"/>
        <v>0</v>
      </c>
      <c r="AB214" s="288">
        <v>0</v>
      </c>
      <c r="AC214" s="288">
        <v>0</v>
      </c>
      <c r="AD214" s="288">
        <v>0</v>
      </c>
      <c r="AE214" s="288">
        <v>0</v>
      </c>
      <c r="AF214" s="288">
        <v>0</v>
      </c>
      <c r="AG214" s="289">
        <f t="shared" si="22"/>
        <v>0</v>
      </c>
      <c r="AH214" s="288">
        <v>0</v>
      </c>
      <c r="AI214" s="288">
        <v>0</v>
      </c>
      <c r="AJ214" s="288">
        <v>0</v>
      </c>
      <c r="AK214" s="288">
        <v>0</v>
      </c>
      <c r="AL214" s="288">
        <v>0</v>
      </c>
    </row>
    <row r="215" spans="1:38" ht="25.5" outlineLevel="2" x14ac:dyDescent="0.25">
      <c r="A215" s="14" t="s">
        <v>20</v>
      </c>
      <c r="B215" s="15">
        <v>503603</v>
      </c>
      <c r="C215" s="65">
        <v>360301</v>
      </c>
      <c r="D215" s="66" t="s">
        <v>103</v>
      </c>
      <c r="E215" s="25">
        <v>2</v>
      </c>
      <c r="F215" s="75" t="s">
        <v>177</v>
      </c>
      <c r="G215" s="25">
        <v>22</v>
      </c>
      <c r="H215" s="26" t="s">
        <v>25</v>
      </c>
      <c r="I215" s="287">
        <f t="shared" si="20"/>
        <v>0</v>
      </c>
      <c r="J215" s="288">
        <f t="shared" si="19"/>
        <v>0</v>
      </c>
      <c r="K215" s="288">
        <f t="shared" si="19"/>
        <v>0</v>
      </c>
      <c r="L215" s="288">
        <f t="shared" si="19"/>
        <v>0</v>
      </c>
      <c r="M215" s="288">
        <f t="shared" si="19"/>
        <v>0</v>
      </c>
      <c r="N215" s="288">
        <f t="shared" si="19"/>
        <v>0</v>
      </c>
      <c r="O215" s="289">
        <f t="shared" si="23"/>
        <v>0</v>
      </c>
      <c r="P215" s="288">
        <v>0</v>
      </c>
      <c r="Q215" s="288">
        <v>0</v>
      </c>
      <c r="R215" s="288">
        <v>0</v>
      </c>
      <c r="S215" s="288">
        <v>0</v>
      </c>
      <c r="T215" s="288">
        <v>0</v>
      </c>
      <c r="U215" s="289">
        <f t="shared" si="24"/>
        <v>0</v>
      </c>
      <c r="V215" s="288">
        <v>0</v>
      </c>
      <c r="W215" s="288">
        <v>0</v>
      </c>
      <c r="X215" s="288">
        <v>0</v>
      </c>
      <c r="Y215" s="288">
        <v>0</v>
      </c>
      <c r="Z215" s="288">
        <v>0</v>
      </c>
      <c r="AA215" s="289">
        <f t="shared" si="21"/>
        <v>0</v>
      </c>
      <c r="AB215" s="288">
        <v>0</v>
      </c>
      <c r="AC215" s="288">
        <v>0</v>
      </c>
      <c r="AD215" s="288">
        <v>0</v>
      </c>
      <c r="AE215" s="288">
        <v>0</v>
      </c>
      <c r="AF215" s="288">
        <v>0</v>
      </c>
      <c r="AG215" s="289">
        <f t="shared" si="22"/>
        <v>0</v>
      </c>
      <c r="AH215" s="288">
        <v>0</v>
      </c>
      <c r="AI215" s="288">
        <v>0</v>
      </c>
      <c r="AJ215" s="288">
        <v>0</v>
      </c>
      <c r="AK215" s="288">
        <v>0</v>
      </c>
      <c r="AL215" s="288">
        <v>0</v>
      </c>
    </row>
    <row r="216" spans="1:38" ht="25.5" outlineLevel="2" x14ac:dyDescent="0.25">
      <c r="A216" s="14" t="s">
        <v>20</v>
      </c>
      <c r="B216" s="15">
        <v>503604</v>
      </c>
      <c r="C216" s="65">
        <v>360401</v>
      </c>
      <c r="D216" s="66" t="s">
        <v>104</v>
      </c>
      <c r="E216" s="25">
        <v>2</v>
      </c>
      <c r="F216" s="75" t="s">
        <v>177</v>
      </c>
      <c r="G216" s="25" t="s">
        <v>23</v>
      </c>
      <c r="H216" s="26" t="s">
        <v>24</v>
      </c>
      <c r="I216" s="287">
        <f t="shared" si="20"/>
        <v>2460</v>
      </c>
      <c r="J216" s="288">
        <f t="shared" si="19"/>
        <v>21</v>
      </c>
      <c r="K216" s="288">
        <f t="shared" si="19"/>
        <v>567</v>
      </c>
      <c r="L216" s="288">
        <f t="shared" si="19"/>
        <v>3</v>
      </c>
      <c r="M216" s="288">
        <f t="shared" si="19"/>
        <v>1868</v>
      </c>
      <c r="N216" s="288">
        <f t="shared" si="19"/>
        <v>1</v>
      </c>
      <c r="O216" s="289">
        <f t="shared" si="23"/>
        <v>615</v>
      </c>
      <c r="P216" s="288">
        <v>1</v>
      </c>
      <c r="Q216" s="288">
        <v>152</v>
      </c>
      <c r="R216" s="288">
        <v>1</v>
      </c>
      <c r="S216" s="288">
        <v>460</v>
      </c>
      <c r="T216" s="288">
        <v>1</v>
      </c>
      <c r="U216" s="289">
        <f t="shared" si="24"/>
        <v>615</v>
      </c>
      <c r="V216" s="288">
        <v>2</v>
      </c>
      <c r="W216" s="288">
        <v>133</v>
      </c>
      <c r="X216" s="288">
        <v>2</v>
      </c>
      <c r="Y216" s="288">
        <v>478</v>
      </c>
      <c r="Z216" s="288">
        <v>0</v>
      </c>
      <c r="AA216" s="289">
        <f t="shared" si="21"/>
        <v>615</v>
      </c>
      <c r="AB216" s="288">
        <v>9</v>
      </c>
      <c r="AC216" s="288">
        <v>141</v>
      </c>
      <c r="AD216" s="288">
        <v>0</v>
      </c>
      <c r="AE216" s="288">
        <v>465</v>
      </c>
      <c r="AF216" s="288">
        <v>0</v>
      </c>
      <c r="AG216" s="289">
        <f t="shared" si="22"/>
        <v>615</v>
      </c>
      <c r="AH216" s="288">
        <v>9</v>
      </c>
      <c r="AI216" s="288">
        <v>141</v>
      </c>
      <c r="AJ216" s="288">
        <v>0</v>
      </c>
      <c r="AK216" s="288">
        <v>465</v>
      </c>
      <c r="AL216" s="288">
        <v>0</v>
      </c>
    </row>
    <row r="217" spans="1:38" ht="25.5" outlineLevel="2" x14ac:dyDescent="0.25">
      <c r="A217" s="14" t="s">
        <v>20</v>
      </c>
      <c r="B217" s="15">
        <v>503604</v>
      </c>
      <c r="C217" s="65">
        <v>360401</v>
      </c>
      <c r="D217" s="66" t="s">
        <v>104</v>
      </c>
      <c r="E217" s="25">
        <v>2</v>
      </c>
      <c r="F217" s="75" t="s">
        <v>177</v>
      </c>
      <c r="G217" s="25">
        <v>22</v>
      </c>
      <c r="H217" s="26" t="s">
        <v>25</v>
      </c>
      <c r="I217" s="287">
        <f t="shared" si="20"/>
        <v>0</v>
      </c>
      <c r="J217" s="288">
        <f t="shared" si="19"/>
        <v>0</v>
      </c>
      <c r="K217" s="288">
        <f t="shared" si="19"/>
        <v>0</v>
      </c>
      <c r="L217" s="288">
        <f t="shared" si="19"/>
        <v>0</v>
      </c>
      <c r="M217" s="288">
        <f t="shared" si="19"/>
        <v>0</v>
      </c>
      <c r="N217" s="288">
        <f t="shared" si="19"/>
        <v>0</v>
      </c>
      <c r="O217" s="289">
        <f t="shared" si="23"/>
        <v>0</v>
      </c>
      <c r="P217" s="288">
        <v>0</v>
      </c>
      <c r="Q217" s="288">
        <v>0</v>
      </c>
      <c r="R217" s="288">
        <v>0</v>
      </c>
      <c r="S217" s="288">
        <v>0</v>
      </c>
      <c r="T217" s="288">
        <v>0</v>
      </c>
      <c r="U217" s="289">
        <f t="shared" si="24"/>
        <v>0</v>
      </c>
      <c r="V217" s="288">
        <v>0</v>
      </c>
      <c r="W217" s="288">
        <v>0</v>
      </c>
      <c r="X217" s="288">
        <v>0</v>
      </c>
      <c r="Y217" s="288">
        <v>0</v>
      </c>
      <c r="Z217" s="288">
        <v>0</v>
      </c>
      <c r="AA217" s="289">
        <f t="shared" si="21"/>
        <v>0</v>
      </c>
      <c r="AB217" s="288">
        <v>0</v>
      </c>
      <c r="AC217" s="288">
        <v>0</v>
      </c>
      <c r="AD217" s="288">
        <v>0</v>
      </c>
      <c r="AE217" s="288">
        <v>0</v>
      </c>
      <c r="AF217" s="288">
        <v>0</v>
      </c>
      <c r="AG217" s="289">
        <f t="shared" si="22"/>
        <v>0</v>
      </c>
      <c r="AH217" s="288">
        <v>0</v>
      </c>
      <c r="AI217" s="288">
        <v>0</v>
      </c>
      <c r="AJ217" s="288">
        <v>0</v>
      </c>
      <c r="AK217" s="288">
        <v>0</v>
      </c>
      <c r="AL217" s="288">
        <v>0</v>
      </c>
    </row>
    <row r="218" spans="1:38" ht="25.5" outlineLevel="2" x14ac:dyDescent="0.25">
      <c r="A218" s="14" t="s">
        <v>20</v>
      </c>
      <c r="B218" s="15">
        <v>503606</v>
      </c>
      <c r="C218" s="65">
        <v>360701</v>
      </c>
      <c r="D218" s="66" t="s">
        <v>209</v>
      </c>
      <c r="E218" s="25">
        <v>2</v>
      </c>
      <c r="F218" s="75" t="s">
        <v>177</v>
      </c>
      <c r="G218" s="25" t="s">
        <v>23</v>
      </c>
      <c r="H218" s="26" t="s">
        <v>24</v>
      </c>
      <c r="I218" s="287">
        <f t="shared" si="20"/>
        <v>645</v>
      </c>
      <c r="J218" s="288">
        <f t="shared" si="19"/>
        <v>3</v>
      </c>
      <c r="K218" s="288">
        <f t="shared" si="19"/>
        <v>129</v>
      </c>
      <c r="L218" s="288">
        <f t="shared" si="19"/>
        <v>0</v>
      </c>
      <c r="M218" s="288">
        <f t="shared" si="19"/>
        <v>513</v>
      </c>
      <c r="N218" s="288">
        <f t="shared" si="19"/>
        <v>0</v>
      </c>
      <c r="O218" s="289">
        <f t="shared" si="23"/>
        <v>161</v>
      </c>
      <c r="P218" s="288">
        <v>1</v>
      </c>
      <c r="Q218" s="288">
        <v>34</v>
      </c>
      <c r="R218" s="288">
        <v>0</v>
      </c>
      <c r="S218" s="288">
        <v>126</v>
      </c>
      <c r="T218" s="288">
        <v>0</v>
      </c>
      <c r="U218" s="289">
        <f t="shared" si="24"/>
        <v>161</v>
      </c>
      <c r="V218" s="288">
        <v>1</v>
      </c>
      <c r="W218" s="288">
        <v>30</v>
      </c>
      <c r="X218" s="288">
        <v>0</v>
      </c>
      <c r="Y218" s="288">
        <v>130</v>
      </c>
      <c r="Z218" s="288">
        <v>0</v>
      </c>
      <c r="AA218" s="289">
        <f t="shared" si="21"/>
        <v>161</v>
      </c>
      <c r="AB218" s="288">
        <v>1</v>
      </c>
      <c r="AC218" s="288">
        <v>32</v>
      </c>
      <c r="AD218" s="288">
        <v>0</v>
      </c>
      <c r="AE218" s="288">
        <v>128</v>
      </c>
      <c r="AF218" s="288">
        <v>0</v>
      </c>
      <c r="AG218" s="289">
        <f t="shared" si="22"/>
        <v>162</v>
      </c>
      <c r="AH218" s="288">
        <v>0</v>
      </c>
      <c r="AI218" s="288">
        <v>33</v>
      </c>
      <c r="AJ218" s="288">
        <v>0</v>
      </c>
      <c r="AK218" s="288">
        <v>129</v>
      </c>
      <c r="AL218" s="288">
        <v>0</v>
      </c>
    </row>
    <row r="219" spans="1:38" ht="25.5" outlineLevel="2" x14ac:dyDescent="0.25">
      <c r="A219" s="14" t="s">
        <v>20</v>
      </c>
      <c r="B219" s="15">
        <v>503606</v>
      </c>
      <c r="C219" s="65">
        <v>360701</v>
      </c>
      <c r="D219" s="66" t="s">
        <v>209</v>
      </c>
      <c r="E219" s="25">
        <v>2</v>
      </c>
      <c r="F219" s="75" t="s">
        <v>177</v>
      </c>
      <c r="G219" s="25">
        <v>22</v>
      </c>
      <c r="H219" s="26" t="s">
        <v>25</v>
      </c>
      <c r="I219" s="287">
        <f t="shared" si="20"/>
        <v>0</v>
      </c>
      <c r="J219" s="288">
        <f t="shared" si="19"/>
        <v>0</v>
      </c>
      <c r="K219" s="288">
        <f t="shared" si="19"/>
        <v>0</v>
      </c>
      <c r="L219" s="288">
        <f t="shared" si="19"/>
        <v>0</v>
      </c>
      <c r="M219" s="288">
        <f t="shared" si="19"/>
        <v>0</v>
      </c>
      <c r="N219" s="288">
        <f t="shared" si="19"/>
        <v>0</v>
      </c>
      <c r="O219" s="289">
        <f t="shared" si="23"/>
        <v>0</v>
      </c>
      <c r="P219" s="288">
        <v>0</v>
      </c>
      <c r="Q219" s="288">
        <v>0</v>
      </c>
      <c r="R219" s="288">
        <v>0</v>
      </c>
      <c r="S219" s="288">
        <v>0</v>
      </c>
      <c r="T219" s="288">
        <v>0</v>
      </c>
      <c r="U219" s="289">
        <f t="shared" si="24"/>
        <v>0</v>
      </c>
      <c r="V219" s="288">
        <v>0</v>
      </c>
      <c r="W219" s="288">
        <v>0</v>
      </c>
      <c r="X219" s="288">
        <v>0</v>
      </c>
      <c r="Y219" s="288">
        <v>0</v>
      </c>
      <c r="Z219" s="288">
        <v>0</v>
      </c>
      <c r="AA219" s="289">
        <f t="shared" si="21"/>
        <v>0</v>
      </c>
      <c r="AB219" s="288">
        <v>0</v>
      </c>
      <c r="AC219" s="288">
        <v>0</v>
      </c>
      <c r="AD219" s="288">
        <v>0</v>
      </c>
      <c r="AE219" s="288">
        <v>0</v>
      </c>
      <c r="AF219" s="288">
        <v>0</v>
      </c>
      <c r="AG219" s="289">
        <f t="shared" si="22"/>
        <v>0</v>
      </c>
      <c r="AH219" s="288">
        <v>0</v>
      </c>
      <c r="AI219" s="288">
        <v>0</v>
      </c>
      <c r="AJ219" s="288">
        <v>0</v>
      </c>
      <c r="AK219" s="288">
        <v>0</v>
      </c>
      <c r="AL219" s="288">
        <v>0</v>
      </c>
    </row>
    <row r="220" spans="1:38" ht="25.5" outlineLevel="2" x14ac:dyDescent="0.25">
      <c r="A220" s="14" t="s">
        <v>20</v>
      </c>
      <c r="B220" s="15">
        <v>503607</v>
      </c>
      <c r="C220" s="65">
        <v>360801</v>
      </c>
      <c r="D220" s="66" t="s">
        <v>210</v>
      </c>
      <c r="E220" s="25">
        <v>2</v>
      </c>
      <c r="F220" s="75" t="s">
        <v>177</v>
      </c>
      <c r="G220" s="25" t="s">
        <v>23</v>
      </c>
      <c r="H220" s="26" t="s">
        <v>24</v>
      </c>
      <c r="I220" s="287">
        <f t="shared" si="20"/>
        <v>1411</v>
      </c>
      <c r="J220" s="288">
        <f t="shared" si="19"/>
        <v>17</v>
      </c>
      <c r="K220" s="288">
        <f t="shared" si="19"/>
        <v>321</v>
      </c>
      <c r="L220" s="288">
        <f t="shared" si="19"/>
        <v>2</v>
      </c>
      <c r="M220" s="288">
        <f t="shared" si="19"/>
        <v>1067</v>
      </c>
      <c r="N220" s="288">
        <f t="shared" si="19"/>
        <v>4</v>
      </c>
      <c r="O220" s="289">
        <f t="shared" si="23"/>
        <v>325</v>
      </c>
      <c r="P220" s="288">
        <v>4</v>
      </c>
      <c r="Q220" s="288">
        <v>66</v>
      </c>
      <c r="R220" s="288">
        <v>1</v>
      </c>
      <c r="S220" s="288">
        <v>254</v>
      </c>
      <c r="T220" s="288">
        <v>0</v>
      </c>
      <c r="U220" s="289">
        <f t="shared" si="24"/>
        <v>381</v>
      </c>
      <c r="V220" s="288">
        <v>3</v>
      </c>
      <c r="W220" s="288">
        <v>77</v>
      </c>
      <c r="X220" s="288">
        <v>1</v>
      </c>
      <c r="Y220" s="288">
        <v>299</v>
      </c>
      <c r="Z220" s="288">
        <v>1</v>
      </c>
      <c r="AA220" s="289">
        <f t="shared" si="21"/>
        <v>353</v>
      </c>
      <c r="AB220" s="288">
        <v>5</v>
      </c>
      <c r="AC220" s="288">
        <v>89</v>
      </c>
      <c r="AD220" s="288">
        <v>0</v>
      </c>
      <c r="AE220" s="288">
        <v>257</v>
      </c>
      <c r="AF220" s="288">
        <v>2</v>
      </c>
      <c r="AG220" s="289">
        <f t="shared" si="22"/>
        <v>352</v>
      </c>
      <c r="AH220" s="288">
        <v>5</v>
      </c>
      <c r="AI220" s="288">
        <v>89</v>
      </c>
      <c r="AJ220" s="288">
        <v>0</v>
      </c>
      <c r="AK220" s="288">
        <v>257</v>
      </c>
      <c r="AL220" s="288">
        <v>1</v>
      </c>
    </row>
    <row r="221" spans="1:38" ht="25.5" outlineLevel="2" x14ac:dyDescent="0.25">
      <c r="A221" s="14" t="s">
        <v>20</v>
      </c>
      <c r="B221" s="15">
        <v>503607</v>
      </c>
      <c r="C221" s="65">
        <v>360801</v>
      </c>
      <c r="D221" s="66" t="s">
        <v>210</v>
      </c>
      <c r="E221" s="25">
        <v>2</v>
      </c>
      <c r="F221" s="75" t="s">
        <v>177</v>
      </c>
      <c r="G221" s="25">
        <v>22</v>
      </c>
      <c r="H221" s="26" t="s">
        <v>25</v>
      </c>
      <c r="I221" s="287">
        <f t="shared" si="20"/>
        <v>0</v>
      </c>
      <c r="J221" s="288">
        <f t="shared" si="19"/>
        <v>0</v>
      </c>
      <c r="K221" s="288">
        <f t="shared" si="19"/>
        <v>0</v>
      </c>
      <c r="L221" s="288">
        <f t="shared" si="19"/>
        <v>0</v>
      </c>
      <c r="M221" s="288">
        <f t="shared" si="19"/>
        <v>0</v>
      </c>
      <c r="N221" s="288">
        <f t="shared" si="19"/>
        <v>0</v>
      </c>
      <c r="O221" s="289">
        <f t="shared" si="23"/>
        <v>0</v>
      </c>
      <c r="P221" s="288">
        <v>0</v>
      </c>
      <c r="Q221" s="288">
        <v>0</v>
      </c>
      <c r="R221" s="288">
        <v>0</v>
      </c>
      <c r="S221" s="288">
        <v>0</v>
      </c>
      <c r="T221" s="288">
        <v>0</v>
      </c>
      <c r="U221" s="289">
        <f t="shared" si="24"/>
        <v>0</v>
      </c>
      <c r="V221" s="288">
        <v>0</v>
      </c>
      <c r="W221" s="288">
        <v>0</v>
      </c>
      <c r="X221" s="288">
        <v>0</v>
      </c>
      <c r="Y221" s="288">
        <v>0</v>
      </c>
      <c r="Z221" s="288">
        <v>0</v>
      </c>
      <c r="AA221" s="289">
        <f t="shared" si="21"/>
        <v>0</v>
      </c>
      <c r="AB221" s="288">
        <v>0</v>
      </c>
      <c r="AC221" s="288">
        <v>0</v>
      </c>
      <c r="AD221" s="288">
        <v>0</v>
      </c>
      <c r="AE221" s="288">
        <v>0</v>
      </c>
      <c r="AF221" s="288">
        <v>0</v>
      </c>
      <c r="AG221" s="289">
        <f t="shared" si="22"/>
        <v>0</v>
      </c>
      <c r="AH221" s="288">
        <v>0</v>
      </c>
      <c r="AI221" s="288">
        <v>0</v>
      </c>
      <c r="AJ221" s="288">
        <v>0</v>
      </c>
      <c r="AK221" s="288">
        <v>0</v>
      </c>
      <c r="AL221" s="288">
        <v>0</v>
      </c>
    </row>
    <row r="222" spans="1:38" ht="25.5" outlineLevel="2" x14ac:dyDescent="0.25">
      <c r="A222" s="14" t="s">
        <v>20</v>
      </c>
      <c r="B222" s="15">
        <v>503608</v>
      </c>
      <c r="C222" s="65">
        <v>360901</v>
      </c>
      <c r="D222" s="66" t="s">
        <v>211</v>
      </c>
      <c r="E222" s="25">
        <v>2</v>
      </c>
      <c r="F222" s="75" t="s">
        <v>177</v>
      </c>
      <c r="G222" s="25" t="s">
        <v>23</v>
      </c>
      <c r="H222" s="26" t="s">
        <v>24</v>
      </c>
      <c r="I222" s="287">
        <f t="shared" si="20"/>
        <v>221</v>
      </c>
      <c r="J222" s="288">
        <f t="shared" si="19"/>
        <v>2</v>
      </c>
      <c r="K222" s="288">
        <f t="shared" si="19"/>
        <v>43</v>
      </c>
      <c r="L222" s="288">
        <f t="shared" si="19"/>
        <v>0</v>
      </c>
      <c r="M222" s="288">
        <f t="shared" si="19"/>
        <v>176</v>
      </c>
      <c r="N222" s="288">
        <f t="shared" si="19"/>
        <v>0</v>
      </c>
      <c r="O222" s="289">
        <f t="shared" si="23"/>
        <v>53</v>
      </c>
      <c r="P222" s="288">
        <v>0</v>
      </c>
      <c r="Q222" s="288">
        <v>10</v>
      </c>
      <c r="R222" s="288">
        <v>0</v>
      </c>
      <c r="S222" s="288">
        <v>43</v>
      </c>
      <c r="T222" s="288">
        <v>0</v>
      </c>
      <c r="U222" s="289">
        <f t="shared" si="24"/>
        <v>52</v>
      </c>
      <c r="V222" s="288">
        <v>0</v>
      </c>
      <c r="W222" s="288">
        <v>9</v>
      </c>
      <c r="X222" s="288">
        <v>0</v>
      </c>
      <c r="Y222" s="288">
        <v>43</v>
      </c>
      <c r="Z222" s="288">
        <v>0</v>
      </c>
      <c r="AA222" s="289">
        <f t="shared" si="21"/>
        <v>58</v>
      </c>
      <c r="AB222" s="288">
        <v>1</v>
      </c>
      <c r="AC222" s="288">
        <v>12</v>
      </c>
      <c r="AD222" s="288">
        <v>0</v>
      </c>
      <c r="AE222" s="288">
        <v>45</v>
      </c>
      <c r="AF222" s="288">
        <v>0</v>
      </c>
      <c r="AG222" s="289">
        <f t="shared" si="22"/>
        <v>58</v>
      </c>
      <c r="AH222" s="288">
        <v>1</v>
      </c>
      <c r="AI222" s="288">
        <v>12</v>
      </c>
      <c r="AJ222" s="288">
        <v>0</v>
      </c>
      <c r="AK222" s="288">
        <v>45</v>
      </c>
      <c r="AL222" s="288">
        <v>0</v>
      </c>
    </row>
    <row r="223" spans="1:38" ht="25.5" outlineLevel="2" x14ac:dyDescent="0.25">
      <c r="A223" s="14" t="s">
        <v>20</v>
      </c>
      <c r="B223" s="15">
        <v>503608</v>
      </c>
      <c r="C223" s="65">
        <v>360901</v>
      </c>
      <c r="D223" s="66" t="s">
        <v>211</v>
      </c>
      <c r="E223" s="25">
        <v>2</v>
      </c>
      <c r="F223" s="75" t="s">
        <v>177</v>
      </c>
      <c r="G223" s="25">
        <v>22</v>
      </c>
      <c r="H223" s="26" t="s">
        <v>25</v>
      </c>
      <c r="I223" s="287">
        <f t="shared" si="20"/>
        <v>0</v>
      </c>
      <c r="J223" s="288">
        <f t="shared" si="19"/>
        <v>0</v>
      </c>
      <c r="K223" s="288">
        <f t="shared" si="19"/>
        <v>0</v>
      </c>
      <c r="L223" s="288">
        <f t="shared" si="19"/>
        <v>0</v>
      </c>
      <c r="M223" s="288">
        <f t="shared" si="19"/>
        <v>0</v>
      </c>
      <c r="N223" s="288">
        <f t="shared" si="19"/>
        <v>0</v>
      </c>
      <c r="O223" s="289">
        <f t="shared" si="23"/>
        <v>0</v>
      </c>
      <c r="P223" s="288">
        <v>0</v>
      </c>
      <c r="Q223" s="288">
        <v>0</v>
      </c>
      <c r="R223" s="288">
        <v>0</v>
      </c>
      <c r="S223" s="288">
        <v>0</v>
      </c>
      <c r="T223" s="288">
        <v>0</v>
      </c>
      <c r="U223" s="289">
        <f t="shared" si="24"/>
        <v>0</v>
      </c>
      <c r="V223" s="288">
        <v>0</v>
      </c>
      <c r="W223" s="288">
        <v>0</v>
      </c>
      <c r="X223" s="288">
        <v>0</v>
      </c>
      <c r="Y223" s="288">
        <v>0</v>
      </c>
      <c r="Z223" s="288">
        <v>0</v>
      </c>
      <c r="AA223" s="289">
        <f t="shared" si="21"/>
        <v>0</v>
      </c>
      <c r="AB223" s="288">
        <v>0</v>
      </c>
      <c r="AC223" s="288">
        <v>0</v>
      </c>
      <c r="AD223" s="288">
        <v>0</v>
      </c>
      <c r="AE223" s="288">
        <v>0</v>
      </c>
      <c r="AF223" s="288">
        <v>0</v>
      </c>
      <c r="AG223" s="289">
        <f t="shared" si="22"/>
        <v>0</v>
      </c>
      <c r="AH223" s="288">
        <v>0</v>
      </c>
      <c r="AI223" s="288">
        <v>0</v>
      </c>
      <c r="AJ223" s="288">
        <v>0</v>
      </c>
      <c r="AK223" s="288">
        <v>0</v>
      </c>
      <c r="AL223" s="288">
        <v>0</v>
      </c>
    </row>
    <row r="224" spans="1:38" ht="25.5" outlineLevel="2" x14ac:dyDescent="0.25">
      <c r="A224" s="14" t="s">
        <v>20</v>
      </c>
      <c r="B224" s="15">
        <v>503613</v>
      </c>
      <c r="C224" s="65">
        <v>361601</v>
      </c>
      <c r="D224" s="66" t="s">
        <v>212</v>
      </c>
      <c r="E224" s="25">
        <v>2</v>
      </c>
      <c r="F224" s="75" t="s">
        <v>177</v>
      </c>
      <c r="G224" s="25" t="s">
        <v>23</v>
      </c>
      <c r="H224" s="26" t="s">
        <v>24</v>
      </c>
      <c r="I224" s="287">
        <f t="shared" si="20"/>
        <v>1773</v>
      </c>
      <c r="J224" s="288">
        <f t="shared" si="19"/>
        <v>7</v>
      </c>
      <c r="K224" s="288">
        <f t="shared" si="19"/>
        <v>280</v>
      </c>
      <c r="L224" s="288">
        <f t="shared" si="19"/>
        <v>0</v>
      </c>
      <c r="M224" s="288">
        <f t="shared" si="19"/>
        <v>1485</v>
      </c>
      <c r="N224" s="288">
        <f t="shared" si="19"/>
        <v>1</v>
      </c>
      <c r="O224" s="289">
        <f t="shared" si="23"/>
        <v>443</v>
      </c>
      <c r="P224" s="288">
        <v>0</v>
      </c>
      <c r="Q224" s="288">
        <v>69</v>
      </c>
      <c r="R224" s="288">
        <v>0</v>
      </c>
      <c r="S224" s="288">
        <v>373</v>
      </c>
      <c r="T224" s="288">
        <v>1</v>
      </c>
      <c r="U224" s="289">
        <f t="shared" si="24"/>
        <v>443</v>
      </c>
      <c r="V224" s="288">
        <v>1</v>
      </c>
      <c r="W224" s="288">
        <v>85</v>
      </c>
      <c r="X224" s="288">
        <v>0</v>
      </c>
      <c r="Y224" s="288">
        <v>357</v>
      </c>
      <c r="Z224" s="288">
        <v>0</v>
      </c>
      <c r="AA224" s="289">
        <f t="shared" si="21"/>
        <v>443</v>
      </c>
      <c r="AB224" s="288">
        <v>3</v>
      </c>
      <c r="AC224" s="288">
        <v>63</v>
      </c>
      <c r="AD224" s="288">
        <v>0</v>
      </c>
      <c r="AE224" s="288">
        <v>377</v>
      </c>
      <c r="AF224" s="288">
        <v>0</v>
      </c>
      <c r="AG224" s="289">
        <f t="shared" si="22"/>
        <v>444</v>
      </c>
      <c r="AH224" s="288">
        <v>3</v>
      </c>
      <c r="AI224" s="288">
        <v>63</v>
      </c>
      <c r="AJ224" s="288">
        <v>0</v>
      </c>
      <c r="AK224" s="288">
        <v>378</v>
      </c>
      <c r="AL224" s="288">
        <v>0</v>
      </c>
    </row>
    <row r="225" spans="1:38" ht="25.5" outlineLevel="2" x14ac:dyDescent="0.25">
      <c r="A225" s="14" t="s">
        <v>20</v>
      </c>
      <c r="B225" s="15">
        <v>503613</v>
      </c>
      <c r="C225" s="65">
        <v>361601</v>
      </c>
      <c r="D225" s="66" t="s">
        <v>212</v>
      </c>
      <c r="E225" s="25">
        <v>2</v>
      </c>
      <c r="F225" s="75" t="s">
        <v>177</v>
      </c>
      <c r="G225" s="25">
        <v>22</v>
      </c>
      <c r="H225" s="26" t="s">
        <v>25</v>
      </c>
      <c r="I225" s="287">
        <f t="shared" si="20"/>
        <v>0</v>
      </c>
      <c r="J225" s="288">
        <f t="shared" si="19"/>
        <v>0</v>
      </c>
      <c r="K225" s="288">
        <f t="shared" si="19"/>
        <v>0</v>
      </c>
      <c r="L225" s="288">
        <f t="shared" si="19"/>
        <v>0</v>
      </c>
      <c r="M225" s="288">
        <f t="shared" si="19"/>
        <v>0</v>
      </c>
      <c r="N225" s="288">
        <f t="shared" si="19"/>
        <v>0</v>
      </c>
      <c r="O225" s="289">
        <f t="shared" si="23"/>
        <v>0</v>
      </c>
      <c r="P225" s="288">
        <v>0</v>
      </c>
      <c r="Q225" s="288">
        <v>0</v>
      </c>
      <c r="R225" s="288">
        <v>0</v>
      </c>
      <c r="S225" s="288">
        <v>0</v>
      </c>
      <c r="T225" s="288">
        <v>0</v>
      </c>
      <c r="U225" s="289">
        <f t="shared" si="24"/>
        <v>0</v>
      </c>
      <c r="V225" s="288">
        <v>0</v>
      </c>
      <c r="W225" s="288">
        <v>0</v>
      </c>
      <c r="X225" s="288">
        <v>0</v>
      </c>
      <c r="Y225" s="288">
        <v>0</v>
      </c>
      <c r="Z225" s="288">
        <v>0</v>
      </c>
      <c r="AA225" s="289">
        <f t="shared" si="21"/>
        <v>0</v>
      </c>
      <c r="AB225" s="288">
        <v>0</v>
      </c>
      <c r="AC225" s="288">
        <v>0</v>
      </c>
      <c r="AD225" s="288">
        <v>0</v>
      </c>
      <c r="AE225" s="288">
        <v>0</v>
      </c>
      <c r="AF225" s="288">
        <v>0</v>
      </c>
      <c r="AG225" s="289">
        <f t="shared" si="22"/>
        <v>0</v>
      </c>
      <c r="AH225" s="288">
        <v>0</v>
      </c>
      <c r="AI225" s="288">
        <v>0</v>
      </c>
      <c r="AJ225" s="288">
        <v>0</v>
      </c>
      <c r="AK225" s="288">
        <v>0</v>
      </c>
      <c r="AL225" s="288">
        <v>0</v>
      </c>
    </row>
    <row r="226" spans="1:38" ht="25.5" outlineLevel="2" x14ac:dyDescent="0.25">
      <c r="A226" s="14" t="s">
        <v>20</v>
      </c>
      <c r="B226" s="15">
        <v>503614</v>
      </c>
      <c r="C226" s="65">
        <v>361701</v>
      </c>
      <c r="D226" s="66" t="s">
        <v>105</v>
      </c>
      <c r="E226" s="25">
        <v>2</v>
      </c>
      <c r="F226" s="75" t="s">
        <v>177</v>
      </c>
      <c r="G226" s="25" t="s">
        <v>23</v>
      </c>
      <c r="H226" s="26" t="s">
        <v>24</v>
      </c>
      <c r="I226" s="287">
        <f t="shared" si="20"/>
        <v>1378</v>
      </c>
      <c r="J226" s="288">
        <f t="shared" si="19"/>
        <v>16</v>
      </c>
      <c r="K226" s="288">
        <f t="shared" si="19"/>
        <v>317</v>
      </c>
      <c r="L226" s="288">
        <f t="shared" si="19"/>
        <v>8</v>
      </c>
      <c r="M226" s="288">
        <f t="shared" si="19"/>
        <v>1037</v>
      </c>
      <c r="N226" s="288">
        <f t="shared" si="19"/>
        <v>0</v>
      </c>
      <c r="O226" s="289">
        <f t="shared" si="23"/>
        <v>343</v>
      </c>
      <c r="P226" s="288">
        <v>4</v>
      </c>
      <c r="Q226" s="288">
        <v>76</v>
      </c>
      <c r="R226" s="288">
        <v>4</v>
      </c>
      <c r="S226" s="288">
        <v>259</v>
      </c>
      <c r="T226" s="288">
        <v>0</v>
      </c>
      <c r="U226" s="289">
        <f t="shared" si="24"/>
        <v>346</v>
      </c>
      <c r="V226" s="288">
        <v>0</v>
      </c>
      <c r="W226" s="288">
        <v>69</v>
      </c>
      <c r="X226" s="288">
        <v>2</v>
      </c>
      <c r="Y226" s="288">
        <v>275</v>
      </c>
      <c r="Z226" s="288">
        <v>0</v>
      </c>
      <c r="AA226" s="289">
        <f t="shared" si="21"/>
        <v>345</v>
      </c>
      <c r="AB226" s="288">
        <v>6</v>
      </c>
      <c r="AC226" s="288">
        <v>86</v>
      </c>
      <c r="AD226" s="288">
        <v>1</v>
      </c>
      <c r="AE226" s="288">
        <v>252</v>
      </c>
      <c r="AF226" s="288">
        <v>0</v>
      </c>
      <c r="AG226" s="289">
        <f t="shared" si="22"/>
        <v>344</v>
      </c>
      <c r="AH226" s="288">
        <v>6</v>
      </c>
      <c r="AI226" s="288">
        <v>86</v>
      </c>
      <c r="AJ226" s="288">
        <v>1</v>
      </c>
      <c r="AK226" s="288">
        <v>251</v>
      </c>
      <c r="AL226" s="288">
        <v>0</v>
      </c>
    </row>
    <row r="227" spans="1:38" ht="25.5" outlineLevel="2" x14ac:dyDescent="0.25">
      <c r="A227" s="14" t="s">
        <v>20</v>
      </c>
      <c r="B227" s="15">
        <v>503614</v>
      </c>
      <c r="C227" s="65">
        <v>361701</v>
      </c>
      <c r="D227" s="66" t="s">
        <v>105</v>
      </c>
      <c r="E227" s="25">
        <v>2</v>
      </c>
      <c r="F227" s="75" t="s">
        <v>177</v>
      </c>
      <c r="G227" s="25">
        <v>22</v>
      </c>
      <c r="H227" s="26" t="s">
        <v>25</v>
      </c>
      <c r="I227" s="287">
        <f t="shared" si="20"/>
        <v>0</v>
      </c>
      <c r="J227" s="288">
        <f t="shared" ref="J227:N277" si="25">P227+V227+AB227+AH227</f>
        <v>0</v>
      </c>
      <c r="K227" s="288">
        <f t="shared" si="25"/>
        <v>0</v>
      </c>
      <c r="L227" s="288">
        <f t="shared" si="25"/>
        <v>0</v>
      </c>
      <c r="M227" s="288">
        <f t="shared" si="25"/>
        <v>0</v>
      </c>
      <c r="N227" s="288">
        <f t="shared" si="25"/>
        <v>0</v>
      </c>
      <c r="O227" s="289">
        <f t="shared" si="23"/>
        <v>0</v>
      </c>
      <c r="P227" s="288">
        <v>0</v>
      </c>
      <c r="Q227" s="288">
        <v>0</v>
      </c>
      <c r="R227" s="288">
        <v>0</v>
      </c>
      <c r="S227" s="288">
        <v>0</v>
      </c>
      <c r="T227" s="288">
        <v>0</v>
      </c>
      <c r="U227" s="289">
        <f t="shared" si="24"/>
        <v>0</v>
      </c>
      <c r="V227" s="288">
        <v>0</v>
      </c>
      <c r="W227" s="288">
        <v>0</v>
      </c>
      <c r="X227" s="288">
        <v>0</v>
      </c>
      <c r="Y227" s="288">
        <v>0</v>
      </c>
      <c r="Z227" s="288">
        <v>0</v>
      </c>
      <c r="AA227" s="289">
        <f t="shared" si="21"/>
        <v>0</v>
      </c>
      <c r="AB227" s="288">
        <v>0</v>
      </c>
      <c r="AC227" s="288">
        <v>0</v>
      </c>
      <c r="AD227" s="288">
        <v>0</v>
      </c>
      <c r="AE227" s="288">
        <v>0</v>
      </c>
      <c r="AF227" s="288">
        <v>0</v>
      </c>
      <c r="AG227" s="289">
        <f t="shared" si="22"/>
        <v>0</v>
      </c>
      <c r="AH227" s="288">
        <v>0</v>
      </c>
      <c r="AI227" s="288">
        <v>0</v>
      </c>
      <c r="AJ227" s="288">
        <v>0</v>
      </c>
      <c r="AK227" s="288">
        <v>0</v>
      </c>
      <c r="AL227" s="288">
        <v>0</v>
      </c>
    </row>
    <row r="228" spans="1:38" ht="25.5" outlineLevel="2" x14ac:dyDescent="0.25">
      <c r="A228" s="14" t="s">
        <v>27</v>
      </c>
      <c r="B228" s="15">
        <v>503622</v>
      </c>
      <c r="C228" s="65">
        <v>362501</v>
      </c>
      <c r="D228" s="66" t="s">
        <v>106</v>
      </c>
      <c r="E228" s="25">
        <v>2</v>
      </c>
      <c r="F228" s="75" t="s">
        <v>177</v>
      </c>
      <c r="G228" s="25" t="s">
        <v>23</v>
      </c>
      <c r="H228" s="26" t="s">
        <v>24</v>
      </c>
      <c r="I228" s="287">
        <f t="shared" si="20"/>
        <v>7935</v>
      </c>
      <c r="J228" s="288">
        <f t="shared" si="25"/>
        <v>767</v>
      </c>
      <c r="K228" s="288">
        <f t="shared" si="25"/>
        <v>2643</v>
      </c>
      <c r="L228" s="288">
        <f t="shared" si="25"/>
        <v>164</v>
      </c>
      <c r="M228" s="288">
        <f t="shared" si="25"/>
        <v>4293</v>
      </c>
      <c r="N228" s="288">
        <f t="shared" si="25"/>
        <v>68</v>
      </c>
      <c r="O228" s="289">
        <f t="shared" si="23"/>
        <v>1538</v>
      </c>
      <c r="P228" s="288">
        <v>93</v>
      </c>
      <c r="Q228" s="288">
        <v>356</v>
      </c>
      <c r="R228" s="288">
        <v>25</v>
      </c>
      <c r="S228" s="288">
        <v>1049</v>
      </c>
      <c r="T228" s="288">
        <v>15</v>
      </c>
      <c r="U228" s="289">
        <f t="shared" si="24"/>
        <v>1538</v>
      </c>
      <c r="V228" s="288">
        <v>98</v>
      </c>
      <c r="W228" s="288">
        <v>377</v>
      </c>
      <c r="X228" s="288">
        <v>31</v>
      </c>
      <c r="Y228" s="288">
        <v>1014</v>
      </c>
      <c r="Z228" s="288">
        <v>18</v>
      </c>
      <c r="AA228" s="289">
        <f t="shared" si="21"/>
        <v>3322</v>
      </c>
      <c r="AB228" s="288">
        <v>478</v>
      </c>
      <c r="AC228" s="288">
        <v>1532</v>
      </c>
      <c r="AD228" s="288">
        <v>78</v>
      </c>
      <c r="AE228" s="288">
        <v>1216</v>
      </c>
      <c r="AF228" s="288">
        <v>18</v>
      </c>
      <c r="AG228" s="289">
        <f t="shared" si="22"/>
        <v>1537</v>
      </c>
      <c r="AH228" s="288">
        <v>98</v>
      </c>
      <c r="AI228" s="288">
        <v>378</v>
      </c>
      <c r="AJ228" s="288">
        <v>30</v>
      </c>
      <c r="AK228" s="288">
        <v>1014</v>
      </c>
      <c r="AL228" s="288">
        <v>17</v>
      </c>
    </row>
    <row r="229" spans="1:38" ht="25.5" outlineLevel="2" x14ac:dyDescent="0.25">
      <c r="A229" s="14" t="s">
        <v>27</v>
      </c>
      <c r="B229" s="15">
        <v>503622</v>
      </c>
      <c r="C229" s="65">
        <v>362501</v>
      </c>
      <c r="D229" s="66" t="s">
        <v>106</v>
      </c>
      <c r="E229" s="25">
        <v>2</v>
      </c>
      <c r="F229" s="75" t="s">
        <v>177</v>
      </c>
      <c r="G229" s="25">
        <v>22</v>
      </c>
      <c r="H229" s="26" t="s">
        <v>25</v>
      </c>
      <c r="I229" s="287">
        <f t="shared" si="20"/>
        <v>2910</v>
      </c>
      <c r="J229" s="288">
        <f t="shared" si="25"/>
        <v>411</v>
      </c>
      <c r="K229" s="288">
        <f t="shared" si="25"/>
        <v>1457</v>
      </c>
      <c r="L229" s="288">
        <f t="shared" si="25"/>
        <v>71</v>
      </c>
      <c r="M229" s="288">
        <f t="shared" si="25"/>
        <v>953</v>
      </c>
      <c r="N229" s="288">
        <f t="shared" si="25"/>
        <v>18</v>
      </c>
      <c r="O229" s="289">
        <f t="shared" si="23"/>
        <v>282</v>
      </c>
      <c r="P229" s="288">
        <v>15</v>
      </c>
      <c r="Q229" s="288">
        <v>90</v>
      </c>
      <c r="R229" s="288">
        <v>2</v>
      </c>
      <c r="S229" s="288">
        <v>175</v>
      </c>
      <c r="T229" s="288">
        <v>0</v>
      </c>
      <c r="U229" s="289">
        <f t="shared" si="24"/>
        <v>282</v>
      </c>
      <c r="V229" s="288">
        <v>20</v>
      </c>
      <c r="W229" s="288">
        <v>111</v>
      </c>
      <c r="X229" s="288">
        <v>8</v>
      </c>
      <c r="Y229" s="288">
        <v>140</v>
      </c>
      <c r="Z229" s="288">
        <v>3</v>
      </c>
      <c r="AA229" s="289">
        <f t="shared" si="21"/>
        <v>2066</v>
      </c>
      <c r="AB229" s="288">
        <v>357</v>
      </c>
      <c r="AC229" s="288">
        <v>1144</v>
      </c>
      <c r="AD229" s="288">
        <v>54</v>
      </c>
      <c r="AE229" s="288">
        <v>498</v>
      </c>
      <c r="AF229" s="288">
        <v>13</v>
      </c>
      <c r="AG229" s="289">
        <f t="shared" si="22"/>
        <v>280</v>
      </c>
      <c r="AH229" s="288">
        <v>19</v>
      </c>
      <c r="AI229" s="288">
        <v>112</v>
      </c>
      <c r="AJ229" s="288">
        <v>7</v>
      </c>
      <c r="AK229" s="288">
        <v>140</v>
      </c>
      <c r="AL229" s="288">
        <v>2</v>
      </c>
    </row>
    <row r="230" spans="1:38" ht="25.5" outlineLevel="2" x14ac:dyDescent="0.25">
      <c r="A230" s="14" t="s">
        <v>27</v>
      </c>
      <c r="B230" s="15">
        <v>503622</v>
      </c>
      <c r="C230" s="65">
        <v>362501</v>
      </c>
      <c r="D230" s="66" t="s">
        <v>106</v>
      </c>
      <c r="E230" s="25">
        <v>2</v>
      </c>
      <c r="F230" s="75" t="s">
        <v>177</v>
      </c>
      <c r="G230" s="25" t="s">
        <v>178</v>
      </c>
      <c r="H230" s="26" t="s">
        <v>179</v>
      </c>
      <c r="I230" s="287">
        <f t="shared" si="20"/>
        <v>5025</v>
      </c>
      <c r="J230" s="288">
        <f t="shared" si="25"/>
        <v>313</v>
      </c>
      <c r="K230" s="288">
        <f t="shared" si="25"/>
        <v>1064</v>
      </c>
      <c r="L230" s="288">
        <f t="shared" si="25"/>
        <v>92</v>
      </c>
      <c r="M230" s="288">
        <f t="shared" si="25"/>
        <v>3496</v>
      </c>
      <c r="N230" s="288">
        <f t="shared" si="25"/>
        <v>60</v>
      </c>
      <c r="O230" s="289">
        <f t="shared" si="23"/>
        <v>1256</v>
      </c>
      <c r="P230" s="288">
        <v>78</v>
      </c>
      <c r="Q230" s="288">
        <v>266</v>
      </c>
      <c r="R230" s="288">
        <v>23</v>
      </c>
      <c r="S230" s="288">
        <v>874</v>
      </c>
      <c r="T230" s="288">
        <v>15</v>
      </c>
      <c r="U230" s="289">
        <f t="shared" si="24"/>
        <v>1256</v>
      </c>
      <c r="V230" s="288">
        <v>78</v>
      </c>
      <c r="W230" s="288">
        <v>266</v>
      </c>
      <c r="X230" s="288">
        <v>23</v>
      </c>
      <c r="Y230" s="288">
        <v>874</v>
      </c>
      <c r="Z230" s="288">
        <v>15</v>
      </c>
      <c r="AA230" s="289">
        <f t="shared" si="21"/>
        <v>1256</v>
      </c>
      <c r="AB230" s="288">
        <v>78</v>
      </c>
      <c r="AC230" s="288">
        <v>266</v>
      </c>
      <c r="AD230" s="288">
        <v>23</v>
      </c>
      <c r="AE230" s="288">
        <v>874</v>
      </c>
      <c r="AF230" s="288">
        <v>15</v>
      </c>
      <c r="AG230" s="289">
        <f t="shared" si="22"/>
        <v>1257</v>
      </c>
      <c r="AH230" s="288">
        <v>79</v>
      </c>
      <c r="AI230" s="288">
        <v>266</v>
      </c>
      <c r="AJ230" s="288">
        <v>23</v>
      </c>
      <c r="AK230" s="288">
        <v>874</v>
      </c>
      <c r="AL230" s="288">
        <v>15</v>
      </c>
    </row>
    <row r="231" spans="1:38" ht="25.5" outlineLevel="2" x14ac:dyDescent="0.25">
      <c r="A231" s="14" t="s">
        <v>20</v>
      </c>
      <c r="B231" s="15">
        <v>503624</v>
      </c>
      <c r="C231" s="65">
        <v>362701</v>
      </c>
      <c r="D231" s="66" t="s">
        <v>107</v>
      </c>
      <c r="E231" s="25">
        <v>2</v>
      </c>
      <c r="F231" s="75" t="s">
        <v>177</v>
      </c>
      <c r="G231" s="25" t="s">
        <v>23</v>
      </c>
      <c r="H231" s="26" t="s">
        <v>24</v>
      </c>
      <c r="I231" s="287">
        <f t="shared" si="20"/>
        <v>0</v>
      </c>
      <c r="J231" s="288">
        <f t="shared" si="25"/>
        <v>0</v>
      </c>
      <c r="K231" s="288">
        <f t="shared" si="25"/>
        <v>0</v>
      </c>
      <c r="L231" s="288">
        <f t="shared" si="25"/>
        <v>0</v>
      </c>
      <c r="M231" s="288">
        <f t="shared" si="25"/>
        <v>0</v>
      </c>
      <c r="N231" s="288">
        <f t="shared" si="25"/>
        <v>0</v>
      </c>
      <c r="O231" s="289">
        <f t="shared" si="23"/>
        <v>0</v>
      </c>
      <c r="P231" s="288">
        <v>0</v>
      </c>
      <c r="Q231" s="288">
        <v>0</v>
      </c>
      <c r="R231" s="288">
        <v>0</v>
      </c>
      <c r="S231" s="288">
        <v>0</v>
      </c>
      <c r="T231" s="288">
        <v>0</v>
      </c>
      <c r="U231" s="289">
        <f t="shared" si="24"/>
        <v>0</v>
      </c>
      <c r="V231" s="288">
        <v>0</v>
      </c>
      <c r="W231" s="288">
        <v>0</v>
      </c>
      <c r="X231" s="288">
        <v>0</v>
      </c>
      <c r="Y231" s="288">
        <v>0</v>
      </c>
      <c r="Z231" s="288">
        <v>0</v>
      </c>
      <c r="AA231" s="289">
        <f t="shared" si="21"/>
        <v>0</v>
      </c>
      <c r="AB231" s="288">
        <v>0</v>
      </c>
      <c r="AC231" s="288">
        <v>0</v>
      </c>
      <c r="AD231" s="288">
        <v>0</v>
      </c>
      <c r="AE231" s="288">
        <v>0</v>
      </c>
      <c r="AF231" s="288">
        <v>0</v>
      </c>
      <c r="AG231" s="289">
        <f t="shared" si="22"/>
        <v>0</v>
      </c>
      <c r="AH231" s="288">
        <v>0</v>
      </c>
      <c r="AI231" s="288">
        <v>0</v>
      </c>
      <c r="AJ231" s="288">
        <v>0</v>
      </c>
      <c r="AK231" s="288">
        <v>0</v>
      </c>
      <c r="AL231" s="288">
        <v>0</v>
      </c>
    </row>
    <row r="232" spans="1:38" ht="25.5" outlineLevel="2" x14ac:dyDescent="0.25">
      <c r="A232" s="14" t="s">
        <v>20</v>
      </c>
      <c r="B232" s="15">
        <v>503624</v>
      </c>
      <c r="C232" s="65">
        <v>362701</v>
      </c>
      <c r="D232" s="66" t="s">
        <v>107</v>
      </c>
      <c r="E232" s="25">
        <v>2</v>
      </c>
      <c r="F232" s="75" t="s">
        <v>177</v>
      </c>
      <c r="G232" s="25">
        <v>22</v>
      </c>
      <c r="H232" s="26" t="s">
        <v>25</v>
      </c>
      <c r="I232" s="287">
        <f t="shared" si="20"/>
        <v>0</v>
      </c>
      <c r="J232" s="288">
        <f t="shared" si="25"/>
        <v>0</v>
      </c>
      <c r="K232" s="288">
        <f t="shared" si="25"/>
        <v>0</v>
      </c>
      <c r="L232" s="288">
        <f t="shared" si="25"/>
        <v>0</v>
      </c>
      <c r="M232" s="288">
        <f t="shared" si="25"/>
        <v>0</v>
      </c>
      <c r="N232" s="288">
        <f t="shared" si="25"/>
        <v>0</v>
      </c>
      <c r="O232" s="289">
        <f t="shared" si="23"/>
        <v>0</v>
      </c>
      <c r="P232" s="288">
        <v>0</v>
      </c>
      <c r="Q232" s="288">
        <v>0</v>
      </c>
      <c r="R232" s="288">
        <v>0</v>
      </c>
      <c r="S232" s="288">
        <v>0</v>
      </c>
      <c r="T232" s="288">
        <v>0</v>
      </c>
      <c r="U232" s="289">
        <f t="shared" si="24"/>
        <v>0</v>
      </c>
      <c r="V232" s="288">
        <v>0</v>
      </c>
      <c r="W232" s="288">
        <v>0</v>
      </c>
      <c r="X232" s="288">
        <v>0</v>
      </c>
      <c r="Y232" s="288">
        <v>0</v>
      </c>
      <c r="Z232" s="288">
        <v>0</v>
      </c>
      <c r="AA232" s="289">
        <f t="shared" si="21"/>
        <v>0</v>
      </c>
      <c r="AB232" s="288">
        <v>0</v>
      </c>
      <c r="AC232" s="288">
        <v>0</v>
      </c>
      <c r="AD232" s="288">
        <v>0</v>
      </c>
      <c r="AE232" s="288">
        <v>0</v>
      </c>
      <c r="AF232" s="288">
        <v>0</v>
      </c>
      <c r="AG232" s="289">
        <f t="shared" si="22"/>
        <v>0</v>
      </c>
      <c r="AH232" s="288">
        <v>0</v>
      </c>
      <c r="AI232" s="288">
        <v>0</v>
      </c>
      <c r="AJ232" s="288">
        <v>0</v>
      </c>
      <c r="AK232" s="288">
        <v>0</v>
      </c>
      <c r="AL232" s="288">
        <v>0</v>
      </c>
    </row>
    <row r="233" spans="1:38" ht="25.5" outlineLevel="2" x14ac:dyDescent="0.25">
      <c r="A233" s="14" t="s">
        <v>20</v>
      </c>
      <c r="B233" s="15">
        <v>503701</v>
      </c>
      <c r="C233" s="65">
        <v>370101</v>
      </c>
      <c r="D233" s="66" t="s">
        <v>108</v>
      </c>
      <c r="E233" s="25">
        <v>2</v>
      </c>
      <c r="F233" s="75" t="s">
        <v>177</v>
      </c>
      <c r="G233" s="25" t="s">
        <v>23</v>
      </c>
      <c r="H233" s="26" t="s">
        <v>24</v>
      </c>
      <c r="I233" s="287">
        <f t="shared" si="20"/>
        <v>6254</v>
      </c>
      <c r="J233" s="288">
        <f t="shared" si="25"/>
        <v>158</v>
      </c>
      <c r="K233" s="288">
        <f t="shared" si="25"/>
        <v>551</v>
      </c>
      <c r="L233" s="288">
        <f t="shared" si="25"/>
        <v>3</v>
      </c>
      <c r="M233" s="288">
        <f t="shared" si="25"/>
        <v>5539</v>
      </c>
      <c r="N233" s="288">
        <f t="shared" si="25"/>
        <v>3</v>
      </c>
      <c r="O233" s="289">
        <f t="shared" si="23"/>
        <v>1280</v>
      </c>
      <c r="P233" s="288">
        <v>37</v>
      </c>
      <c r="Q233" s="288">
        <v>110</v>
      </c>
      <c r="R233" s="288">
        <v>0</v>
      </c>
      <c r="S233" s="288">
        <v>1133</v>
      </c>
      <c r="T233" s="288">
        <v>0</v>
      </c>
      <c r="U233" s="289">
        <f t="shared" si="24"/>
        <v>1780</v>
      </c>
      <c r="V233" s="288">
        <v>47</v>
      </c>
      <c r="W233" s="288">
        <v>188</v>
      </c>
      <c r="X233" s="288">
        <v>3</v>
      </c>
      <c r="Y233" s="288">
        <v>1539</v>
      </c>
      <c r="Z233" s="288">
        <v>3</v>
      </c>
      <c r="AA233" s="289">
        <f t="shared" si="21"/>
        <v>1598</v>
      </c>
      <c r="AB233" s="288">
        <v>37</v>
      </c>
      <c r="AC233" s="288">
        <v>126</v>
      </c>
      <c r="AD233" s="288">
        <v>0</v>
      </c>
      <c r="AE233" s="288">
        <v>1435</v>
      </c>
      <c r="AF233" s="288">
        <v>0</v>
      </c>
      <c r="AG233" s="289">
        <f t="shared" si="22"/>
        <v>1596</v>
      </c>
      <c r="AH233" s="288">
        <v>37</v>
      </c>
      <c r="AI233" s="288">
        <v>127</v>
      </c>
      <c r="AJ233" s="288">
        <v>0</v>
      </c>
      <c r="AK233" s="288">
        <v>1432</v>
      </c>
      <c r="AL233" s="288">
        <v>0</v>
      </c>
    </row>
    <row r="234" spans="1:38" ht="25.5" outlineLevel="2" x14ac:dyDescent="0.25">
      <c r="A234" s="14" t="s">
        <v>20</v>
      </c>
      <c r="B234" s="15">
        <v>503701</v>
      </c>
      <c r="C234" s="65">
        <v>370101</v>
      </c>
      <c r="D234" s="66" t="s">
        <v>108</v>
      </c>
      <c r="E234" s="25">
        <v>2</v>
      </c>
      <c r="F234" s="75" t="s">
        <v>177</v>
      </c>
      <c r="G234" s="25">
        <v>22</v>
      </c>
      <c r="H234" s="26" t="s">
        <v>25</v>
      </c>
      <c r="I234" s="287">
        <f t="shared" si="20"/>
        <v>909</v>
      </c>
      <c r="J234" s="288">
        <f t="shared" si="25"/>
        <v>29</v>
      </c>
      <c r="K234" s="288">
        <f t="shared" si="25"/>
        <v>67</v>
      </c>
      <c r="L234" s="288">
        <f t="shared" si="25"/>
        <v>0</v>
      </c>
      <c r="M234" s="288">
        <f t="shared" si="25"/>
        <v>813</v>
      </c>
      <c r="N234" s="288">
        <f t="shared" si="25"/>
        <v>0</v>
      </c>
      <c r="O234" s="289">
        <f t="shared" si="23"/>
        <v>192</v>
      </c>
      <c r="P234" s="288">
        <v>8</v>
      </c>
      <c r="Q234" s="288">
        <v>14</v>
      </c>
      <c r="R234" s="288">
        <v>0</v>
      </c>
      <c r="S234" s="288">
        <v>170</v>
      </c>
      <c r="T234" s="288">
        <v>0</v>
      </c>
      <c r="U234" s="289">
        <f t="shared" si="24"/>
        <v>194</v>
      </c>
      <c r="V234" s="288">
        <v>9</v>
      </c>
      <c r="W234" s="288">
        <v>11</v>
      </c>
      <c r="X234" s="288">
        <v>0</v>
      </c>
      <c r="Y234" s="288">
        <v>174</v>
      </c>
      <c r="Z234" s="288">
        <v>0</v>
      </c>
      <c r="AA234" s="289">
        <f t="shared" si="21"/>
        <v>261</v>
      </c>
      <c r="AB234" s="288">
        <v>6</v>
      </c>
      <c r="AC234" s="288">
        <v>21</v>
      </c>
      <c r="AD234" s="288">
        <v>0</v>
      </c>
      <c r="AE234" s="288">
        <v>234</v>
      </c>
      <c r="AF234" s="288">
        <v>0</v>
      </c>
      <c r="AG234" s="289">
        <f t="shared" si="22"/>
        <v>262</v>
      </c>
      <c r="AH234" s="288">
        <v>6</v>
      </c>
      <c r="AI234" s="288">
        <v>21</v>
      </c>
      <c r="AJ234" s="288">
        <v>0</v>
      </c>
      <c r="AK234" s="288">
        <v>235</v>
      </c>
      <c r="AL234" s="288">
        <v>0</v>
      </c>
    </row>
    <row r="235" spans="1:38" ht="25.5" outlineLevel="2" x14ac:dyDescent="0.25">
      <c r="A235" s="14" t="s">
        <v>20</v>
      </c>
      <c r="B235" s="15">
        <v>503801</v>
      </c>
      <c r="C235" s="65">
        <v>380101</v>
      </c>
      <c r="D235" s="66" t="s">
        <v>109</v>
      </c>
      <c r="E235" s="25">
        <v>2</v>
      </c>
      <c r="F235" s="75" t="s">
        <v>177</v>
      </c>
      <c r="G235" s="25" t="s">
        <v>23</v>
      </c>
      <c r="H235" s="26" t="s">
        <v>24</v>
      </c>
      <c r="I235" s="287">
        <f t="shared" si="20"/>
        <v>6950</v>
      </c>
      <c r="J235" s="288">
        <f t="shared" si="25"/>
        <v>5103</v>
      </c>
      <c r="K235" s="288">
        <f t="shared" si="25"/>
        <v>712</v>
      </c>
      <c r="L235" s="288">
        <f t="shared" si="25"/>
        <v>1</v>
      </c>
      <c r="M235" s="288">
        <f t="shared" si="25"/>
        <v>1132</v>
      </c>
      <c r="N235" s="288">
        <f t="shared" si="25"/>
        <v>2</v>
      </c>
      <c r="O235" s="289">
        <f t="shared" si="23"/>
        <v>974</v>
      </c>
      <c r="P235" s="288">
        <v>644</v>
      </c>
      <c r="Q235" s="288">
        <v>96</v>
      </c>
      <c r="R235" s="288">
        <v>0</v>
      </c>
      <c r="S235" s="288">
        <v>233</v>
      </c>
      <c r="T235" s="288">
        <v>1</v>
      </c>
      <c r="U235" s="289">
        <f t="shared" si="24"/>
        <v>1543</v>
      </c>
      <c r="V235" s="288">
        <v>1170</v>
      </c>
      <c r="W235" s="288">
        <v>138</v>
      </c>
      <c r="X235" s="288">
        <v>1</v>
      </c>
      <c r="Y235" s="288">
        <v>233</v>
      </c>
      <c r="Z235" s="288">
        <v>1</v>
      </c>
      <c r="AA235" s="289">
        <f t="shared" si="21"/>
        <v>2216</v>
      </c>
      <c r="AB235" s="288">
        <v>1644</v>
      </c>
      <c r="AC235" s="288">
        <v>239</v>
      </c>
      <c r="AD235" s="288">
        <v>0</v>
      </c>
      <c r="AE235" s="288">
        <v>333</v>
      </c>
      <c r="AF235" s="288">
        <v>0</v>
      </c>
      <c r="AG235" s="289">
        <f t="shared" si="22"/>
        <v>2217</v>
      </c>
      <c r="AH235" s="288">
        <v>1645</v>
      </c>
      <c r="AI235" s="288">
        <v>239</v>
      </c>
      <c r="AJ235" s="288">
        <v>0</v>
      </c>
      <c r="AK235" s="288">
        <v>333</v>
      </c>
      <c r="AL235" s="288">
        <v>0</v>
      </c>
    </row>
    <row r="236" spans="1:38" ht="25.5" outlineLevel="2" x14ac:dyDescent="0.25">
      <c r="A236" s="14" t="s">
        <v>20</v>
      </c>
      <c r="B236" s="15">
        <v>503801</v>
      </c>
      <c r="C236" s="65">
        <v>380101</v>
      </c>
      <c r="D236" s="66" t="s">
        <v>109</v>
      </c>
      <c r="E236" s="25">
        <v>2</v>
      </c>
      <c r="F236" s="75" t="s">
        <v>177</v>
      </c>
      <c r="G236" s="25">
        <v>22</v>
      </c>
      <c r="H236" s="26" t="s">
        <v>25</v>
      </c>
      <c r="I236" s="287">
        <f t="shared" si="20"/>
        <v>3269</v>
      </c>
      <c r="J236" s="288">
        <f t="shared" si="25"/>
        <v>2374</v>
      </c>
      <c r="K236" s="288">
        <f t="shared" si="25"/>
        <v>312</v>
      </c>
      <c r="L236" s="288">
        <f t="shared" si="25"/>
        <v>1</v>
      </c>
      <c r="M236" s="288">
        <f t="shared" si="25"/>
        <v>582</v>
      </c>
      <c r="N236" s="288">
        <f t="shared" si="25"/>
        <v>0</v>
      </c>
      <c r="O236" s="289">
        <f t="shared" si="23"/>
        <v>563</v>
      </c>
      <c r="P236" s="288">
        <v>409</v>
      </c>
      <c r="Q236" s="288">
        <v>47</v>
      </c>
      <c r="R236" s="288">
        <v>0</v>
      </c>
      <c r="S236" s="288">
        <v>107</v>
      </c>
      <c r="T236" s="288">
        <v>0</v>
      </c>
      <c r="U236" s="289">
        <f t="shared" si="24"/>
        <v>859</v>
      </c>
      <c r="V236" s="288">
        <v>598</v>
      </c>
      <c r="W236" s="288">
        <v>63</v>
      </c>
      <c r="X236" s="288">
        <v>1</v>
      </c>
      <c r="Y236" s="288">
        <v>197</v>
      </c>
      <c r="Z236" s="288">
        <v>0</v>
      </c>
      <c r="AA236" s="289">
        <f t="shared" si="21"/>
        <v>924</v>
      </c>
      <c r="AB236" s="288">
        <v>684</v>
      </c>
      <c r="AC236" s="288">
        <v>101</v>
      </c>
      <c r="AD236" s="288">
        <v>0</v>
      </c>
      <c r="AE236" s="288">
        <v>139</v>
      </c>
      <c r="AF236" s="288">
        <v>0</v>
      </c>
      <c r="AG236" s="289">
        <f t="shared" si="22"/>
        <v>923</v>
      </c>
      <c r="AH236" s="288">
        <v>683</v>
      </c>
      <c r="AI236" s="288">
        <v>101</v>
      </c>
      <c r="AJ236" s="288">
        <v>0</v>
      </c>
      <c r="AK236" s="288">
        <v>139</v>
      </c>
      <c r="AL236" s="288">
        <v>0</v>
      </c>
    </row>
    <row r="237" spans="1:38" ht="25.5" outlineLevel="2" x14ac:dyDescent="0.25">
      <c r="A237" s="14" t="s">
        <v>27</v>
      </c>
      <c r="B237" s="15">
        <v>503802</v>
      </c>
      <c r="C237" s="65">
        <v>380401</v>
      </c>
      <c r="D237" s="66" t="s">
        <v>213</v>
      </c>
      <c r="E237" s="25">
        <v>2</v>
      </c>
      <c r="F237" s="75" t="s">
        <v>177</v>
      </c>
      <c r="G237" s="25" t="s">
        <v>23</v>
      </c>
      <c r="H237" s="26" t="s">
        <v>24</v>
      </c>
      <c r="I237" s="287">
        <f t="shared" si="20"/>
        <v>3103</v>
      </c>
      <c r="J237" s="288">
        <f t="shared" si="25"/>
        <v>2303</v>
      </c>
      <c r="K237" s="288">
        <f t="shared" si="25"/>
        <v>361</v>
      </c>
      <c r="L237" s="288">
        <f t="shared" si="25"/>
        <v>9</v>
      </c>
      <c r="M237" s="288">
        <f t="shared" si="25"/>
        <v>425</v>
      </c>
      <c r="N237" s="288">
        <f t="shared" si="25"/>
        <v>5</v>
      </c>
      <c r="O237" s="289">
        <f t="shared" si="23"/>
        <v>776</v>
      </c>
      <c r="P237" s="288">
        <v>623</v>
      </c>
      <c r="Q237" s="288">
        <v>89</v>
      </c>
      <c r="R237" s="288">
        <v>0</v>
      </c>
      <c r="S237" s="288">
        <v>64</v>
      </c>
      <c r="T237" s="288">
        <v>0</v>
      </c>
      <c r="U237" s="289">
        <f t="shared" si="24"/>
        <v>776</v>
      </c>
      <c r="V237" s="288">
        <v>651</v>
      </c>
      <c r="W237" s="288">
        <v>69</v>
      </c>
      <c r="X237" s="288">
        <v>0</v>
      </c>
      <c r="Y237" s="288">
        <v>55</v>
      </c>
      <c r="Z237" s="288">
        <v>1</v>
      </c>
      <c r="AA237" s="289">
        <f t="shared" si="21"/>
        <v>776</v>
      </c>
      <c r="AB237" s="288">
        <v>515</v>
      </c>
      <c r="AC237" s="288">
        <v>102</v>
      </c>
      <c r="AD237" s="288">
        <v>5</v>
      </c>
      <c r="AE237" s="288">
        <v>152</v>
      </c>
      <c r="AF237" s="288">
        <v>2</v>
      </c>
      <c r="AG237" s="289">
        <f t="shared" si="22"/>
        <v>775</v>
      </c>
      <c r="AH237" s="288">
        <v>514</v>
      </c>
      <c r="AI237" s="288">
        <v>101</v>
      </c>
      <c r="AJ237" s="288">
        <v>4</v>
      </c>
      <c r="AK237" s="288">
        <v>154</v>
      </c>
      <c r="AL237" s="288">
        <v>2</v>
      </c>
    </row>
    <row r="238" spans="1:38" ht="25.5" outlineLevel="2" x14ac:dyDescent="0.25">
      <c r="A238" s="14" t="s">
        <v>27</v>
      </c>
      <c r="B238" s="15">
        <v>503802</v>
      </c>
      <c r="C238" s="65">
        <v>380401</v>
      </c>
      <c r="D238" s="66" t="s">
        <v>213</v>
      </c>
      <c r="E238" s="25">
        <v>2</v>
      </c>
      <c r="F238" s="75" t="s">
        <v>177</v>
      </c>
      <c r="G238" s="25">
        <v>22</v>
      </c>
      <c r="H238" s="26" t="s">
        <v>25</v>
      </c>
      <c r="I238" s="287">
        <f t="shared" si="20"/>
        <v>0</v>
      </c>
      <c r="J238" s="288">
        <f t="shared" si="25"/>
        <v>0</v>
      </c>
      <c r="K238" s="288">
        <f t="shared" si="25"/>
        <v>0</v>
      </c>
      <c r="L238" s="288">
        <f t="shared" si="25"/>
        <v>0</v>
      </c>
      <c r="M238" s="288">
        <f t="shared" si="25"/>
        <v>0</v>
      </c>
      <c r="N238" s="288">
        <f t="shared" si="25"/>
        <v>0</v>
      </c>
      <c r="O238" s="289">
        <f t="shared" si="23"/>
        <v>0</v>
      </c>
      <c r="P238" s="288">
        <v>0</v>
      </c>
      <c r="Q238" s="288">
        <v>0</v>
      </c>
      <c r="R238" s="288">
        <v>0</v>
      </c>
      <c r="S238" s="288">
        <v>0</v>
      </c>
      <c r="T238" s="288">
        <v>0</v>
      </c>
      <c r="U238" s="289">
        <f t="shared" si="24"/>
        <v>0</v>
      </c>
      <c r="V238" s="288">
        <v>0</v>
      </c>
      <c r="W238" s="288">
        <v>0</v>
      </c>
      <c r="X238" s="288">
        <v>0</v>
      </c>
      <c r="Y238" s="288">
        <v>0</v>
      </c>
      <c r="Z238" s="288">
        <v>0</v>
      </c>
      <c r="AA238" s="289">
        <f t="shared" si="21"/>
        <v>0</v>
      </c>
      <c r="AB238" s="288">
        <v>0</v>
      </c>
      <c r="AC238" s="288">
        <v>0</v>
      </c>
      <c r="AD238" s="288">
        <v>0</v>
      </c>
      <c r="AE238" s="288">
        <v>0</v>
      </c>
      <c r="AF238" s="288">
        <v>0</v>
      </c>
      <c r="AG238" s="289">
        <f t="shared" si="22"/>
        <v>0</v>
      </c>
      <c r="AH238" s="288">
        <v>0</v>
      </c>
      <c r="AI238" s="288">
        <v>0</v>
      </c>
      <c r="AJ238" s="288">
        <v>0</v>
      </c>
      <c r="AK238" s="288">
        <v>0</v>
      </c>
      <c r="AL238" s="288">
        <v>0</v>
      </c>
    </row>
    <row r="239" spans="1:38" ht="25.5" outlineLevel="2" x14ac:dyDescent="0.25">
      <c r="A239" s="14" t="s">
        <v>27</v>
      </c>
      <c r="B239" s="15">
        <v>503803</v>
      </c>
      <c r="C239" s="65">
        <v>380501</v>
      </c>
      <c r="D239" s="66" t="s">
        <v>214</v>
      </c>
      <c r="E239" s="25">
        <v>2</v>
      </c>
      <c r="F239" s="75" t="s">
        <v>177</v>
      </c>
      <c r="G239" s="25" t="s">
        <v>23</v>
      </c>
      <c r="H239" s="26" t="s">
        <v>24</v>
      </c>
      <c r="I239" s="287">
        <f t="shared" si="20"/>
        <v>680</v>
      </c>
      <c r="J239" s="288">
        <f t="shared" si="25"/>
        <v>515</v>
      </c>
      <c r="K239" s="288">
        <f t="shared" si="25"/>
        <v>66</v>
      </c>
      <c r="L239" s="288">
        <f t="shared" si="25"/>
        <v>0</v>
      </c>
      <c r="M239" s="288">
        <f t="shared" si="25"/>
        <v>99</v>
      </c>
      <c r="N239" s="288">
        <f t="shared" si="25"/>
        <v>0</v>
      </c>
      <c r="O239" s="289">
        <f t="shared" si="23"/>
        <v>166</v>
      </c>
      <c r="P239" s="288">
        <v>134</v>
      </c>
      <c r="Q239" s="288">
        <v>16</v>
      </c>
      <c r="R239" s="288">
        <v>0</v>
      </c>
      <c r="S239" s="288">
        <v>16</v>
      </c>
      <c r="T239" s="288">
        <v>0</v>
      </c>
      <c r="U239" s="289">
        <f t="shared" si="24"/>
        <v>172</v>
      </c>
      <c r="V239" s="288">
        <v>129</v>
      </c>
      <c r="W239" s="288">
        <v>18</v>
      </c>
      <c r="X239" s="288">
        <v>0</v>
      </c>
      <c r="Y239" s="288">
        <v>25</v>
      </c>
      <c r="Z239" s="288">
        <v>0</v>
      </c>
      <c r="AA239" s="289">
        <f t="shared" si="21"/>
        <v>173</v>
      </c>
      <c r="AB239" s="288">
        <v>127</v>
      </c>
      <c r="AC239" s="288">
        <v>16</v>
      </c>
      <c r="AD239" s="288">
        <v>0</v>
      </c>
      <c r="AE239" s="288">
        <v>30</v>
      </c>
      <c r="AF239" s="288">
        <v>0</v>
      </c>
      <c r="AG239" s="289">
        <f t="shared" si="22"/>
        <v>169</v>
      </c>
      <c r="AH239" s="288">
        <v>125</v>
      </c>
      <c r="AI239" s="288">
        <v>16</v>
      </c>
      <c r="AJ239" s="288">
        <v>0</v>
      </c>
      <c r="AK239" s="288">
        <v>28</v>
      </c>
      <c r="AL239" s="288">
        <v>0</v>
      </c>
    </row>
    <row r="240" spans="1:38" ht="25.5" outlineLevel="2" x14ac:dyDescent="0.25">
      <c r="A240" s="14" t="s">
        <v>27</v>
      </c>
      <c r="B240" s="15">
        <v>503803</v>
      </c>
      <c r="C240" s="65">
        <v>380501</v>
      </c>
      <c r="D240" s="66" t="s">
        <v>214</v>
      </c>
      <c r="E240" s="25">
        <v>2</v>
      </c>
      <c r="F240" s="75" t="s">
        <v>177</v>
      </c>
      <c r="G240" s="25">
        <v>22</v>
      </c>
      <c r="H240" s="26" t="s">
        <v>25</v>
      </c>
      <c r="I240" s="287">
        <f t="shared" si="20"/>
        <v>0</v>
      </c>
      <c r="J240" s="288">
        <f t="shared" si="25"/>
        <v>0</v>
      </c>
      <c r="K240" s="288">
        <f t="shared" si="25"/>
        <v>0</v>
      </c>
      <c r="L240" s="288">
        <f t="shared" si="25"/>
        <v>0</v>
      </c>
      <c r="M240" s="288">
        <f t="shared" si="25"/>
        <v>0</v>
      </c>
      <c r="N240" s="288">
        <f t="shared" si="25"/>
        <v>0</v>
      </c>
      <c r="O240" s="289">
        <f t="shared" si="23"/>
        <v>0</v>
      </c>
      <c r="P240" s="288">
        <v>0</v>
      </c>
      <c r="Q240" s="288">
        <v>0</v>
      </c>
      <c r="R240" s="288">
        <v>0</v>
      </c>
      <c r="S240" s="288">
        <v>0</v>
      </c>
      <c r="T240" s="288">
        <v>0</v>
      </c>
      <c r="U240" s="289">
        <f t="shared" si="24"/>
        <v>0</v>
      </c>
      <c r="V240" s="288">
        <v>0</v>
      </c>
      <c r="W240" s="288">
        <v>0</v>
      </c>
      <c r="X240" s="288">
        <v>0</v>
      </c>
      <c r="Y240" s="288">
        <v>0</v>
      </c>
      <c r="Z240" s="288">
        <v>0</v>
      </c>
      <c r="AA240" s="289">
        <f t="shared" si="21"/>
        <v>0</v>
      </c>
      <c r="AB240" s="288">
        <v>0</v>
      </c>
      <c r="AC240" s="288">
        <v>0</v>
      </c>
      <c r="AD240" s="288">
        <v>0</v>
      </c>
      <c r="AE240" s="288">
        <v>0</v>
      </c>
      <c r="AF240" s="288">
        <v>0</v>
      </c>
      <c r="AG240" s="289">
        <f t="shared" si="22"/>
        <v>0</v>
      </c>
      <c r="AH240" s="288">
        <v>0</v>
      </c>
      <c r="AI240" s="288">
        <v>0</v>
      </c>
      <c r="AJ240" s="288">
        <v>0</v>
      </c>
      <c r="AK240" s="288">
        <v>0</v>
      </c>
      <c r="AL240" s="288">
        <v>0</v>
      </c>
    </row>
    <row r="241" spans="1:38" ht="25.5" outlineLevel="2" x14ac:dyDescent="0.25">
      <c r="A241" s="14" t="s">
        <v>27</v>
      </c>
      <c r="B241" s="15">
        <v>503809</v>
      </c>
      <c r="C241" s="65">
        <v>380901</v>
      </c>
      <c r="D241" s="66" t="s">
        <v>215</v>
      </c>
      <c r="E241" s="25">
        <v>2</v>
      </c>
      <c r="F241" s="75" t="s">
        <v>177</v>
      </c>
      <c r="G241" s="25" t="s">
        <v>23</v>
      </c>
      <c r="H241" s="26" t="s">
        <v>24</v>
      </c>
      <c r="I241" s="287">
        <f t="shared" si="20"/>
        <v>95</v>
      </c>
      <c r="J241" s="288">
        <f t="shared" si="25"/>
        <v>64</v>
      </c>
      <c r="K241" s="288">
        <f t="shared" si="25"/>
        <v>13</v>
      </c>
      <c r="L241" s="288">
        <f t="shared" si="25"/>
        <v>0</v>
      </c>
      <c r="M241" s="288">
        <f t="shared" si="25"/>
        <v>18</v>
      </c>
      <c r="N241" s="288">
        <f t="shared" si="25"/>
        <v>0</v>
      </c>
      <c r="O241" s="289">
        <f t="shared" si="23"/>
        <v>22</v>
      </c>
      <c r="P241" s="288">
        <v>14</v>
      </c>
      <c r="Q241" s="288">
        <v>4</v>
      </c>
      <c r="R241" s="288">
        <v>0</v>
      </c>
      <c r="S241" s="288">
        <v>4</v>
      </c>
      <c r="T241" s="288">
        <v>0</v>
      </c>
      <c r="U241" s="289">
        <f t="shared" si="24"/>
        <v>24</v>
      </c>
      <c r="V241" s="288">
        <v>15</v>
      </c>
      <c r="W241" s="288">
        <v>5</v>
      </c>
      <c r="X241" s="288">
        <v>0</v>
      </c>
      <c r="Y241" s="288">
        <v>4</v>
      </c>
      <c r="Z241" s="288">
        <v>0</v>
      </c>
      <c r="AA241" s="289">
        <f t="shared" si="21"/>
        <v>27</v>
      </c>
      <c r="AB241" s="288">
        <v>18</v>
      </c>
      <c r="AC241" s="288">
        <v>2</v>
      </c>
      <c r="AD241" s="288">
        <v>0</v>
      </c>
      <c r="AE241" s="288">
        <v>7</v>
      </c>
      <c r="AF241" s="288">
        <v>0</v>
      </c>
      <c r="AG241" s="289">
        <f t="shared" si="22"/>
        <v>22</v>
      </c>
      <c r="AH241" s="288">
        <v>17</v>
      </c>
      <c r="AI241" s="288">
        <v>2</v>
      </c>
      <c r="AJ241" s="288">
        <v>0</v>
      </c>
      <c r="AK241" s="288">
        <v>3</v>
      </c>
      <c r="AL241" s="288">
        <v>0</v>
      </c>
    </row>
    <row r="242" spans="1:38" ht="25.5" outlineLevel="2" x14ac:dyDescent="0.25">
      <c r="A242" s="14" t="s">
        <v>27</v>
      </c>
      <c r="B242" s="15">
        <v>503809</v>
      </c>
      <c r="C242" s="65">
        <v>380901</v>
      </c>
      <c r="D242" s="66" t="s">
        <v>215</v>
      </c>
      <c r="E242" s="25">
        <v>2</v>
      </c>
      <c r="F242" s="75" t="s">
        <v>177</v>
      </c>
      <c r="G242" s="25">
        <v>22</v>
      </c>
      <c r="H242" s="26" t="s">
        <v>25</v>
      </c>
      <c r="I242" s="287">
        <f t="shared" si="20"/>
        <v>0</v>
      </c>
      <c r="J242" s="288">
        <f t="shared" si="25"/>
        <v>0</v>
      </c>
      <c r="K242" s="288">
        <f t="shared" si="25"/>
        <v>0</v>
      </c>
      <c r="L242" s="288">
        <f t="shared" si="25"/>
        <v>0</v>
      </c>
      <c r="M242" s="288">
        <f t="shared" si="25"/>
        <v>0</v>
      </c>
      <c r="N242" s="288">
        <f t="shared" si="25"/>
        <v>0</v>
      </c>
      <c r="O242" s="289">
        <f t="shared" si="23"/>
        <v>0</v>
      </c>
      <c r="P242" s="288">
        <v>0</v>
      </c>
      <c r="Q242" s="288">
        <v>0</v>
      </c>
      <c r="R242" s="288">
        <v>0</v>
      </c>
      <c r="S242" s="288">
        <v>0</v>
      </c>
      <c r="T242" s="288">
        <v>0</v>
      </c>
      <c r="U242" s="289">
        <f t="shared" si="24"/>
        <v>0</v>
      </c>
      <c r="V242" s="288">
        <v>0</v>
      </c>
      <c r="W242" s="288">
        <v>0</v>
      </c>
      <c r="X242" s="288">
        <v>0</v>
      </c>
      <c r="Y242" s="288">
        <v>0</v>
      </c>
      <c r="Z242" s="288">
        <v>0</v>
      </c>
      <c r="AA242" s="289">
        <f t="shared" si="21"/>
        <v>0</v>
      </c>
      <c r="AB242" s="288">
        <v>0</v>
      </c>
      <c r="AC242" s="288">
        <v>0</v>
      </c>
      <c r="AD242" s="288">
        <v>0</v>
      </c>
      <c r="AE242" s="288">
        <v>0</v>
      </c>
      <c r="AF242" s="288">
        <v>0</v>
      </c>
      <c r="AG242" s="289">
        <f t="shared" si="22"/>
        <v>0</v>
      </c>
      <c r="AH242" s="288">
        <v>0</v>
      </c>
      <c r="AI242" s="288">
        <v>0</v>
      </c>
      <c r="AJ242" s="288">
        <v>0</v>
      </c>
      <c r="AK242" s="288">
        <v>0</v>
      </c>
      <c r="AL242" s="288">
        <v>0</v>
      </c>
    </row>
    <row r="243" spans="1:38" ht="25.5" outlineLevel="2" x14ac:dyDescent="0.25">
      <c r="A243" s="14" t="s">
        <v>27</v>
      </c>
      <c r="B243" s="15">
        <v>503811</v>
      </c>
      <c r="C243" s="65">
        <v>381101</v>
      </c>
      <c r="D243" s="66" t="s">
        <v>216</v>
      </c>
      <c r="E243" s="25">
        <v>2</v>
      </c>
      <c r="F243" s="75" t="s">
        <v>177</v>
      </c>
      <c r="G243" s="25" t="s">
        <v>23</v>
      </c>
      <c r="H243" s="26" t="s">
        <v>24</v>
      </c>
      <c r="I243" s="287">
        <f t="shared" si="20"/>
        <v>62</v>
      </c>
      <c r="J243" s="288">
        <f t="shared" si="25"/>
        <v>20</v>
      </c>
      <c r="K243" s="288">
        <f t="shared" si="25"/>
        <v>16</v>
      </c>
      <c r="L243" s="288">
        <f t="shared" si="25"/>
        <v>0</v>
      </c>
      <c r="M243" s="288">
        <f t="shared" si="25"/>
        <v>26</v>
      </c>
      <c r="N243" s="288">
        <f t="shared" si="25"/>
        <v>0</v>
      </c>
      <c r="O243" s="289">
        <f t="shared" si="23"/>
        <v>16</v>
      </c>
      <c r="P243" s="288">
        <v>2</v>
      </c>
      <c r="Q243" s="288">
        <v>4</v>
      </c>
      <c r="R243" s="288">
        <v>0</v>
      </c>
      <c r="S243" s="288">
        <v>10</v>
      </c>
      <c r="T243" s="288">
        <v>0</v>
      </c>
      <c r="U243" s="289">
        <f t="shared" si="24"/>
        <v>15</v>
      </c>
      <c r="V243" s="288">
        <v>5</v>
      </c>
      <c r="W243" s="288">
        <v>4</v>
      </c>
      <c r="X243" s="288">
        <v>0</v>
      </c>
      <c r="Y243" s="288">
        <v>6</v>
      </c>
      <c r="Z243" s="288">
        <v>0</v>
      </c>
      <c r="AA243" s="289">
        <f t="shared" si="21"/>
        <v>17</v>
      </c>
      <c r="AB243" s="288">
        <v>7</v>
      </c>
      <c r="AC243" s="288">
        <v>4</v>
      </c>
      <c r="AD243" s="288">
        <v>0</v>
      </c>
      <c r="AE243" s="288">
        <v>6</v>
      </c>
      <c r="AF243" s="288">
        <v>0</v>
      </c>
      <c r="AG243" s="289">
        <f t="shared" si="22"/>
        <v>14</v>
      </c>
      <c r="AH243" s="288">
        <v>6</v>
      </c>
      <c r="AI243" s="288">
        <v>4</v>
      </c>
      <c r="AJ243" s="288">
        <v>0</v>
      </c>
      <c r="AK243" s="288">
        <v>4</v>
      </c>
      <c r="AL243" s="288">
        <v>0</v>
      </c>
    </row>
    <row r="244" spans="1:38" ht="25.5" outlineLevel="2" x14ac:dyDescent="0.25">
      <c r="A244" s="14" t="s">
        <v>27</v>
      </c>
      <c r="B244" s="15">
        <v>503811</v>
      </c>
      <c r="C244" s="65">
        <v>381101</v>
      </c>
      <c r="D244" s="66" t="s">
        <v>216</v>
      </c>
      <c r="E244" s="25">
        <v>2</v>
      </c>
      <c r="F244" s="75" t="s">
        <v>177</v>
      </c>
      <c r="G244" s="25">
        <v>22</v>
      </c>
      <c r="H244" s="26" t="s">
        <v>25</v>
      </c>
      <c r="I244" s="287">
        <f t="shared" si="20"/>
        <v>0</v>
      </c>
      <c r="J244" s="288">
        <f t="shared" si="25"/>
        <v>0</v>
      </c>
      <c r="K244" s="288">
        <f t="shared" si="25"/>
        <v>0</v>
      </c>
      <c r="L244" s="288">
        <f t="shared" si="25"/>
        <v>0</v>
      </c>
      <c r="M244" s="288">
        <f t="shared" si="25"/>
        <v>0</v>
      </c>
      <c r="N244" s="288">
        <f t="shared" si="25"/>
        <v>0</v>
      </c>
      <c r="O244" s="289">
        <f t="shared" si="23"/>
        <v>0</v>
      </c>
      <c r="P244" s="288">
        <v>0</v>
      </c>
      <c r="Q244" s="288">
        <v>0</v>
      </c>
      <c r="R244" s="288">
        <v>0</v>
      </c>
      <c r="S244" s="288">
        <v>0</v>
      </c>
      <c r="T244" s="288">
        <v>0</v>
      </c>
      <c r="U244" s="289">
        <f t="shared" si="24"/>
        <v>0</v>
      </c>
      <c r="V244" s="288">
        <v>0</v>
      </c>
      <c r="W244" s="288">
        <v>0</v>
      </c>
      <c r="X244" s="288">
        <v>0</v>
      </c>
      <c r="Y244" s="288">
        <v>0</v>
      </c>
      <c r="Z244" s="288">
        <v>0</v>
      </c>
      <c r="AA244" s="289">
        <f t="shared" si="21"/>
        <v>0</v>
      </c>
      <c r="AB244" s="288">
        <v>0</v>
      </c>
      <c r="AC244" s="288">
        <v>0</v>
      </c>
      <c r="AD244" s="288">
        <v>0</v>
      </c>
      <c r="AE244" s="288">
        <v>0</v>
      </c>
      <c r="AF244" s="288">
        <v>0</v>
      </c>
      <c r="AG244" s="289">
        <f t="shared" si="22"/>
        <v>0</v>
      </c>
      <c r="AH244" s="288">
        <v>0</v>
      </c>
      <c r="AI244" s="288">
        <v>0</v>
      </c>
      <c r="AJ244" s="288">
        <v>0</v>
      </c>
      <c r="AK244" s="288">
        <v>0</v>
      </c>
      <c r="AL244" s="288">
        <v>0</v>
      </c>
    </row>
    <row r="245" spans="1:38" ht="25.5" outlineLevel="2" x14ac:dyDescent="0.25">
      <c r="A245" s="14" t="s">
        <v>20</v>
      </c>
      <c r="B245" s="15">
        <v>503901</v>
      </c>
      <c r="C245" s="65">
        <v>390101</v>
      </c>
      <c r="D245" s="66" t="s">
        <v>110</v>
      </c>
      <c r="E245" s="25">
        <v>2</v>
      </c>
      <c r="F245" s="75" t="s">
        <v>177</v>
      </c>
      <c r="G245" s="25" t="s">
        <v>23</v>
      </c>
      <c r="H245" s="26" t="s">
        <v>24</v>
      </c>
      <c r="I245" s="287">
        <f t="shared" si="20"/>
        <v>1918</v>
      </c>
      <c r="J245" s="288">
        <f t="shared" si="25"/>
        <v>1023</v>
      </c>
      <c r="K245" s="288">
        <f t="shared" si="25"/>
        <v>788</v>
      </c>
      <c r="L245" s="288">
        <f t="shared" si="25"/>
        <v>1</v>
      </c>
      <c r="M245" s="288">
        <f t="shared" si="25"/>
        <v>99</v>
      </c>
      <c r="N245" s="288">
        <f t="shared" si="25"/>
        <v>7</v>
      </c>
      <c r="O245" s="289">
        <f t="shared" si="23"/>
        <v>393</v>
      </c>
      <c r="P245" s="288">
        <v>255</v>
      </c>
      <c r="Q245" s="288">
        <v>115</v>
      </c>
      <c r="R245" s="288">
        <v>0</v>
      </c>
      <c r="S245" s="288">
        <v>22</v>
      </c>
      <c r="T245" s="288">
        <v>1</v>
      </c>
      <c r="U245" s="289">
        <f t="shared" si="24"/>
        <v>335</v>
      </c>
      <c r="V245" s="288">
        <v>190</v>
      </c>
      <c r="W245" s="288">
        <v>107</v>
      </c>
      <c r="X245" s="288">
        <v>1</v>
      </c>
      <c r="Y245" s="288">
        <v>37</v>
      </c>
      <c r="Z245" s="288">
        <v>0</v>
      </c>
      <c r="AA245" s="289">
        <f t="shared" si="21"/>
        <v>596</v>
      </c>
      <c r="AB245" s="288">
        <v>284</v>
      </c>
      <c r="AC245" s="288">
        <v>288</v>
      </c>
      <c r="AD245" s="288">
        <v>0</v>
      </c>
      <c r="AE245" s="288">
        <v>20</v>
      </c>
      <c r="AF245" s="288">
        <v>4</v>
      </c>
      <c r="AG245" s="289">
        <f t="shared" si="22"/>
        <v>594</v>
      </c>
      <c r="AH245" s="288">
        <v>294</v>
      </c>
      <c r="AI245" s="288">
        <v>278</v>
      </c>
      <c r="AJ245" s="288">
        <v>0</v>
      </c>
      <c r="AK245" s="288">
        <v>20</v>
      </c>
      <c r="AL245" s="288">
        <v>2</v>
      </c>
    </row>
    <row r="246" spans="1:38" ht="25.5" outlineLevel="2" x14ac:dyDescent="0.25">
      <c r="A246" s="14" t="s">
        <v>20</v>
      </c>
      <c r="B246" s="15">
        <v>503901</v>
      </c>
      <c r="C246" s="65">
        <v>390101</v>
      </c>
      <c r="D246" s="66" t="s">
        <v>110</v>
      </c>
      <c r="E246" s="25">
        <v>2</v>
      </c>
      <c r="F246" s="75" t="s">
        <v>177</v>
      </c>
      <c r="G246" s="25">
        <v>22</v>
      </c>
      <c r="H246" s="26" t="s">
        <v>25</v>
      </c>
      <c r="I246" s="287">
        <f t="shared" si="20"/>
        <v>1039</v>
      </c>
      <c r="J246" s="288">
        <f t="shared" si="25"/>
        <v>876</v>
      </c>
      <c r="K246" s="288">
        <f t="shared" si="25"/>
        <v>110</v>
      </c>
      <c r="L246" s="288">
        <f t="shared" si="25"/>
        <v>0</v>
      </c>
      <c r="M246" s="288">
        <f t="shared" si="25"/>
        <v>53</v>
      </c>
      <c r="N246" s="288">
        <f t="shared" si="25"/>
        <v>0</v>
      </c>
      <c r="O246" s="289">
        <f t="shared" si="23"/>
        <v>259</v>
      </c>
      <c r="P246" s="288">
        <v>230</v>
      </c>
      <c r="Q246" s="288">
        <v>25</v>
      </c>
      <c r="R246" s="288">
        <v>0</v>
      </c>
      <c r="S246" s="288">
        <v>4</v>
      </c>
      <c r="T246" s="288">
        <v>0</v>
      </c>
      <c r="U246" s="289">
        <f t="shared" si="24"/>
        <v>212</v>
      </c>
      <c r="V246" s="288">
        <v>144</v>
      </c>
      <c r="W246" s="288">
        <v>31</v>
      </c>
      <c r="X246" s="288">
        <v>0</v>
      </c>
      <c r="Y246" s="288">
        <v>37</v>
      </c>
      <c r="Z246" s="288">
        <v>0</v>
      </c>
      <c r="AA246" s="289">
        <f t="shared" si="21"/>
        <v>285</v>
      </c>
      <c r="AB246" s="288">
        <v>255</v>
      </c>
      <c r="AC246" s="288">
        <v>24</v>
      </c>
      <c r="AD246" s="288">
        <v>0</v>
      </c>
      <c r="AE246" s="288">
        <v>6</v>
      </c>
      <c r="AF246" s="288">
        <v>0</v>
      </c>
      <c r="AG246" s="289">
        <f t="shared" si="22"/>
        <v>283</v>
      </c>
      <c r="AH246" s="288">
        <v>247</v>
      </c>
      <c r="AI246" s="288">
        <v>30</v>
      </c>
      <c r="AJ246" s="288">
        <v>0</v>
      </c>
      <c r="AK246" s="288">
        <v>6</v>
      </c>
      <c r="AL246" s="288">
        <v>0</v>
      </c>
    </row>
    <row r="247" spans="1:38" ht="25.5" outlineLevel="2" x14ac:dyDescent="0.25">
      <c r="A247" s="14" t="s">
        <v>27</v>
      </c>
      <c r="B247" s="15">
        <v>503902</v>
      </c>
      <c r="C247" s="65">
        <v>390801</v>
      </c>
      <c r="D247" s="66" t="s">
        <v>217</v>
      </c>
      <c r="E247" s="25">
        <v>2</v>
      </c>
      <c r="F247" s="75" t="s">
        <v>177</v>
      </c>
      <c r="G247" s="25" t="s">
        <v>23</v>
      </c>
      <c r="H247" s="26" t="s">
        <v>24</v>
      </c>
      <c r="I247" s="287">
        <f t="shared" si="20"/>
        <v>62</v>
      </c>
      <c r="J247" s="288">
        <f t="shared" si="25"/>
        <v>7</v>
      </c>
      <c r="K247" s="288">
        <f t="shared" si="25"/>
        <v>54</v>
      </c>
      <c r="L247" s="288">
        <f t="shared" si="25"/>
        <v>0</v>
      </c>
      <c r="M247" s="288">
        <f t="shared" si="25"/>
        <v>1</v>
      </c>
      <c r="N247" s="288">
        <f t="shared" si="25"/>
        <v>0</v>
      </c>
      <c r="O247" s="289">
        <f t="shared" si="23"/>
        <v>14</v>
      </c>
      <c r="P247" s="288">
        <v>2</v>
      </c>
      <c r="Q247" s="288">
        <v>11</v>
      </c>
      <c r="R247" s="288">
        <v>0</v>
      </c>
      <c r="S247" s="288">
        <v>1</v>
      </c>
      <c r="T247" s="288">
        <v>0</v>
      </c>
      <c r="U247" s="289">
        <f t="shared" si="24"/>
        <v>13</v>
      </c>
      <c r="V247" s="288">
        <v>1</v>
      </c>
      <c r="W247" s="288">
        <v>12</v>
      </c>
      <c r="X247" s="288">
        <v>0</v>
      </c>
      <c r="Y247" s="288">
        <v>0</v>
      </c>
      <c r="Z247" s="288">
        <v>0</v>
      </c>
      <c r="AA247" s="289">
        <f t="shared" si="21"/>
        <v>21</v>
      </c>
      <c r="AB247" s="288">
        <v>2</v>
      </c>
      <c r="AC247" s="288">
        <v>19</v>
      </c>
      <c r="AD247" s="288">
        <v>0</v>
      </c>
      <c r="AE247" s="288">
        <v>0</v>
      </c>
      <c r="AF247" s="288">
        <v>0</v>
      </c>
      <c r="AG247" s="289">
        <f t="shared" si="22"/>
        <v>14</v>
      </c>
      <c r="AH247" s="288">
        <v>2</v>
      </c>
      <c r="AI247" s="288">
        <v>12</v>
      </c>
      <c r="AJ247" s="288">
        <v>0</v>
      </c>
      <c r="AK247" s="288">
        <v>0</v>
      </c>
      <c r="AL247" s="288">
        <v>0</v>
      </c>
    </row>
    <row r="248" spans="1:38" ht="25.5" outlineLevel="2" x14ac:dyDescent="0.25">
      <c r="A248" s="14" t="s">
        <v>27</v>
      </c>
      <c r="B248" s="15">
        <v>503902</v>
      </c>
      <c r="C248" s="65">
        <v>390801</v>
      </c>
      <c r="D248" s="66" t="s">
        <v>217</v>
      </c>
      <c r="E248" s="25">
        <v>2</v>
      </c>
      <c r="F248" s="75" t="s">
        <v>177</v>
      </c>
      <c r="G248" s="25">
        <v>22</v>
      </c>
      <c r="H248" s="26" t="s">
        <v>25</v>
      </c>
      <c r="I248" s="287">
        <f t="shared" si="20"/>
        <v>0</v>
      </c>
      <c r="J248" s="288">
        <f t="shared" si="25"/>
        <v>0</v>
      </c>
      <c r="K248" s="288">
        <f t="shared" si="25"/>
        <v>0</v>
      </c>
      <c r="L248" s="288">
        <f t="shared" si="25"/>
        <v>0</v>
      </c>
      <c r="M248" s="288">
        <f t="shared" si="25"/>
        <v>0</v>
      </c>
      <c r="N248" s="288">
        <f t="shared" si="25"/>
        <v>0</v>
      </c>
      <c r="O248" s="289">
        <f t="shared" si="23"/>
        <v>0</v>
      </c>
      <c r="P248" s="288">
        <v>0</v>
      </c>
      <c r="Q248" s="288">
        <v>0</v>
      </c>
      <c r="R248" s="288">
        <v>0</v>
      </c>
      <c r="S248" s="288">
        <v>0</v>
      </c>
      <c r="T248" s="288">
        <v>0</v>
      </c>
      <c r="U248" s="289">
        <f t="shared" si="24"/>
        <v>0</v>
      </c>
      <c r="V248" s="288">
        <v>0</v>
      </c>
      <c r="W248" s="288">
        <v>0</v>
      </c>
      <c r="X248" s="288">
        <v>0</v>
      </c>
      <c r="Y248" s="288">
        <v>0</v>
      </c>
      <c r="Z248" s="288">
        <v>0</v>
      </c>
      <c r="AA248" s="289">
        <f t="shared" si="21"/>
        <v>0</v>
      </c>
      <c r="AB248" s="288">
        <v>0</v>
      </c>
      <c r="AC248" s="288">
        <v>0</v>
      </c>
      <c r="AD248" s="288">
        <v>0</v>
      </c>
      <c r="AE248" s="288">
        <v>0</v>
      </c>
      <c r="AF248" s="288">
        <v>0</v>
      </c>
      <c r="AG248" s="289">
        <f t="shared" si="22"/>
        <v>0</v>
      </c>
      <c r="AH248" s="288">
        <v>0</v>
      </c>
      <c r="AI248" s="288">
        <v>0</v>
      </c>
      <c r="AJ248" s="288">
        <v>0</v>
      </c>
      <c r="AK248" s="288">
        <v>0</v>
      </c>
      <c r="AL248" s="288">
        <v>0</v>
      </c>
    </row>
    <row r="249" spans="1:38" ht="38.25" customHeight="1" outlineLevel="2" x14ac:dyDescent="0.25">
      <c r="A249" s="14" t="s">
        <v>20</v>
      </c>
      <c r="B249" s="15">
        <v>504006</v>
      </c>
      <c r="C249" s="65">
        <v>400601</v>
      </c>
      <c r="D249" s="66" t="s">
        <v>111</v>
      </c>
      <c r="E249" s="25">
        <v>2</v>
      </c>
      <c r="F249" s="75" t="s">
        <v>177</v>
      </c>
      <c r="G249" s="25" t="s">
        <v>23</v>
      </c>
      <c r="H249" s="26" t="s">
        <v>24</v>
      </c>
      <c r="I249" s="287">
        <f t="shared" si="20"/>
        <v>2146</v>
      </c>
      <c r="J249" s="288">
        <f t="shared" si="25"/>
        <v>19</v>
      </c>
      <c r="K249" s="288">
        <f t="shared" si="25"/>
        <v>2092</v>
      </c>
      <c r="L249" s="288">
        <f t="shared" si="25"/>
        <v>7</v>
      </c>
      <c r="M249" s="288">
        <f t="shared" si="25"/>
        <v>25</v>
      </c>
      <c r="N249" s="288">
        <f t="shared" si="25"/>
        <v>3</v>
      </c>
      <c r="O249" s="289">
        <f t="shared" si="23"/>
        <v>438</v>
      </c>
      <c r="P249" s="288">
        <v>3</v>
      </c>
      <c r="Q249" s="288">
        <v>427</v>
      </c>
      <c r="R249" s="288">
        <v>2</v>
      </c>
      <c r="S249" s="288">
        <v>6</v>
      </c>
      <c r="T249" s="288">
        <v>0</v>
      </c>
      <c r="U249" s="289">
        <f t="shared" si="24"/>
        <v>554</v>
      </c>
      <c r="V249" s="288">
        <v>6</v>
      </c>
      <c r="W249" s="288">
        <v>546</v>
      </c>
      <c r="X249" s="288">
        <v>1</v>
      </c>
      <c r="Y249" s="288">
        <v>1</v>
      </c>
      <c r="Z249" s="288">
        <v>0</v>
      </c>
      <c r="AA249" s="289">
        <f t="shared" si="21"/>
        <v>578</v>
      </c>
      <c r="AB249" s="288">
        <v>5</v>
      </c>
      <c r="AC249" s="288">
        <v>560</v>
      </c>
      <c r="AD249" s="288">
        <v>2</v>
      </c>
      <c r="AE249" s="288">
        <v>9</v>
      </c>
      <c r="AF249" s="288">
        <v>2</v>
      </c>
      <c r="AG249" s="289">
        <f t="shared" si="22"/>
        <v>576</v>
      </c>
      <c r="AH249" s="288">
        <v>5</v>
      </c>
      <c r="AI249" s="288">
        <v>559</v>
      </c>
      <c r="AJ249" s="288">
        <v>2</v>
      </c>
      <c r="AK249" s="288">
        <v>9</v>
      </c>
      <c r="AL249" s="288">
        <v>1</v>
      </c>
    </row>
    <row r="250" spans="1:38" ht="38.25" customHeight="1" outlineLevel="2" x14ac:dyDescent="0.25">
      <c r="A250" s="14" t="s">
        <v>20</v>
      </c>
      <c r="B250" s="15">
        <v>504006</v>
      </c>
      <c r="C250" s="65">
        <v>400601</v>
      </c>
      <c r="D250" s="66" t="s">
        <v>111</v>
      </c>
      <c r="E250" s="25">
        <v>2</v>
      </c>
      <c r="F250" s="75" t="s">
        <v>177</v>
      </c>
      <c r="G250" s="25">
        <v>22</v>
      </c>
      <c r="H250" s="26" t="s">
        <v>25</v>
      </c>
      <c r="I250" s="287">
        <f t="shared" si="20"/>
        <v>4</v>
      </c>
      <c r="J250" s="288">
        <f t="shared" si="25"/>
        <v>0</v>
      </c>
      <c r="K250" s="288">
        <f t="shared" si="25"/>
        <v>4</v>
      </c>
      <c r="L250" s="288">
        <f t="shared" si="25"/>
        <v>0</v>
      </c>
      <c r="M250" s="288">
        <f t="shared" si="25"/>
        <v>0</v>
      </c>
      <c r="N250" s="288">
        <f t="shared" si="25"/>
        <v>0</v>
      </c>
      <c r="O250" s="289">
        <f t="shared" si="23"/>
        <v>4</v>
      </c>
      <c r="P250" s="288">
        <v>0</v>
      </c>
      <c r="Q250" s="288">
        <v>4</v>
      </c>
      <c r="R250" s="288">
        <v>0</v>
      </c>
      <c r="S250" s="288">
        <v>0</v>
      </c>
      <c r="T250" s="288">
        <v>0</v>
      </c>
      <c r="U250" s="289">
        <f t="shared" si="24"/>
        <v>0</v>
      </c>
      <c r="V250" s="288">
        <v>0</v>
      </c>
      <c r="W250" s="288">
        <v>0</v>
      </c>
      <c r="X250" s="288">
        <v>0</v>
      </c>
      <c r="Y250" s="288">
        <v>0</v>
      </c>
      <c r="Z250" s="288">
        <v>0</v>
      </c>
      <c r="AA250" s="289">
        <f t="shared" si="21"/>
        <v>0</v>
      </c>
      <c r="AB250" s="288">
        <v>0</v>
      </c>
      <c r="AC250" s="288">
        <v>0</v>
      </c>
      <c r="AD250" s="288">
        <v>0</v>
      </c>
      <c r="AE250" s="288">
        <v>0</v>
      </c>
      <c r="AF250" s="288">
        <v>0</v>
      </c>
      <c r="AG250" s="289">
        <f t="shared" si="22"/>
        <v>0</v>
      </c>
      <c r="AH250" s="288">
        <v>0</v>
      </c>
      <c r="AI250" s="288">
        <v>0</v>
      </c>
      <c r="AJ250" s="288">
        <v>0</v>
      </c>
      <c r="AK250" s="288">
        <v>0</v>
      </c>
      <c r="AL250" s="288">
        <v>0</v>
      </c>
    </row>
    <row r="251" spans="1:38" ht="25.5" outlineLevel="2" x14ac:dyDescent="0.25">
      <c r="A251" s="14" t="s">
        <v>20</v>
      </c>
      <c r="B251" s="15">
        <v>504101</v>
      </c>
      <c r="C251" s="65">
        <v>410101</v>
      </c>
      <c r="D251" s="66" t="s">
        <v>112</v>
      </c>
      <c r="E251" s="25">
        <v>2</v>
      </c>
      <c r="F251" s="75" t="s">
        <v>177</v>
      </c>
      <c r="G251" s="25" t="s">
        <v>23</v>
      </c>
      <c r="H251" s="26" t="s">
        <v>24</v>
      </c>
      <c r="I251" s="287">
        <f t="shared" si="20"/>
        <v>13917</v>
      </c>
      <c r="J251" s="288">
        <f t="shared" si="25"/>
        <v>200</v>
      </c>
      <c r="K251" s="288">
        <f t="shared" si="25"/>
        <v>3879</v>
      </c>
      <c r="L251" s="288">
        <f t="shared" si="25"/>
        <v>13</v>
      </c>
      <c r="M251" s="288">
        <f t="shared" si="25"/>
        <v>9822</v>
      </c>
      <c r="N251" s="288">
        <f t="shared" si="25"/>
        <v>3</v>
      </c>
      <c r="O251" s="289">
        <f t="shared" si="23"/>
        <v>2918</v>
      </c>
      <c r="P251" s="288">
        <v>60</v>
      </c>
      <c r="Q251" s="288">
        <v>711</v>
      </c>
      <c r="R251" s="288">
        <v>7</v>
      </c>
      <c r="S251" s="288">
        <v>2138</v>
      </c>
      <c r="T251" s="288">
        <v>2</v>
      </c>
      <c r="U251" s="289">
        <f t="shared" si="24"/>
        <v>3158</v>
      </c>
      <c r="V251" s="288">
        <v>21</v>
      </c>
      <c r="W251" s="288">
        <v>1053</v>
      </c>
      <c r="X251" s="288">
        <v>5</v>
      </c>
      <c r="Y251" s="288">
        <v>2078</v>
      </c>
      <c r="Z251" s="288">
        <v>1</v>
      </c>
      <c r="AA251" s="289">
        <f t="shared" si="21"/>
        <v>3921</v>
      </c>
      <c r="AB251" s="288">
        <v>60</v>
      </c>
      <c r="AC251" s="288">
        <v>1058</v>
      </c>
      <c r="AD251" s="288">
        <v>1</v>
      </c>
      <c r="AE251" s="288">
        <v>2802</v>
      </c>
      <c r="AF251" s="288">
        <v>0</v>
      </c>
      <c r="AG251" s="289">
        <f t="shared" si="22"/>
        <v>3920</v>
      </c>
      <c r="AH251" s="288">
        <v>59</v>
      </c>
      <c r="AI251" s="288">
        <v>1057</v>
      </c>
      <c r="AJ251" s="288">
        <v>0</v>
      </c>
      <c r="AK251" s="288">
        <v>2804</v>
      </c>
      <c r="AL251" s="288">
        <v>0</v>
      </c>
    </row>
    <row r="252" spans="1:38" ht="25.5" outlineLevel="2" x14ac:dyDescent="0.25">
      <c r="A252" s="14" t="s">
        <v>20</v>
      </c>
      <c r="B252" s="15">
        <v>504101</v>
      </c>
      <c r="C252" s="65">
        <v>410101</v>
      </c>
      <c r="D252" s="66" t="s">
        <v>112</v>
      </c>
      <c r="E252" s="25">
        <v>2</v>
      </c>
      <c r="F252" s="75" t="s">
        <v>177</v>
      </c>
      <c r="G252" s="25">
        <v>22</v>
      </c>
      <c r="H252" s="26" t="s">
        <v>25</v>
      </c>
      <c r="I252" s="287">
        <f t="shared" si="20"/>
        <v>2115</v>
      </c>
      <c r="J252" s="288">
        <f t="shared" si="25"/>
        <v>37</v>
      </c>
      <c r="K252" s="288">
        <f t="shared" si="25"/>
        <v>561</v>
      </c>
      <c r="L252" s="288">
        <f t="shared" si="25"/>
        <v>9</v>
      </c>
      <c r="M252" s="288">
        <f t="shared" si="25"/>
        <v>1508</v>
      </c>
      <c r="N252" s="288">
        <f t="shared" si="25"/>
        <v>0</v>
      </c>
      <c r="O252" s="289">
        <f t="shared" si="23"/>
        <v>352</v>
      </c>
      <c r="P252" s="288">
        <v>8</v>
      </c>
      <c r="Q252" s="288">
        <v>87</v>
      </c>
      <c r="R252" s="288">
        <v>4</v>
      </c>
      <c r="S252" s="288">
        <v>253</v>
      </c>
      <c r="T252" s="288">
        <v>0</v>
      </c>
      <c r="U252" s="289">
        <f t="shared" si="24"/>
        <v>447</v>
      </c>
      <c r="V252" s="288">
        <v>12</v>
      </c>
      <c r="W252" s="288">
        <v>122</v>
      </c>
      <c r="X252" s="288">
        <v>5</v>
      </c>
      <c r="Y252" s="288">
        <v>308</v>
      </c>
      <c r="Z252" s="288">
        <v>0</v>
      </c>
      <c r="AA252" s="289">
        <f t="shared" si="21"/>
        <v>659</v>
      </c>
      <c r="AB252" s="288">
        <v>9</v>
      </c>
      <c r="AC252" s="288">
        <v>176</v>
      </c>
      <c r="AD252" s="288">
        <v>0</v>
      </c>
      <c r="AE252" s="288">
        <v>474</v>
      </c>
      <c r="AF252" s="288">
        <v>0</v>
      </c>
      <c r="AG252" s="289">
        <f t="shared" si="22"/>
        <v>657</v>
      </c>
      <c r="AH252" s="288">
        <v>8</v>
      </c>
      <c r="AI252" s="288">
        <v>176</v>
      </c>
      <c r="AJ252" s="288">
        <v>0</v>
      </c>
      <c r="AK252" s="288">
        <v>473</v>
      </c>
      <c r="AL252" s="288">
        <v>0</v>
      </c>
    </row>
    <row r="253" spans="1:38" ht="25.5" outlineLevel="2" x14ac:dyDescent="0.25">
      <c r="A253" s="14" t="s">
        <v>36</v>
      </c>
      <c r="B253" s="15">
        <v>504106</v>
      </c>
      <c r="C253" s="65">
        <v>410601</v>
      </c>
      <c r="D253" s="66" t="s">
        <v>113</v>
      </c>
      <c r="E253" s="25">
        <v>2</v>
      </c>
      <c r="F253" s="75" t="s">
        <v>177</v>
      </c>
      <c r="G253" s="25" t="s">
        <v>23</v>
      </c>
      <c r="H253" s="26" t="s">
        <v>24</v>
      </c>
      <c r="I253" s="287">
        <f t="shared" si="20"/>
        <v>69</v>
      </c>
      <c r="J253" s="288">
        <f t="shared" si="25"/>
        <v>0</v>
      </c>
      <c r="K253" s="288">
        <f t="shared" si="25"/>
        <v>8</v>
      </c>
      <c r="L253" s="288">
        <f t="shared" si="25"/>
        <v>1</v>
      </c>
      <c r="M253" s="288">
        <f t="shared" si="25"/>
        <v>60</v>
      </c>
      <c r="N253" s="288">
        <f t="shared" si="25"/>
        <v>0</v>
      </c>
      <c r="O253" s="289">
        <f t="shared" si="23"/>
        <v>46</v>
      </c>
      <c r="P253" s="288">
        <v>0</v>
      </c>
      <c r="Q253" s="288">
        <v>8</v>
      </c>
      <c r="R253" s="288">
        <v>1</v>
      </c>
      <c r="S253" s="288">
        <v>37</v>
      </c>
      <c r="T253" s="288">
        <v>0</v>
      </c>
      <c r="U253" s="289">
        <f t="shared" si="24"/>
        <v>0</v>
      </c>
      <c r="V253" s="288">
        <v>0</v>
      </c>
      <c r="W253" s="288">
        <v>0</v>
      </c>
      <c r="X253" s="288">
        <v>0</v>
      </c>
      <c r="Y253" s="288">
        <v>0</v>
      </c>
      <c r="Z253" s="288">
        <v>0</v>
      </c>
      <c r="AA253" s="289">
        <f t="shared" si="21"/>
        <v>23</v>
      </c>
      <c r="AB253" s="288">
        <v>0</v>
      </c>
      <c r="AC253" s="288">
        <v>0</v>
      </c>
      <c r="AD253" s="288">
        <v>0</v>
      </c>
      <c r="AE253" s="288">
        <v>23</v>
      </c>
      <c r="AF253" s="288">
        <v>0</v>
      </c>
      <c r="AG253" s="289">
        <f t="shared" si="22"/>
        <v>0</v>
      </c>
      <c r="AH253" s="288">
        <v>0</v>
      </c>
      <c r="AI253" s="288">
        <v>0</v>
      </c>
      <c r="AJ253" s="288">
        <v>0</v>
      </c>
      <c r="AK253" s="288">
        <v>0</v>
      </c>
      <c r="AL253" s="288">
        <v>0</v>
      </c>
    </row>
    <row r="254" spans="1:38" ht="25.5" outlineLevel="2" x14ac:dyDescent="0.25">
      <c r="A254" s="14" t="s">
        <v>36</v>
      </c>
      <c r="B254" s="15">
        <v>504106</v>
      </c>
      <c r="C254" s="65">
        <v>410601</v>
      </c>
      <c r="D254" s="66" t="s">
        <v>113</v>
      </c>
      <c r="E254" s="25">
        <v>2</v>
      </c>
      <c r="F254" s="75" t="s">
        <v>177</v>
      </c>
      <c r="G254" s="25">
        <v>22</v>
      </c>
      <c r="H254" s="26" t="s">
        <v>25</v>
      </c>
      <c r="I254" s="287">
        <f t="shared" si="20"/>
        <v>0</v>
      </c>
      <c r="J254" s="288">
        <f t="shared" si="25"/>
        <v>0</v>
      </c>
      <c r="K254" s="288">
        <f t="shared" si="25"/>
        <v>0</v>
      </c>
      <c r="L254" s="288">
        <f t="shared" si="25"/>
        <v>0</v>
      </c>
      <c r="M254" s="288">
        <f t="shared" si="25"/>
        <v>0</v>
      </c>
      <c r="N254" s="288">
        <f t="shared" si="25"/>
        <v>0</v>
      </c>
      <c r="O254" s="289">
        <f t="shared" si="23"/>
        <v>0</v>
      </c>
      <c r="P254" s="288">
        <v>0</v>
      </c>
      <c r="Q254" s="288">
        <v>0</v>
      </c>
      <c r="R254" s="288">
        <v>0</v>
      </c>
      <c r="S254" s="288">
        <v>0</v>
      </c>
      <c r="T254" s="288">
        <v>0</v>
      </c>
      <c r="U254" s="289">
        <f t="shared" si="24"/>
        <v>0</v>
      </c>
      <c r="V254" s="288">
        <v>0</v>
      </c>
      <c r="W254" s="288">
        <v>0</v>
      </c>
      <c r="X254" s="288">
        <v>0</v>
      </c>
      <c r="Y254" s="288">
        <v>0</v>
      </c>
      <c r="Z254" s="288">
        <v>0</v>
      </c>
      <c r="AA254" s="289">
        <f t="shared" si="21"/>
        <v>0</v>
      </c>
      <c r="AB254" s="288">
        <v>0</v>
      </c>
      <c r="AC254" s="288">
        <v>0</v>
      </c>
      <c r="AD254" s="288">
        <v>0</v>
      </c>
      <c r="AE254" s="288">
        <v>0</v>
      </c>
      <c r="AF254" s="288">
        <v>0</v>
      </c>
      <c r="AG254" s="289">
        <f t="shared" si="22"/>
        <v>0</v>
      </c>
      <c r="AH254" s="288">
        <v>0</v>
      </c>
      <c r="AI254" s="288">
        <v>0</v>
      </c>
      <c r="AJ254" s="288">
        <v>0</v>
      </c>
      <c r="AK254" s="288">
        <v>0</v>
      </c>
      <c r="AL254" s="288">
        <v>0</v>
      </c>
    </row>
    <row r="255" spans="1:38" ht="25.5" outlineLevel="2" x14ac:dyDescent="0.25">
      <c r="A255" s="14" t="s">
        <v>20</v>
      </c>
      <c r="B255" s="15">
        <v>504114</v>
      </c>
      <c r="C255" s="65">
        <v>411401</v>
      </c>
      <c r="D255" s="66" t="s">
        <v>114</v>
      </c>
      <c r="E255" s="25">
        <v>2</v>
      </c>
      <c r="F255" s="75" t="s">
        <v>177</v>
      </c>
      <c r="G255" s="25" t="s">
        <v>23</v>
      </c>
      <c r="H255" s="26" t="s">
        <v>24</v>
      </c>
      <c r="I255" s="287">
        <f t="shared" si="20"/>
        <v>951</v>
      </c>
      <c r="J255" s="288">
        <f t="shared" si="25"/>
        <v>9</v>
      </c>
      <c r="K255" s="288">
        <f t="shared" si="25"/>
        <v>245</v>
      </c>
      <c r="L255" s="288">
        <f t="shared" si="25"/>
        <v>0</v>
      </c>
      <c r="M255" s="288">
        <f t="shared" si="25"/>
        <v>697</v>
      </c>
      <c r="N255" s="288">
        <f t="shared" si="25"/>
        <v>0</v>
      </c>
      <c r="O255" s="289">
        <f t="shared" si="23"/>
        <v>221</v>
      </c>
      <c r="P255" s="288">
        <v>4</v>
      </c>
      <c r="Q255" s="288">
        <v>58</v>
      </c>
      <c r="R255" s="288">
        <v>0</v>
      </c>
      <c r="S255" s="288">
        <v>159</v>
      </c>
      <c r="T255" s="288">
        <v>0</v>
      </c>
      <c r="U255" s="289">
        <f t="shared" si="24"/>
        <v>221</v>
      </c>
      <c r="V255" s="288">
        <v>1</v>
      </c>
      <c r="W255" s="288">
        <v>62</v>
      </c>
      <c r="X255" s="288">
        <v>0</v>
      </c>
      <c r="Y255" s="288">
        <v>158</v>
      </c>
      <c r="Z255" s="288">
        <v>0</v>
      </c>
      <c r="AA255" s="289">
        <f t="shared" si="21"/>
        <v>289</v>
      </c>
      <c r="AB255" s="288">
        <v>1</v>
      </c>
      <c r="AC255" s="288">
        <v>63</v>
      </c>
      <c r="AD255" s="288">
        <v>0</v>
      </c>
      <c r="AE255" s="288">
        <v>225</v>
      </c>
      <c r="AF255" s="288">
        <v>0</v>
      </c>
      <c r="AG255" s="289">
        <f t="shared" si="22"/>
        <v>220</v>
      </c>
      <c r="AH255" s="288">
        <v>3</v>
      </c>
      <c r="AI255" s="288">
        <v>62</v>
      </c>
      <c r="AJ255" s="288">
        <v>0</v>
      </c>
      <c r="AK255" s="288">
        <v>155</v>
      </c>
      <c r="AL255" s="288">
        <v>0</v>
      </c>
    </row>
    <row r="256" spans="1:38" ht="25.5" outlineLevel="2" x14ac:dyDescent="0.25">
      <c r="A256" s="14" t="s">
        <v>20</v>
      </c>
      <c r="B256" s="15">
        <v>504114</v>
      </c>
      <c r="C256" s="65">
        <v>411401</v>
      </c>
      <c r="D256" s="66" t="s">
        <v>114</v>
      </c>
      <c r="E256" s="25">
        <v>2</v>
      </c>
      <c r="F256" s="75" t="s">
        <v>177</v>
      </c>
      <c r="G256" s="25">
        <v>22</v>
      </c>
      <c r="H256" s="26" t="s">
        <v>25</v>
      </c>
      <c r="I256" s="287">
        <f t="shared" si="20"/>
        <v>0</v>
      </c>
      <c r="J256" s="288">
        <f t="shared" si="25"/>
        <v>0</v>
      </c>
      <c r="K256" s="288">
        <f t="shared" si="25"/>
        <v>0</v>
      </c>
      <c r="L256" s="288">
        <f t="shared" si="25"/>
        <v>0</v>
      </c>
      <c r="M256" s="288">
        <f t="shared" si="25"/>
        <v>0</v>
      </c>
      <c r="N256" s="288">
        <f t="shared" si="25"/>
        <v>0</v>
      </c>
      <c r="O256" s="289">
        <f t="shared" si="23"/>
        <v>0</v>
      </c>
      <c r="P256" s="288">
        <v>0</v>
      </c>
      <c r="Q256" s="288">
        <v>0</v>
      </c>
      <c r="R256" s="288">
        <v>0</v>
      </c>
      <c r="S256" s="288">
        <v>0</v>
      </c>
      <c r="T256" s="288">
        <v>0</v>
      </c>
      <c r="U256" s="289">
        <f t="shared" si="24"/>
        <v>0</v>
      </c>
      <c r="V256" s="288">
        <v>0</v>
      </c>
      <c r="W256" s="288">
        <v>0</v>
      </c>
      <c r="X256" s="288">
        <v>0</v>
      </c>
      <c r="Y256" s="288">
        <v>0</v>
      </c>
      <c r="Z256" s="288">
        <v>0</v>
      </c>
      <c r="AA256" s="289">
        <f t="shared" si="21"/>
        <v>0</v>
      </c>
      <c r="AB256" s="288">
        <v>0</v>
      </c>
      <c r="AC256" s="288">
        <v>0</v>
      </c>
      <c r="AD256" s="288">
        <v>0</v>
      </c>
      <c r="AE256" s="288">
        <v>0</v>
      </c>
      <c r="AF256" s="288">
        <v>0</v>
      </c>
      <c r="AG256" s="289">
        <f t="shared" si="22"/>
        <v>0</v>
      </c>
      <c r="AH256" s="288">
        <v>0</v>
      </c>
      <c r="AI256" s="288">
        <v>0</v>
      </c>
      <c r="AJ256" s="288">
        <v>0</v>
      </c>
      <c r="AK256" s="288">
        <v>0</v>
      </c>
      <c r="AL256" s="288">
        <v>0</v>
      </c>
    </row>
    <row r="257" spans="1:38" ht="25.5" outlineLevel="2" x14ac:dyDescent="0.25">
      <c r="A257" s="14" t="s">
        <v>20</v>
      </c>
      <c r="B257" s="15">
        <v>504201</v>
      </c>
      <c r="C257" s="65">
        <v>420101</v>
      </c>
      <c r="D257" s="66" t="s">
        <v>116</v>
      </c>
      <c r="E257" s="25">
        <v>2</v>
      </c>
      <c r="F257" s="75" t="s">
        <v>177</v>
      </c>
      <c r="G257" s="25" t="s">
        <v>23</v>
      </c>
      <c r="H257" s="26" t="s">
        <v>24</v>
      </c>
      <c r="I257" s="287">
        <f t="shared" si="20"/>
        <v>562</v>
      </c>
      <c r="J257" s="288">
        <f t="shared" si="25"/>
        <v>4</v>
      </c>
      <c r="K257" s="288">
        <f t="shared" si="25"/>
        <v>283</v>
      </c>
      <c r="L257" s="288">
        <f t="shared" si="25"/>
        <v>0</v>
      </c>
      <c r="M257" s="288">
        <f t="shared" si="25"/>
        <v>275</v>
      </c>
      <c r="N257" s="288">
        <f t="shared" si="25"/>
        <v>0</v>
      </c>
      <c r="O257" s="289">
        <f t="shared" si="23"/>
        <v>136</v>
      </c>
      <c r="P257" s="288">
        <v>2</v>
      </c>
      <c r="Q257" s="288">
        <v>72</v>
      </c>
      <c r="R257" s="288">
        <v>0</v>
      </c>
      <c r="S257" s="288">
        <v>62</v>
      </c>
      <c r="T257" s="288">
        <v>0</v>
      </c>
      <c r="U257" s="289">
        <f t="shared" si="24"/>
        <v>115</v>
      </c>
      <c r="V257" s="288">
        <v>0</v>
      </c>
      <c r="W257" s="288">
        <v>63</v>
      </c>
      <c r="X257" s="288">
        <v>0</v>
      </c>
      <c r="Y257" s="288">
        <v>52</v>
      </c>
      <c r="Z257" s="288">
        <v>0</v>
      </c>
      <c r="AA257" s="289">
        <f t="shared" si="21"/>
        <v>156</v>
      </c>
      <c r="AB257" s="288">
        <v>1</v>
      </c>
      <c r="AC257" s="288">
        <v>74</v>
      </c>
      <c r="AD257" s="288">
        <v>0</v>
      </c>
      <c r="AE257" s="288">
        <v>81</v>
      </c>
      <c r="AF257" s="288">
        <v>0</v>
      </c>
      <c r="AG257" s="289">
        <f t="shared" si="22"/>
        <v>155</v>
      </c>
      <c r="AH257" s="288">
        <v>1</v>
      </c>
      <c r="AI257" s="288">
        <v>74</v>
      </c>
      <c r="AJ257" s="288">
        <v>0</v>
      </c>
      <c r="AK257" s="288">
        <v>80</v>
      </c>
      <c r="AL257" s="288">
        <v>0</v>
      </c>
    </row>
    <row r="258" spans="1:38" ht="25.5" outlineLevel="2" x14ac:dyDescent="0.25">
      <c r="A258" s="14" t="s">
        <v>20</v>
      </c>
      <c r="B258" s="15">
        <v>504201</v>
      </c>
      <c r="C258" s="65">
        <v>420101</v>
      </c>
      <c r="D258" s="66" t="s">
        <v>116</v>
      </c>
      <c r="E258" s="25">
        <v>2</v>
      </c>
      <c r="F258" s="75" t="s">
        <v>177</v>
      </c>
      <c r="G258" s="25">
        <v>22</v>
      </c>
      <c r="H258" s="26" t="s">
        <v>25</v>
      </c>
      <c r="I258" s="287">
        <f t="shared" si="20"/>
        <v>0</v>
      </c>
      <c r="J258" s="288">
        <f t="shared" si="25"/>
        <v>0</v>
      </c>
      <c r="K258" s="288">
        <f t="shared" si="25"/>
        <v>0</v>
      </c>
      <c r="L258" s="288">
        <f t="shared" si="25"/>
        <v>0</v>
      </c>
      <c r="M258" s="288">
        <f t="shared" si="25"/>
        <v>0</v>
      </c>
      <c r="N258" s="288">
        <f t="shared" si="25"/>
        <v>0</v>
      </c>
      <c r="O258" s="289">
        <f t="shared" si="23"/>
        <v>0</v>
      </c>
      <c r="P258" s="288">
        <v>0</v>
      </c>
      <c r="Q258" s="288">
        <v>0</v>
      </c>
      <c r="R258" s="288">
        <v>0</v>
      </c>
      <c r="S258" s="288">
        <v>0</v>
      </c>
      <c r="T258" s="288">
        <v>0</v>
      </c>
      <c r="U258" s="289">
        <f t="shared" si="24"/>
        <v>0</v>
      </c>
      <c r="V258" s="288">
        <v>0</v>
      </c>
      <c r="W258" s="288">
        <v>0</v>
      </c>
      <c r="X258" s="288">
        <v>0</v>
      </c>
      <c r="Y258" s="288">
        <v>0</v>
      </c>
      <c r="Z258" s="288">
        <v>0</v>
      </c>
      <c r="AA258" s="289">
        <f t="shared" si="21"/>
        <v>0</v>
      </c>
      <c r="AB258" s="288">
        <v>0</v>
      </c>
      <c r="AC258" s="288">
        <v>0</v>
      </c>
      <c r="AD258" s="288">
        <v>0</v>
      </c>
      <c r="AE258" s="288">
        <v>0</v>
      </c>
      <c r="AF258" s="288">
        <v>0</v>
      </c>
      <c r="AG258" s="289">
        <f t="shared" si="22"/>
        <v>0</v>
      </c>
      <c r="AH258" s="288">
        <v>0</v>
      </c>
      <c r="AI258" s="288">
        <v>0</v>
      </c>
      <c r="AJ258" s="288">
        <v>0</v>
      </c>
      <c r="AK258" s="288">
        <v>0</v>
      </c>
      <c r="AL258" s="288">
        <v>0</v>
      </c>
    </row>
    <row r="259" spans="1:38" ht="25.5" outlineLevel="2" x14ac:dyDescent="0.25">
      <c r="A259" s="14" t="s">
        <v>27</v>
      </c>
      <c r="B259" s="15">
        <v>504202</v>
      </c>
      <c r="C259" s="65">
        <v>420201</v>
      </c>
      <c r="D259" s="66" t="s">
        <v>218</v>
      </c>
      <c r="E259" s="25">
        <v>2</v>
      </c>
      <c r="F259" s="75" t="s">
        <v>177</v>
      </c>
      <c r="G259" s="25" t="s">
        <v>23</v>
      </c>
      <c r="H259" s="26" t="s">
        <v>24</v>
      </c>
      <c r="I259" s="287">
        <f t="shared" si="20"/>
        <v>1943</v>
      </c>
      <c r="J259" s="288">
        <f t="shared" si="25"/>
        <v>12</v>
      </c>
      <c r="K259" s="288">
        <f t="shared" si="25"/>
        <v>956</v>
      </c>
      <c r="L259" s="288">
        <f t="shared" si="25"/>
        <v>6</v>
      </c>
      <c r="M259" s="288">
        <f t="shared" si="25"/>
        <v>969</v>
      </c>
      <c r="N259" s="288">
        <f t="shared" si="25"/>
        <v>0</v>
      </c>
      <c r="O259" s="289">
        <f t="shared" si="23"/>
        <v>483</v>
      </c>
      <c r="P259" s="288">
        <v>4</v>
      </c>
      <c r="Q259" s="288">
        <v>262</v>
      </c>
      <c r="R259" s="288">
        <v>4</v>
      </c>
      <c r="S259" s="288">
        <v>213</v>
      </c>
      <c r="T259" s="288">
        <v>0</v>
      </c>
      <c r="U259" s="289">
        <f t="shared" si="24"/>
        <v>485</v>
      </c>
      <c r="V259" s="288">
        <v>4</v>
      </c>
      <c r="W259" s="288">
        <v>275</v>
      </c>
      <c r="X259" s="288">
        <v>0</v>
      </c>
      <c r="Y259" s="288">
        <v>206</v>
      </c>
      <c r="Z259" s="288">
        <v>0</v>
      </c>
      <c r="AA259" s="289">
        <f t="shared" si="21"/>
        <v>490</v>
      </c>
      <c r="AB259" s="288">
        <v>2</v>
      </c>
      <c r="AC259" s="288">
        <v>211</v>
      </c>
      <c r="AD259" s="288">
        <v>1</v>
      </c>
      <c r="AE259" s="288">
        <v>276</v>
      </c>
      <c r="AF259" s="288">
        <v>0</v>
      </c>
      <c r="AG259" s="289">
        <f t="shared" si="22"/>
        <v>485</v>
      </c>
      <c r="AH259" s="288">
        <v>2</v>
      </c>
      <c r="AI259" s="288">
        <v>208</v>
      </c>
      <c r="AJ259" s="288">
        <v>1</v>
      </c>
      <c r="AK259" s="288">
        <v>274</v>
      </c>
      <c r="AL259" s="288">
        <v>0</v>
      </c>
    </row>
    <row r="260" spans="1:38" ht="25.5" outlineLevel="2" x14ac:dyDescent="0.25">
      <c r="A260" s="14" t="s">
        <v>27</v>
      </c>
      <c r="B260" s="15">
        <v>504202</v>
      </c>
      <c r="C260" s="65">
        <v>420201</v>
      </c>
      <c r="D260" s="66" t="s">
        <v>218</v>
      </c>
      <c r="E260" s="25">
        <v>2</v>
      </c>
      <c r="F260" s="75" t="s">
        <v>177</v>
      </c>
      <c r="G260" s="25">
        <v>22</v>
      </c>
      <c r="H260" s="26" t="s">
        <v>25</v>
      </c>
      <c r="I260" s="287">
        <f t="shared" si="20"/>
        <v>0</v>
      </c>
      <c r="J260" s="288">
        <f t="shared" si="25"/>
        <v>0</v>
      </c>
      <c r="K260" s="288">
        <f t="shared" si="25"/>
        <v>0</v>
      </c>
      <c r="L260" s="288">
        <f t="shared" si="25"/>
        <v>0</v>
      </c>
      <c r="M260" s="288">
        <f t="shared" si="25"/>
        <v>0</v>
      </c>
      <c r="N260" s="288">
        <f t="shared" si="25"/>
        <v>0</v>
      </c>
      <c r="O260" s="289">
        <f t="shared" si="23"/>
        <v>0</v>
      </c>
      <c r="P260" s="288">
        <v>0</v>
      </c>
      <c r="Q260" s="288">
        <v>0</v>
      </c>
      <c r="R260" s="288">
        <v>0</v>
      </c>
      <c r="S260" s="288">
        <v>0</v>
      </c>
      <c r="T260" s="288">
        <v>0</v>
      </c>
      <c r="U260" s="289">
        <f t="shared" si="24"/>
        <v>0</v>
      </c>
      <c r="V260" s="288">
        <v>0</v>
      </c>
      <c r="W260" s="288">
        <v>0</v>
      </c>
      <c r="X260" s="288">
        <v>0</v>
      </c>
      <c r="Y260" s="288">
        <v>0</v>
      </c>
      <c r="Z260" s="288">
        <v>0</v>
      </c>
      <c r="AA260" s="289">
        <f t="shared" si="21"/>
        <v>0</v>
      </c>
      <c r="AB260" s="288">
        <v>0</v>
      </c>
      <c r="AC260" s="288">
        <v>0</v>
      </c>
      <c r="AD260" s="288">
        <v>0</v>
      </c>
      <c r="AE260" s="288">
        <v>0</v>
      </c>
      <c r="AF260" s="288">
        <v>0</v>
      </c>
      <c r="AG260" s="289">
        <f t="shared" si="22"/>
        <v>0</v>
      </c>
      <c r="AH260" s="288">
        <v>0</v>
      </c>
      <c r="AI260" s="288">
        <v>0</v>
      </c>
      <c r="AJ260" s="288">
        <v>0</v>
      </c>
      <c r="AK260" s="288">
        <v>0</v>
      </c>
      <c r="AL260" s="288">
        <v>0</v>
      </c>
    </row>
    <row r="261" spans="1:38" ht="25.5" outlineLevel="2" x14ac:dyDescent="0.25">
      <c r="A261" s="14" t="s">
        <v>36</v>
      </c>
      <c r="B261" s="15">
        <v>504301</v>
      </c>
      <c r="C261" s="65">
        <v>430101</v>
      </c>
      <c r="D261" s="66" t="s">
        <v>219</v>
      </c>
      <c r="E261" s="25">
        <v>2</v>
      </c>
      <c r="F261" s="75" t="s">
        <v>177</v>
      </c>
      <c r="G261" s="25" t="s">
        <v>23</v>
      </c>
      <c r="H261" s="26" t="s">
        <v>24</v>
      </c>
      <c r="I261" s="287">
        <f t="shared" si="20"/>
        <v>472</v>
      </c>
      <c r="J261" s="288">
        <f t="shared" si="25"/>
        <v>46</v>
      </c>
      <c r="K261" s="288">
        <f t="shared" si="25"/>
        <v>247</v>
      </c>
      <c r="L261" s="288">
        <f t="shared" si="25"/>
        <v>35</v>
      </c>
      <c r="M261" s="288">
        <f t="shared" si="25"/>
        <v>144</v>
      </c>
      <c r="N261" s="288">
        <f t="shared" si="25"/>
        <v>0</v>
      </c>
      <c r="O261" s="289">
        <f t="shared" si="23"/>
        <v>99</v>
      </c>
      <c r="P261" s="288">
        <v>10</v>
      </c>
      <c r="Q261" s="288">
        <v>39</v>
      </c>
      <c r="R261" s="288">
        <v>8</v>
      </c>
      <c r="S261" s="288">
        <v>42</v>
      </c>
      <c r="T261" s="288">
        <v>0</v>
      </c>
      <c r="U261" s="289">
        <f t="shared" si="24"/>
        <v>99</v>
      </c>
      <c r="V261" s="288">
        <v>16</v>
      </c>
      <c r="W261" s="288">
        <v>34</v>
      </c>
      <c r="X261" s="288">
        <v>11</v>
      </c>
      <c r="Y261" s="288">
        <v>38</v>
      </c>
      <c r="Z261" s="288">
        <v>0</v>
      </c>
      <c r="AA261" s="289">
        <f t="shared" si="21"/>
        <v>177</v>
      </c>
      <c r="AB261" s="288">
        <v>10</v>
      </c>
      <c r="AC261" s="288">
        <v>127</v>
      </c>
      <c r="AD261" s="288">
        <v>8</v>
      </c>
      <c r="AE261" s="288">
        <v>32</v>
      </c>
      <c r="AF261" s="288">
        <v>0</v>
      </c>
      <c r="AG261" s="289">
        <f t="shared" si="22"/>
        <v>97</v>
      </c>
      <c r="AH261" s="288">
        <v>10</v>
      </c>
      <c r="AI261" s="288">
        <v>47</v>
      </c>
      <c r="AJ261" s="288">
        <v>8</v>
      </c>
      <c r="AK261" s="288">
        <v>32</v>
      </c>
      <c r="AL261" s="288">
        <v>0</v>
      </c>
    </row>
    <row r="262" spans="1:38" ht="25.5" outlineLevel="2" x14ac:dyDescent="0.25">
      <c r="A262" s="14" t="s">
        <v>36</v>
      </c>
      <c r="B262" s="15">
        <v>504301</v>
      </c>
      <c r="C262" s="65">
        <v>430101</v>
      </c>
      <c r="D262" s="66" t="s">
        <v>219</v>
      </c>
      <c r="E262" s="25">
        <v>2</v>
      </c>
      <c r="F262" s="75" t="s">
        <v>177</v>
      </c>
      <c r="G262" s="25">
        <v>22</v>
      </c>
      <c r="H262" s="26" t="s">
        <v>25</v>
      </c>
      <c r="I262" s="287">
        <f t="shared" si="20"/>
        <v>0</v>
      </c>
      <c r="J262" s="288">
        <f t="shared" si="25"/>
        <v>0</v>
      </c>
      <c r="K262" s="288">
        <f t="shared" si="25"/>
        <v>0</v>
      </c>
      <c r="L262" s="288">
        <f t="shared" si="25"/>
        <v>0</v>
      </c>
      <c r="M262" s="288">
        <f t="shared" si="25"/>
        <v>0</v>
      </c>
      <c r="N262" s="288">
        <f t="shared" si="25"/>
        <v>0</v>
      </c>
      <c r="O262" s="289">
        <f t="shared" si="23"/>
        <v>0</v>
      </c>
      <c r="P262" s="288">
        <v>0</v>
      </c>
      <c r="Q262" s="288">
        <v>0</v>
      </c>
      <c r="R262" s="288">
        <v>0</v>
      </c>
      <c r="S262" s="288">
        <v>0</v>
      </c>
      <c r="T262" s="288">
        <v>0</v>
      </c>
      <c r="U262" s="289">
        <f t="shared" si="24"/>
        <v>0</v>
      </c>
      <c r="V262" s="288">
        <v>0</v>
      </c>
      <c r="W262" s="288">
        <v>0</v>
      </c>
      <c r="X262" s="288">
        <v>0</v>
      </c>
      <c r="Y262" s="288">
        <v>0</v>
      </c>
      <c r="Z262" s="288">
        <v>0</v>
      </c>
      <c r="AA262" s="289">
        <f t="shared" si="21"/>
        <v>0</v>
      </c>
      <c r="AB262" s="288">
        <v>0</v>
      </c>
      <c r="AC262" s="288">
        <v>0</v>
      </c>
      <c r="AD262" s="288">
        <v>0</v>
      </c>
      <c r="AE262" s="288">
        <v>0</v>
      </c>
      <c r="AF262" s="288">
        <v>0</v>
      </c>
      <c r="AG262" s="289">
        <f t="shared" si="22"/>
        <v>0</v>
      </c>
      <c r="AH262" s="288">
        <v>0</v>
      </c>
      <c r="AI262" s="288">
        <v>0</v>
      </c>
      <c r="AJ262" s="288">
        <v>0</v>
      </c>
      <c r="AK262" s="288">
        <v>0</v>
      </c>
      <c r="AL262" s="288">
        <v>0</v>
      </c>
    </row>
    <row r="263" spans="1:38" ht="25.5" outlineLevel="2" x14ac:dyDescent="0.25">
      <c r="A263" s="14" t="s">
        <v>20</v>
      </c>
      <c r="B263" s="15">
        <v>504403</v>
      </c>
      <c r="C263" s="65">
        <v>440101</v>
      </c>
      <c r="D263" s="66" t="s">
        <v>117</v>
      </c>
      <c r="E263" s="25">
        <v>2</v>
      </c>
      <c r="F263" s="75" t="s">
        <v>177</v>
      </c>
      <c r="G263" s="25" t="s">
        <v>23</v>
      </c>
      <c r="H263" s="26" t="s">
        <v>24</v>
      </c>
      <c r="I263" s="287">
        <f t="shared" ref="I263:I326" si="26">SUM(J263:N263)</f>
        <v>707</v>
      </c>
      <c r="J263" s="288">
        <f t="shared" si="25"/>
        <v>23</v>
      </c>
      <c r="K263" s="288">
        <f t="shared" si="25"/>
        <v>269</v>
      </c>
      <c r="L263" s="288">
        <f t="shared" si="25"/>
        <v>118</v>
      </c>
      <c r="M263" s="288">
        <f t="shared" si="25"/>
        <v>297</v>
      </c>
      <c r="N263" s="288">
        <f t="shared" si="25"/>
        <v>0</v>
      </c>
      <c r="O263" s="289">
        <f t="shared" si="23"/>
        <v>177</v>
      </c>
      <c r="P263" s="288">
        <v>5</v>
      </c>
      <c r="Q263" s="288">
        <v>59</v>
      </c>
      <c r="R263" s="288">
        <v>33</v>
      </c>
      <c r="S263" s="288">
        <v>80</v>
      </c>
      <c r="T263" s="288">
        <v>0</v>
      </c>
      <c r="U263" s="289">
        <f t="shared" si="24"/>
        <v>177</v>
      </c>
      <c r="V263" s="288">
        <v>7</v>
      </c>
      <c r="W263" s="288">
        <v>68</v>
      </c>
      <c r="X263" s="288">
        <v>33</v>
      </c>
      <c r="Y263" s="288">
        <v>69</v>
      </c>
      <c r="Z263" s="288">
        <v>0</v>
      </c>
      <c r="AA263" s="289">
        <f t="shared" ref="AA263:AA326" si="27">SUM(AB263:AF263)</f>
        <v>177</v>
      </c>
      <c r="AB263" s="288">
        <v>5</v>
      </c>
      <c r="AC263" s="288">
        <v>72</v>
      </c>
      <c r="AD263" s="288">
        <v>27</v>
      </c>
      <c r="AE263" s="288">
        <v>73</v>
      </c>
      <c r="AF263" s="288">
        <v>0</v>
      </c>
      <c r="AG263" s="289">
        <f t="shared" ref="AG263:AG326" si="28">SUM(AH263:AL263)</f>
        <v>176</v>
      </c>
      <c r="AH263" s="288">
        <v>6</v>
      </c>
      <c r="AI263" s="288">
        <v>70</v>
      </c>
      <c r="AJ263" s="288">
        <v>25</v>
      </c>
      <c r="AK263" s="288">
        <v>75</v>
      </c>
      <c r="AL263" s="288">
        <v>0</v>
      </c>
    </row>
    <row r="264" spans="1:38" ht="25.5" outlineLevel="2" x14ac:dyDescent="0.25">
      <c r="A264" s="14" t="s">
        <v>20</v>
      </c>
      <c r="B264" s="15">
        <v>504403</v>
      </c>
      <c r="C264" s="65">
        <v>440101</v>
      </c>
      <c r="D264" s="66" t="s">
        <v>117</v>
      </c>
      <c r="E264" s="25">
        <v>2</v>
      </c>
      <c r="F264" s="75" t="s">
        <v>177</v>
      </c>
      <c r="G264" s="25">
        <v>22</v>
      </c>
      <c r="H264" s="26" t="s">
        <v>25</v>
      </c>
      <c r="I264" s="287">
        <f t="shared" si="26"/>
        <v>0</v>
      </c>
      <c r="J264" s="288">
        <f t="shared" si="25"/>
        <v>0</v>
      </c>
      <c r="K264" s="288">
        <f t="shared" si="25"/>
        <v>0</v>
      </c>
      <c r="L264" s="288">
        <f t="shared" si="25"/>
        <v>0</v>
      </c>
      <c r="M264" s="288">
        <f t="shared" si="25"/>
        <v>0</v>
      </c>
      <c r="N264" s="288">
        <f t="shared" si="25"/>
        <v>0</v>
      </c>
      <c r="O264" s="289">
        <f t="shared" ref="O264:O327" si="29">SUM(P264:T264)</f>
        <v>0</v>
      </c>
      <c r="P264" s="288">
        <v>0</v>
      </c>
      <c r="Q264" s="288">
        <v>0</v>
      </c>
      <c r="R264" s="288">
        <v>0</v>
      </c>
      <c r="S264" s="288">
        <v>0</v>
      </c>
      <c r="T264" s="288">
        <v>0</v>
      </c>
      <c r="U264" s="289">
        <f t="shared" ref="U264:U327" si="30">SUM(V264:Z264)</f>
        <v>0</v>
      </c>
      <c r="V264" s="288">
        <v>0</v>
      </c>
      <c r="W264" s="288">
        <v>0</v>
      </c>
      <c r="X264" s="288">
        <v>0</v>
      </c>
      <c r="Y264" s="288">
        <v>0</v>
      </c>
      <c r="Z264" s="288">
        <v>0</v>
      </c>
      <c r="AA264" s="289">
        <f t="shared" si="27"/>
        <v>0</v>
      </c>
      <c r="AB264" s="288">
        <v>0</v>
      </c>
      <c r="AC264" s="288">
        <v>0</v>
      </c>
      <c r="AD264" s="288">
        <v>0</v>
      </c>
      <c r="AE264" s="288">
        <v>0</v>
      </c>
      <c r="AF264" s="288">
        <v>0</v>
      </c>
      <c r="AG264" s="289">
        <f t="shared" si="28"/>
        <v>0</v>
      </c>
      <c r="AH264" s="288">
        <v>0</v>
      </c>
      <c r="AI264" s="288">
        <v>0</v>
      </c>
      <c r="AJ264" s="288">
        <v>0</v>
      </c>
      <c r="AK264" s="288">
        <v>0</v>
      </c>
      <c r="AL264" s="288">
        <v>0</v>
      </c>
    </row>
    <row r="265" spans="1:38" ht="25.5" outlineLevel="2" x14ac:dyDescent="0.25">
      <c r="A265" s="14" t="s">
        <v>20</v>
      </c>
      <c r="B265" s="15">
        <v>504406</v>
      </c>
      <c r="C265" s="65">
        <v>440108</v>
      </c>
      <c r="D265" s="66" t="s">
        <v>220</v>
      </c>
      <c r="E265" s="25">
        <v>2</v>
      </c>
      <c r="F265" s="75" t="s">
        <v>177</v>
      </c>
      <c r="G265" s="25" t="s">
        <v>23</v>
      </c>
      <c r="H265" s="26" t="s">
        <v>24</v>
      </c>
      <c r="I265" s="287">
        <f t="shared" si="26"/>
        <v>367</v>
      </c>
      <c r="J265" s="288">
        <f t="shared" si="25"/>
        <v>19</v>
      </c>
      <c r="K265" s="288">
        <f t="shared" si="25"/>
        <v>164</v>
      </c>
      <c r="L265" s="288">
        <f t="shared" si="25"/>
        <v>25</v>
      </c>
      <c r="M265" s="288">
        <f t="shared" si="25"/>
        <v>159</v>
      </c>
      <c r="N265" s="288">
        <f t="shared" si="25"/>
        <v>0</v>
      </c>
      <c r="O265" s="289">
        <f t="shared" si="29"/>
        <v>85</v>
      </c>
      <c r="P265" s="288">
        <v>6</v>
      </c>
      <c r="Q265" s="288">
        <v>38</v>
      </c>
      <c r="R265" s="288">
        <v>4</v>
      </c>
      <c r="S265" s="288">
        <v>37</v>
      </c>
      <c r="T265" s="288">
        <v>0</v>
      </c>
      <c r="U265" s="289">
        <f t="shared" si="30"/>
        <v>86</v>
      </c>
      <c r="V265" s="288">
        <v>5</v>
      </c>
      <c r="W265" s="288">
        <v>43</v>
      </c>
      <c r="X265" s="288">
        <v>8</v>
      </c>
      <c r="Y265" s="288">
        <v>30</v>
      </c>
      <c r="Z265" s="288">
        <v>0</v>
      </c>
      <c r="AA265" s="289">
        <f t="shared" si="27"/>
        <v>111</v>
      </c>
      <c r="AB265" s="288">
        <v>4</v>
      </c>
      <c r="AC265" s="288">
        <v>49</v>
      </c>
      <c r="AD265" s="288">
        <v>7</v>
      </c>
      <c r="AE265" s="288">
        <v>51</v>
      </c>
      <c r="AF265" s="288">
        <v>0</v>
      </c>
      <c r="AG265" s="289">
        <f t="shared" si="28"/>
        <v>85</v>
      </c>
      <c r="AH265" s="288">
        <v>4</v>
      </c>
      <c r="AI265" s="288">
        <v>34</v>
      </c>
      <c r="AJ265" s="288">
        <v>6</v>
      </c>
      <c r="AK265" s="288">
        <v>41</v>
      </c>
      <c r="AL265" s="288">
        <v>0</v>
      </c>
    </row>
    <row r="266" spans="1:38" ht="25.5" outlineLevel="2" x14ac:dyDescent="0.25">
      <c r="A266" s="14" t="s">
        <v>20</v>
      </c>
      <c r="B266" s="15">
        <v>504406</v>
      </c>
      <c r="C266" s="65">
        <v>440108</v>
      </c>
      <c r="D266" s="66" t="s">
        <v>220</v>
      </c>
      <c r="E266" s="25">
        <v>2</v>
      </c>
      <c r="F266" s="75" t="s">
        <v>177</v>
      </c>
      <c r="G266" s="25">
        <v>22</v>
      </c>
      <c r="H266" s="26" t="s">
        <v>25</v>
      </c>
      <c r="I266" s="287">
        <f t="shared" si="26"/>
        <v>0</v>
      </c>
      <c r="J266" s="288">
        <f t="shared" si="25"/>
        <v>0</v>
      </c>
      <c r="K266" s="288">
        <f t="shared" si="25"/>
        <v>0</v>
      </c>
      <c r="L266" s="288">
        <f t="shared" si="25"/>
        <v>0</v>
      </c>
      <c r="M266" s="288">
        <f t="shared" si="25"/>
        <v>0</v>
      </c>
      <c r="N266" s="288">
        <f t="shared" si="25"/>
        <v>0</v>
      </c>
      <c r="O266" s="289">
        <f t="shared" si="29"/>
        <v>0</v>
      </c>
      <c r="P266" s="288">
        <v>0</v>
      </c>
      <c r="Q266" s="288">
        <v>0</v>
      </c>
      <c r="R266" s="288">
        <v>0</v>
      </c>
      <c r="S266" s="288">
        <v>0</v>
      </c>
      <c r="T266" s="288">
        <v>0</v>
      </c>
      <c r="U266" s="289">
        <f t="shared" si="30"/>
        <v>0</v>
      </c>
      <c r="V266" s="288">
        <v>0</v>
      </c>
      <c r="W266" s="288">
        <v>0</v>
      </c>
      <c r="X266" s="288">
        <v>0</v>
      </c>
      <c r="Y266" s="288">
        <v>0</v>
      </c>
      <c r="Z266" s="288">
        <v>0</v>
      </c>
      <c r="AA266" s="289">
        <f t="shared" si="27"/>
        <v>0</v>
      </c>
      <c r="AB266" s="288">
        <v>0</v>
      </c>
      <c r="AC266" s="288">
        <v>0</v>
      </c>
      <c r="AD266" s="288">
        <v>0</v>
      </c>
      <c r="AE266" s="288">
        <v>0</v>
      </c>
      <c r="AF266" s="288">
        <v>0</v>
      </c>
      <c r="AG266" s="289">
        <f t="shared" si="28"/>
        <v>0</v>
      </c>
      <c r="AH266" s="288">
        <v>0</v>
      </c>
      <c r="AI266" s="288">
        <v>0</v>
      </c>
      <c r="AJ266" s="288">
        <v>0</v>
      </c>
      <c r="AK266" s="288">
        <v>0</v>
      </c>
      <c r="AL266" s="288">
        <v>0</v>
      </c>
    </row>
    <row r="267" spans="1:38" ht="25.5" outlineLevel="2" x14ac:dyDescent="0.25">
      <c r="A267" s="14" t="s">
        <v>36</v>
      </c>
      <c r="B267" s="15">
        <v>504407</v>
      </c>
      <c r="C267" s="65">
        <v>440201</v>
      </c>
      <c r="D267" s="66" t="s">
        <v>221</v>
      </c>
      <c r="E267" s="25">
        <v>2</v>
      </c>
      <c r="F267" s="75" t="s">
        <v>177</v>
      </c>
      <c r="G267" s="25" t="s">
        <v>23</v>
      </c>
      <c r="H267" s="26" t="s">
        <v>24</v>
      </c>
      <c r="I267" s="287">
        <f t="shared" si="26"/>
        <v>1131</v>
      </c>
      <c r="J267" s="288">
        <f t="shared" si="25"/>
        <v>41</v>
      </c>
      <c r="K267" s="288">
        <f t="shared" si="25"/>
        <v>613</v>
      </c>
      <c r="L267" s="288">
        <f t="shared" si="25"/>
        <v>120</v>
      </c>
      <c r="M267" s="288">
        <f t="shared" si="25"/>
        <v>357</v>
      </c>
      <c r="N267" s="288">
        <f t="shared" si="25"/>
        <v>0</v>
      </c>
      <c r="O267" s="289">
        <f t="shared" si="29"/>
        <v>227</v>
      </c>
      <c r="P267" s="288">
        <v>8</v>
      </c>
      <c r="Q267" s="288">
        <v>114</v>
      </c>
      <c r="R267" s="288">
        <v>30</v>
      </c>
      <c r="S267" s="288">
        <v>75</v>
      </c>
      <c r="T267" s="288">
        <v>0</v>
      </c>
      <c r="U267" s="289">
        <f t="shared" si="30"/>
        <v>297</v>
      </c>
      <c r="V267" s="288">
        <v>17</v>
      </c>
      <c r="W267" s="288">
        <v>146</v>
      </c>
      <c r="X267" s="288">
        <v>30</v>
      </c>
      <c r="Y267" s="288">
        <v>104</v>
      </c>
      <c r="Z267" s="288">
        <v>0</v>
      </c>
      <c r="AA267" s="289">
        <f t="shared" si="27"/>
        <v>382</v>
      </c>
      <c r="AB267" s="288">
        <v>8</v>
      </c>
      <c r="AC267" s="288">
        <v>239</v>
      </c>
      <c r="AD267" s="288">
        <v>30</v>
      </c>
      <c r="AE267" s="288">
        <v>105</v>
      </c>
      <c r="AF267" s="288">
        <v>0</v>
      </c>
      <c r="AG267" s="289">
        <f t="shared" si="28"/>
        <v>225</v>
      </c>
      <c r="AH267" s="288">
        <v>8</v>
      </c>
      <c r="AI267" s="288">
        <v>114</v>
      </c>
      <c r="AJ267" s="288">
        <v>30</v>
      </c>
      <c r="AK267" s="288">
        <v>73</v>
      </c>
      <c r="AL267" s="288">
        <v>0</v>
      </c>
    </row>
    <row r="268" spans="1:38" ht="25.5" outlineLevel="2" x14ac:dyDescent="0.25">
      <c r="A268" s="14" t="s">
        <v>36</v>
      </c>
      <c r="B268" s="15">
        <v>504407</v>
      </c>
      <c r="C268" s="65">
        <v>440201</v>
      </c>
      <c r="D268" s="66" t="s">
        <v>221</v>
      </c>
      <c r="E268" s="25">
        <v>2</v>
      </c>
      <c r="F268" s="75" t="s">
        <v>177</v>
      </c>
      <c r="G268" s="25">
        <v>22</v>
      </c>
      <c r="H268" s="26" t="s">
        <v>25</v>
      </c>
      <c r="I268" s="287">
        <f t="shared" si="26"/>
        <v>0</v>
      </c>
      <c r="J268" s="288">
        <f t="shared" si="25"/>
        <v>0</v>
      </c>
      <c r="K268" s="288">
        <f t="shared" si="25"/>
        <v>0</v>
      </c>
      <c r="L268" s="288">
        <f t="shared" si="25"/>
        <v>0</v>
      </c>
      <c r="M268" s="288">
        <f t="shared" si="25"/>
        <v>0</v>
      </c>
      <c r="N268" s="288">
        <f t="shared" si="25"/>
        <v>0</v>
      </c>
      <c r="O268" s="289">
        <f t="shared" si="29"/>
        <v>0</v>
      </c>
      <c r="P268" s="288">
        <v>0</v>
      </c>
      <c r="Q268" s="288">
        <v>0</v>
      </c>
      <c r="R268" s="288">
        <v>0</v>
      </c>
      <c r="S268" s="288">
        <v>0</v>
      </c>
      <c r="T268" s="288">
        <v>0</v>
      </c>
      <c r="U268" s="289">
        <f t="shared" si="30"/>
        <v>0</v>
      </c>
      <c r="V268" s="288">
        <v>0</v>
      </c>
      <c r="W268" s="288">
        <v>0</v>
      </c>
      <c r="X268" s="288">
        <v>0</v>
      </c>
      <c r="Y268" s="288">
        <v>0</v>
      </c>
      <c r="Z268" s="288">
        <v>0</v>
      </c>
      <c r="AA268" s="289">
        <f t="shared" si="27"/>
        <v>0</v>
      </c>
      <c r="AB268" s="288">
        <v>0</v>
      </c>
      <c r="AC268" s="288">
        <v>0</v>
      </c>
      <c r="AD268" s="288">
        <v>0</v>
      </c>
      <c r="AE268" s="288">
        <v>0</v>
      </c>
      <c r="AF268" s="288">
        <v>0</v>
      </c>
      <c r="AG268" s="289">
        <f t="shared" si="28"/>
        <v>0</v>
      </c>
      <c r="AH268" s="288">
        <v>0</v>
      </c>
      <c r="AI268" s="288">
        <v>0</v>
      </c>
      <c r="AJ268" s="288">
        <v>0</v>
      </c>
      <c r="AK268" s="288">
        <v>0</v>
      </c>
      <c r="AL268" s="288">
        <v>0</v>
      </c>
    </row>
    <row r="269" spans="1:38" ht="25.5" outlineLevel="2" x14ac:dyDescent="0.25">
      <c r="A269" s="14" t="s">
        <v>20</v>
      </c>
      <c r="B269" s="15">
        <v>504408</v>
      </c>
      <c r="C269" s="65">
        <v>440501</v>
      </c>
      <c r="D269" s="66" t="s">
        <v>119</v>
      </c>
      <c r="E269" s="25">
        <v>2</v>
      </c>
      <c r="F269" s="75" t="s">
        <v>177</v>
      </c>
      <c r="G269" s="25" t="s">
        <v>23</v>
      </c>
      <c r="H269" s="26" t="s">
        <v>24</v>
      </c>
      <c r="I269" s="287">
        <f t="shared" si="26"/>
        <v>677</v>
      </c>
      <c r="J269" s="288">
        <f t="shared" si="25"/>
        <v>28</v>
      </c>
      <c r="K269" s="288">
        <f t="shared" si="25"/>
        <v>315</v>
      </c>
      <c r="L269" s="288">
        <f t="shared" si="25"/>
        <v>61</v>
      </c>
      <c r="M269" s="288">
        <f t="shared" si="25"/>
        <v>270</v>
      </c>
      <c r="N269" s="288">
        <f t="shared" si="25"/>
        <v>3</v>
      </c>
      <c r="O269" s="289">
        <f t="shared" si="29"/>
        <v>112</v>
      </c>
      <c r="P269" s="288">
        <v>4</v>
      </c>
      <c r="Q269" s="288">
        <v>51</v>
      </c>
      <c r="R269" s="288">
        <v>11</v>
      </c>
      <c r="S269" s="288">
        <v>46</v>
      </c>
      <c r="T269" s="288">
        <v>0</v>
      </c>
      <c r="U269" s="289">
        <f t="shared" si="30"/>
        <v>168</v>
      </c>
      <c r="V269" s="288">
        <v>5</v>
      </c>
      <c r="W269" s="288">
        <v>73</v>
      </c>
      <c r="X269" s="288">
        <v>14</v>
      </c>
      <c r="Y269" s="288">
        <v>76</v>
      </c>
      <c r="Z269" s="288">
        <v>0</v>
      </c>
      <c r="AA269" s="289">
        <f t="shared" si="27"/>
        <v>198</v>
      </c>
      <c r="AB269" s="288">
        <v>9</v>
      </c>
      <c r="AC269" s="288">
        <v>95</v>
      </c>
      <c r="AD269" s="288">
        <v>18</v>
      </c>
      <c r="AE269" s="288">
        <v>74</v>
      </c>
      <c r="AF269" s="288">
        <v>2</v>
      </c>
      <c r="AG269" s="289">
        <f t="shared" si="28"/>
        <v>199</v>
      </c>
      <c r="AH269" s="288">
        <v>10</v>
      </c>
      <c r="AI269" s="288">
        <v>96</v>
      </c>
      <c r="AJ269" s="288">
        <v>18</v>
      </c>
      <c r="AK269" s="288">
        <v>74</v>
      </c>
      <c r="AL269" s="288">
        <v>1</v>
      </c>
    </row>
    <row r="270" spans="1:38" ht="25.5" outlineLevel="2" x14ac:dyDescent="0.25">
      <c r="A270" s="14" t="s">
        <v>20</v>
      </c>
      <c r="B270" s="15">
        <v>504408</v>
      </c>
      <c r="C270" s="65">
        <v>440501</v>
      </c>
      <c r="D270" s="66" t="s">
        <v>119</v>
      </c>
      <c r="E270" s="25">
        <v>2</v>
      </c>
      <c r="F270" s="75" t="s">
        <v>177</v>
      </c>
      <c r="G270" s="25">
        <v>22</v>
      </c>
      <c r="H270" s="26" t="s">
        <v>25</v>
      </c>
      <c r="I270" s="287">
        <f t="shared" si="26"/>
        <v>0</v>
      </c>
      <c r="J270" s="288">
        <f t="shared" si="25"/>
        <v>0</v>
      </c>
      <c r="K270" s="288">
        <f t="shared" si="25"/>
        <v>0</v>
      </c>
      <c r="L270" s="288">
        <f t="shared" si="25"/>
        <v>0</v>
      </c>
      <c r="M270" s="288">
        <f t="shared" si="25"/>
        <v>0</v>
      </c>
      <c r="N270" s="288">
        <f t="shared" si="25"/>
        <v>0</v>
      </c>
      <c r="O270" s="289">
        <f t="shared" si="29"/>
        <v>0</v>
      </c>
      <c r="P270" s="288">
        <v>0</v>
      </c>
      <c r="Q270" s="288">
        <v>0</v>
      </c>
      <c r="R270" s="288">
        <v>0</v>
      </c>
      <c r="S270" s="288">
        <v>0</v>
      </c>
      <c r="T270" s="288">
        <v>0</v>
      </c>
      <c r="U270" s="289">
        <f t="shared" si="30"/>
        <v>0</v>
      </c>
      <c r="V270" s="288">
        <v>0</v>
      </c>
      <c r="W270" s="288">
        <v>0</v>
      </c>
      <c r="X270" s="288">
        <v>0</v>
      </c>
      <c r="Y270" s="288">
        <v>0</v>
      </c>
      <c r="Z270" s="288">
        <v>0</v>
      </c>
      <c r="AA270" s="289">
        <f t="shared" si="27"/>
        <v>0</v>
      </c>
      <c r="AB270" s="288">
        <v>0</v>
      </c>
      <c r="AC270" s="288">
        <v>0</v>
      </c>
      <c r="AD270" s="288">
        <v>0</v>
      </c>
      <c r="AE270" s="288">
        <v>0</v>
      </c>
      <c r="AF270" s="288">
        <v>0</v>
      </c>
      <c r="AG270" s="289">
        <f t="shared" si="28"/>
        <v>0</v>
      </c>
      <c r="AH270" s="288">
        <v>0</v>
      </c>
      <c r="AI270" s="288">
        <v>0</v>
      </c>
      <c r="AJ270" s="288">
        <v>0</v>
      </c>
      <c r="AK270" s="288">
        <v>0</v>
      </c>
      <c r="AL270" s="288">
        <v>0</v>
      </c>
    </row>
    <row r="271" spans="1:38" ht="25.5" outlineLevel="2" x14ac:dyDescent="0.25">
      <c r="A271" s="14" t="s">
        <v>20</v>
      </c>
      <c r="B271" s="15">
        <v>504410</v>
      </c>
      <c r="C271" s="65">
        <v>440701</v>
      </c>
      <c r="D271" s="66" t="s">
        <v>222</v>
      </c>
      <c r="E271" s="25">
        <v>2</v>
      </c>
      <c r="F271" s="75" t="s">
        <v>177</v>
      </c>
      <c r="G271" s="25" t="s">
        <v>23</v>
      </c>
      <c r="H271" s="26" t="s">
        <v>24</v>
      </c>
      <c r="I271" s="287">
        <f t="shared" si="26"/>
        <v>169</v>
      </c>
      <c r="J271" s="288">
        <f t="shared" si="25"/>
        <v>7</v>
      </c>
      <c r="K271" s="288">
        <f t="shared" si="25"/>
        <v>36</v>
      </c>
      <c r="L271" s="288">
        <f t="shared" si="25"/>
        <v>36</v>
      </c>
      <c r="M271" s="288">
        <f t="shared" si="25"/>
        <v>82</v>
      </c>
      <c r="N271" s="288">
        <f t="shared" si="25"/>
        <v>8</v>
      </c>
      <c r="O271" s="289">
        <f t="shared" si="29"/>
        <v>42</v>
      </c>
      <c r="P271" s="288">
        <v>1</v>
      </c>
      <c r="Q271" s="288">
        <v>11</v>
      </c>
      <c r="R271" s="288">
        <v>4</v>
      </c>
      <c r="S271" s="288">
        <v>26</v>
      </c>
      <c r="T271" s="288">
        <v>0</v>
      </c>
      <c r="U271" s="289">
        <f t="shared" si="30"/>
        <v>42</v>
      </c>
      <c r="V271" s="288">
        <v>3</v>
      </c>
      <c r="W271" s="288">
        <v>17</v>
      </c>
      <c r="X271" s="288">
        <v>0</v>
      </c>
      <c r="Y271" s="288">
        <v>22</v>
      </c>
      <c r="Z271" s="288">
        <v>0</v>
      </c>
      <c r="AA271" s="289">
        <f t="shared" si="27"/>
        <v>42</v>
      </c>
      <c r="AB271" s="288">
        <v>1</v>
      </c>
      <c r="AC271" s="288">
        <v>4</v>
      </c>
      <c r="AD271" s="288">
        <v>16</v>
      </c>
      <c r="AE271" s="288">
        <v>17</v>
      </c>
      <c r="AF271" s="288">
        <v>4</v>
      </c>
      <c r="AG271" s="289">
        <f t="shared" si="28"/>
        <v>43</v>
      </c>
      <c r="AH271" s="288">
        <v>2</v>
      </c>
      <c r="AI271" s="288">
        <v>4</v>
      </c>
      <c r="AJ271" s="288">
        <v>16</v>
      </c>
      <c r="AK271" s="288">
        <v>17</v>
      </c>
      <c r="AL271" s="288">
        <v>4</v>
      </c>
    </row>
    <row r="272" spans="1:38" ht="25.5" outlineLevel="2" x14ac:dyDescent="0.25">
      <c r="A272" s="14" t="s">
        <v>20</v>
      </c>
      <c r="B272" s="15">
        <v>504410</v>
      </c>
      <c r="C272" s="65">
        <v>440701</v>
      </c>
      <c r="D272" s="66" t="s">
        <v>222</v>
      </c>
      <c r="E272" s="25">
        <v>2</v>
      </c>
      <c r="F272" s="75" t="s">
        <v>177</v>
      </c>
      <c r="G272" s="25">
        <v>22</v>
      </c>
      <c r="H272" s="26" t="s">
        <v>25</v>
      </c>
      <c r="I272" s="287">
        <f t="shared" si="26"/>
        <v>0</v>
      </c>
      <c r="J272" s="288">
        <f t="shared" si="25"/>
        <v>0</v>
      </c>
      <c r="K272" s="288">
        <f t="shared" si="25"/>
        <v>0</v>
      </c>
      <c r="L272" s="288">
        <f t="shared" si="25"/>
        <v>0</v>
      </c>
      <c r="M272" s="288">
        <f t="shared" si="25"/>
        <v>0</v>
      </c>
      <c r="N272" s="288">
        <f t="shared" si="25"/>
        <v>0</v>
      </c>
      <c r="O272" s="289">
        <f t="shared" si="29"/>
        <v>0</v>
      </c>
      <c r="P272" s="288">
        <v>0</v>
      </c>
      <c r="Q272" s="288">
        <v>0</v>
      </c>
      <c r="R272" s="288">
        <v>0</v>
      </c>
      <c r="S272" s="288">
        <v>0</v>
      </c>
      <c r="T272" s="288">
        <v>0</v>
      </c>
      <c r="U272" s="289">
        <f t="shared" si="30"/>
        <v>0</v>
      </c>
      <c r="V272" s="288">
        <v>0</v>
      </c>
      <c r="W272" s="288">
        <v>0</v>
      </c>
      <c r="X272" s="288">
        <v>0</v>
      </c>
      <c r="Y272" s="288">
        <v>0</v>
      </c>
      <c r="Z272" s="288">
        <v>0</v>
      </c>
      <c r="AA272" s="289">
        <f t="shared" si="27"/>
        <v>0</v>
      </c>
      <c r="AB272" s="288">
        <v>0</v>
      </c>
      <c r="AC272" s="288">
        <v>0</v>
      </c>
      <c r="AD272" s="288">
        <v>0</v>
      </c>
      <c r="AE272" s="288">
        <v>0</v>
      </c>
      <c r="AF272" s="288">
        <v>0</v>
      </c>
      <c r="AG272" s="289">
        <f t="shared" si="28"/>
        <v>0</v>
      </c>
      <c r="AH272" s="288">
        <v>0</v>
      </c>
      <c r="AI272" s="288">
        <v>0</v>
      </c>
      <c r="AJ272" s="288">
        <v>0</v>
      </c>
      <c r="AK272" s="288">
        <v>0</v>
      </c>
      <c r="AL272" s="288">
        <v>0</v>
      </c>
    </row>
    <row r="273" spans="1:38" ht="25.5" outlineLevel="2" x14ac:dyDescent="0.25">
      <c r="A273" s="14" t="s">
        <v>27</v>
      </c>
      <c r="B273" s="15">
        <v>504414</v>
      </c>
      <c r="C273" s="23">
        <v>441201</v>
      </c>
      <c r="D273" s="24" t="s">
        <v>223</v>
      </c>
      <c r="E273" s="25">
        <v>2</v>
      </c>
      <c r="F273" s="75" t="s">
        <v>177</v>
      </c>
      <c r="G273" s="25" t="s">
        <v>23</v>
      </c>
      <c r="H273" s="26" t="s">
        <v>24</v>
      </c>
      <c r="I273" s="287">
        <f t="shared" si="26"/>
        <v>61</v>
      </c>
      <c r="J273" s="288">
        <f t="shared" si="25"/>
        <v>4</v>
      </c>
      <c r="K273" s="288">
        <f t="shared" si="25"/>
        <v>18</v>
      </c>
      <c r="L273" s="288">
        <f t="shared" si="25"/>
        <v>6</v>
      </c>
      <c r="M273" s="288">
        <f t="shared" si="25"/>
        <v>33</v>
      </c>
      <c r="N273" s="288">
        <f t="shared" si="25"/>
        <v>0</v>
      </c>
      <c r="O273" s="289">
        <f t="shared" si="29"/>
        <v>0</v>
      </c>
      <c r="P273" s="288">
        <v>0</v>
      </c>
      <c r="Q273" s="288">
        <v>0</v>
      </c>
      <c r="R273" s="288">
        <v>0</v>
      </c>
      <c r="S273" s="288">
        <v>0</v>
      </c>
      <c r="T273" s="288">
        <v>0</v>
      </c>
      <c r="U273" s="289">
        <f t="shared" si="30"/>
        <v>20</v>
      </c>
      <c r="V273" s="288">
        <v>2</v>
      </c>
      <c r="W273" s="288">
        <v>6</v>
      </c>
      <c r="X273" s="288">
        <v>1</v>
      </c>
      <c r="Y273" s="288">
        <v>11</v>
      </c>
      <c r="Z273" s="288">
        <v>0</v>
      </c>
      <c r="AA273" s="289">
        <f t="shared" si="27"/>
        <v>25</v>
      </c>
      <c r="AB273" s="288">
        <v>1</v>
      </c>
      <c r="AC273" s="288">
        <v>6</v>
      </c>
      <c r="AD273" s="288">
        <v>2</v>
      </c>
      <c r="AE273" s="288">
        <v>16</v>
      </c>
      <c r="AF273" s="288">
        <v>0</v>
      </c>
      <c r="AG273" s="289">
        <f t="shared" si="28"/>
        <v>16</v>
      </c>
      <c r="AH273" s="288">
        <v>1</v>
      </c>
      <c r="AI273" s="288">
        <v>6</v>
      </c>
      <c r="AJ273" s="288">
        <v>3</v>
      </c>
      <c r="AK273" s="288">
        <v>6</v>
      </c>
      <c r="AL273" s="288">
        <v>0</v>
      </c>
    </row>
    <row r="274" spans="1:38" ht="25.5" outlineLevel="2" x14ac:dyDescent="0.25">
      <c r="A274" s="14" t="s">
        <v>27</v>
      </c>
      <c r="B274" s="15">
        <v>504414</v>
      </c>
      <c r="C274" s="23">
        <v>441201</v>
      </c>
      <c r="D274" s="24" t="s">
        <v>223</v>
      </c>
      <c r="E274" s="25">
        <v>2</v>
      </c>
      <c r="F274" s="75" t="s">
        <v>177</v>
      </c>
      <c r="G274" s="25">
        <v>22</v>
      </c>
      <c r="H274" s="26" t="s">
        <v>25</v>
      </c>
      <c r="I274" s="287">
        <f t="shared" si="26"/>
        <v>0</v>
      </c>
      <c r="J274" s="288">
        <f t="shared" si="25"/>
        <v>0</v>
      </c>
      <c r="K274" s="288">
        <f t="shared" si="25"/>
        <v>0</v>
      </c>
      <c r="L274" s="288">
        <f t="shared" si="25"/>
        <v>0</v>
      </c>
      <c r="M274" s="288">
        <f t="shared" si="25"/>
        <v>0</v>
      </c>
      <c r="N274" s="288">
        <f t="shared" si="25"/>
        <v>0</v>
      </c>
      <c r="O274" s="289">
        <f t="shared" si="29"/>
        <v>0</v>
      </c>
      <c r="P274" s="288">
        <v>0</v>
      </c>
      <c r="Q274" s="288">
        <v>0</v>
      </c>
      <c r="R274" s="288">
        <v>0</v>
      </c>
      <c r="S274" s="288">
        <v>0</v>
      </c>
      <c r="T274" s="288">
        <v>0</v>
      </c>
      <c r="U274" s="289">
        <f t="shared" si="30"/>
        <v>0</v>
      </c>
      <c r="V274" s="288">
        <v>0</v>
      </c>
      <c r="W274" s="288">
        <v>0</v>
      </c>
      <c r="X274" s="288">
        <v>0</v>
      </c>
      <c r="Y274" s="288">
        <v>0</v>
      </c>
      <c r="Z274" s="288">
        <v>0</v>
      </c>
      <c r="AA274" s="289">
        <f t="shared" si="27"/>
        <v>0</v>
      </c>
      <c r="AB274" s="288">
        <v>0</v>
      </c>
      <c r="AC274" s="288">
        <v>0</v>
      </c>
      <c r="AD274" s="288">
        <v>0</v>
      </c>
      <c r="AE274" s="288">
        <v>0</v>
      </c>
      <c r="AF274" s="288">
        <v>0</v>
      </c>
      <c r="AG274" s="289">
        <f t="shared" si="28"/>
        <v>0</v>
      </c>
      <c r="AH274" s="288">
        <v>0</v>
      </c>
      <c r="AI274" s="288">
        <v>0</v>
      </c>
      <c r="AJ274" s="288">
        <v>0</v>
      </c>
      <c r="AK274" s="288">
        <v>0</v>
      </c>
      <c r="AL274" s="288">
        <v>0</v>
      </c>
    </row>
    <row r="275" spans="1:38" ht="25.5" outlineLevel="2" x14ac:dyDescent="0.25">
      <c r="A275" s="14" t="s">
        <v>20</v>
      </c>
      <c r="B275" s="15">
        <v>504507</v>
      </c>
      <c r="C275" s="23">
        <v>450701</v>
      </c>
      <c r="D275" s="24" t="s">
        <v>120</v>
      </c>
      <c r="E275" s="25">
        <v>2</v>
      </c>
      <c r="F275" s="75" t="s">
        <v>177</v>
      </c>
      <c r="G275" s="25" t="s">
        <v>23</v>
      </c>
      <c r="H275" s="26" t="s">
        <v>24</v>
      </c>
      <c r="I275" s="287">
        <f t="shared" si="26"/>
        <v>6017</v>
      </c>
      <c r="J275" s="288">
        <f t="shared" si="25"/>
        <v>201</v>
      </c>
      <c r="K275" s="288">
        <f t="shared" si="25"/>
        <v>5125</v>
      </c>
      <c r="L275" s="288">
        <f t="shared" si="25"/>
        <v>21</v>
      </c>
      <c r="M275" s="288">
        <f t="shared" si="25"/>
        <v>664</v>
      </c>
      <c r="N275" s="288">
        <f t="shared" si="25"/>
        <v>6</v>
      </c>
      <c r="O275" s="289">
        <f t="shared" si="29"/>
        <v>835</v>
      </c>
      <c r="P275" s="288">
        <v>26</v>
      </c>
      <c r="Q275" s="288">
        <v>697</v>
      </c>
      <c r="R275" s="288">
        <v>7</v>
      </c>
      <c r="S275" s="288">
        <v>103</v>
      </c>
      <c r="T275" s="288">
        <v>2</v>
      </c>
      <c r="U275" s="289">
        <f t="shared" si="30"/>
        <v>2078</v>
      </c>
      <c r="V275" s="288">
        <v>42</v>
      </c>
      <c r="W275" s="288">
        <v>1817</v>
      </c>
      <c r="X275" s="288">
        <v>1</v>
      </c>
      <c r="Y275" s="288">
        <v>218</v>
      </c>
      <c r="Z275" s="288">
        <v>0</v>
      </c>
      <c r="AA275" s="289">
        <f t="shared" si="27"/>
        <v>1609</v>
      </c>
      <c r="AB275" s="288">
        <v>66</v>
      </c>
      <c r="AC275" s="288">
        <v>1351</v>
      </c>
      <c r="AD275" s="288">
        <v>7</v>
      </c>
      <c r="AE275" s="288">
        <v>183</v>
      </c>
      <c r="AF275" s="288">
        <v>2</v>
      </c>
      <c r="AG275" s="289">
        <f t="shared" si="28"/>
        <v>1495</v>
      </c>
      <c r="AH275" s="288">
        <v>67</v>
      </c>
      <c r="AI275" s="288">
        <v>1260</v>
      </c>
      <c r="AJ275" s="288">
        <v>6</v>
      </c>
      <c r="AK275" s="288">
        <v>160</v>
      </c>
      <c r="AL275" s="288">
        <v>2</v>
      </c>
    </row>
    <row r="276" spans="1:38" ht="25.5" outlineLevel="2" x14ac:dyDescent="0.25">
      <c r="A276" s="14" t="s">
        <v>20</v>
      </c>
      <c r="B276" s="15">
        <v>504507</v>
      </c>
      <c r="C276" s="23">
        <v>450701</v>
      </c>
      <c r="D276" s="24" t="s">
        <v>120</v>
      </c>
      <c r="E276" s="25">
        <v>2</v>
      </c>
      <c r="F276" s="75" t="s">
        <v>177</v>
      </c>
      <c r="G276" s="25">
        <v>22</v>
      </c>
      <c r="H276" s="26" t="s">
        <v>25</v>
      </c>
      <c r="I276" s="287">
        <f t="shared" si="26"/>
        <v>173</v>
      </c>
      <c r="J276" s="288">
        <f t="shared" si="25"/>
        <v>10</v>
      </c>
      <c r="K276" s="288">
        <f t="shared" si="25"/>
        <v>135</v>
      </c>
      <c r="L276" s="288">
        <f t="shared" si="25"/>
        <v>1</v>
      </c>
      <c r="M276" s="288">
        <f t="shared" si="25"/>
        <v>27</v>
      </c>
      <c r="N276" s="288">
        <f t="shared" si="25"/>
        <v>0</v>
      </c>
      <c r="O276" s="289">
        <f t="shared" si="29"/>
        <v>61</v>
      </c>
      <c r="P276" s="288">
        <v>5</v>
      </c>
      <c r="Q276" s="288">
        <v>44</v>
      </c>
      <c r="R276" s="288">
        <v>0</v>
      </c>
      <c r="S276" s="288">
        <v>12</v>
      </c>
      <c r="T276" s="288">
        <v>0</v>
      </c>
      <c r="U276" s="289">
        <f t="shared" si="30"/>
        <v>78</v>
      </c>
      <c r="V276" s="288">
        <v>2</v>
      </c>
      <c r="W276" s="288">
        <v>61</v>
      </c>
      <c r="X276" s="288">
        <v>1</v>
      </c>
      <c r="Y276" s="288">
        <v>14</v>
      </c>
      <c r="Z276" s="288">
        <v>0</v>
      </c>
      <c r="AA276" s="289">
        <f t="shared" si="27"/>
        <v>18</v>
      </c>
      <c r="AB276" s="288">
        <v>1</v>
      </c>
      <c r="AC276" s="288">
        <v>16</v>
      </c>
      <c r="AD276" s="288">
        <v>0</v>
      </c>
      <c r="AE276" s="288">
        <v>1</v>
      </c>
      <c r="AF276" s="288">
        <v>0</v>
      </c>
      <c r="AG276" s="289">
        <f t="shared" si="28"/>
        <v>16</v>
      </c>
      <c r="AH276" s="288">
        <v>2</v>
      </c>
      <c r="AI276" s="288">
        <v>14</v>
      </c>
      <c r="AJ276" s="288">
        <v>0</v>
      </c>
      <c r="AK276" s="288">
        <v>0</v>
      </c>
      <c r="AL276" s="288">
        <v>0</v>
      </c>
    </row>
    <row r="277" spans="1:38" ht="25.5" outlineLevel="2" x14ac:dyDescent="0.25">
      <c r="A277" s="14" t="s">
        <v>20</v>
      </c>
      <c r="B277" s="15">
        <v>504615</v>
      </c>
      <c r="C277" s="65">
        <v>461501</v>
      </c>
      <c r="D277" s="66" t="s">
        <v>121</v>
      </c>
      <c r="E277" s="25">
        <v>2</v>
      </c>
      <c r="F277" s="75" t="s">
        <v>177</v>
      </c>
      <c r="G277" s="25" t="s">
        <v>23</v>
      </c>
      <c r="H277" s="26" t="s">
        <v>24</v>
      </c>
      <c r="I277" s="287">
        <f t="shared" si="26"/>
        <v>4680</v>
      </c>
      <c r="J277" s="288">
        <f t="shared" si="25"/>
        <v>185</v>
      </c>
      <c r="K277" s="288">
        <f t="shared" si="25"/>
        <v>2433</v>
      </c>
      <c r="L277" s="288">
        <f t="shared" si="25"/>
        <v>5</v>
      </c>
      <c r="M277" s="288">
        <f t="shared" si="25"/>
        <v>2050</v>
      </c>
      <c r="N277" s="288">
        <f t="shared" si="25"/>
        <v>7</v>
      </c>
      <c r="O277" s="289">
        <f t="shared" si="29"/>
        <v>1014</v>
      </c>
      <c r="P277" s="288">
        <v>9</v>
      </c>
      <c r="Q277" s="288">
        <v>535</v>
      </c>
      <c r="R277" s="288">
        <v>0</v>
      </c>
      <c r="S277" s="288">
        <v>470</v>
      </c>
      <c r="T277" s="288">
        <v>0</v>
      </c>
      <c r="U277" s="289">
        <f t="shared" si="30"/>
        <v>1236</v>
      </c>
      <c r="V277" s="288">
        <v>1</v>
      </c>
      <c r="W277" s="288">
        <v>706</v>
      </c>
      <c r="X277" s="288">
        <v>0</v>
      </c>
      <c r="Y277" s="288">
        <v>529</v>
      </c>
      <c r="Z277" s="288">
        <v>0</v>
      </c>
      <c r="AA277" s="289">
        <f t="shared" si="27"/>
        <v>1216</v>
      </c>
      <c r="AB277" s="288">
        <v>91</v>
      </c>
      <c r="AC277" s="288">
        <v>595</v>
      </c>
      <c r="AD277" s="288">
        <v>2</v>
      </c>
      <c r="AE277" s="288">
        <v>524</v>
      </c>
      <c r="AF277" s="288">
        <v>4</v>
      </c>
      <c r="AG277" s="289">
        <f t="shared" si="28"/>
        <v>1214</v>
      </c>
      <c r="AH277" s="288">
        <v>84</v>
      </c>
      <c r="AI277" s="288">
        <v>597</v>
      </c>
      <c r="AJ277" s="288">
        <v>3</v>
      </c>
      <c r="AK277" s="288">
        <v>527</v>
      </c>
      <c r="AL277" s="288">
        <v>3</v>
      </c>
    </row>
    <row r="278" spans="1:38" ht="25.5" outlineLevel="2" x14ac:dyDescent="0.25">
      <c r="A278" s="14" t="s">
        <v>20</v>
      </c>
      <c r="B278" s="15">
        <v>504615</v>
      </c>
      <c r="C278" s="65">
        <v>461501</v>
      </c>
      <c r="D278" s="66" t="s">
        <v>121</v>
      </c>
      <c r="E278" s="25">
        <v>2</v>
      </c>
      <c r="F278" s="75" t="s">
        <v>177</v>
      </c>
      <c r="G278" s="25">
        <v>22</v>
      </c>
      <c r="H278" s="26" t="s">
        <v>25</v>
      </c>
      <c r="I278" s="287">
        <f t="shared" si="26"/>
        <v>536</v>
      </c>
      <c r="J278" s="288">
        <f t="shared" ref="J278:N328" si="31">P278+V278+AB278+AH278</f>
        <v>26</v>
      </c>
      <c r="K278" s="288">
        <f t="shared" si="31"/>
        <v>279</v>
      </c>
      <c r="L278" s="288">
        <f t="shared" si="31"/>
        <v>0</v>
      </c>
      <c r="M278" s="288">
        <f t="shared" si="31"/>
        <v>231</v>
      </c>
      <c r="N278" s="288">
        <f t="shared" si="31"/>
        <v>0</v>
      </c>
      <c r="O278" s="289">
        <f t="shared" si="29"/>
        <v>84</v>
      </c>
      <c r="P278" s="288">
        <v>0</v>
      </c>
      <c r="Q278" s="288">
        <v>39</v>
      </c>
      <c r="R278" s="288">
        <v>0</v>
      </c>
      <c r="S278" s="288">
        <v>45</v>
      </c>
      <c r="T278" s="288">
        <v>0</v>
      </c>
      <c r="U278" s="289">
        <f t="shared" si="30"/>
        <v>152</v>
      </c>
      <c r="V278" s="288">
        <v>1</v>
      </c>
      <c r="W278" s="288">
        <v>94</v>
      </c>
      <c r="X278" s="288">
        <v>0</v>
      </c>
      <c r="Y278" s="288">
        <v>57</v>
      </c>
      <c r="Z278" s="288">
        <v>0</v>
      </c>
      <c r="AA278" s="289">
        <f t="shared" si="27"/>
        <v>150</v>
      </c>
      <c r="AB278" s="288">
        <v>14</v>
      </c>
      <c r="AC278" s="288">
        <v>72</v>
      </c>
      <c r="AD278" s="288">
        <v>0</v>
      </c>
      <c r="AE278" s="288">
        <v>64</v>
      </c>
      <c r="AF278" s="288">
        <v>0</v>
      </c>
      <c r="AG278" s="289">
        <f t="shared" si="28"/>
        <v>150</v>
      </c>
      <c r="AH278" s="288">
        <v>11</v>
      </c>
      <c r="AI278" s="288">
        <v>74</v>
      </c>
      <c r="AJ278" s="288">
        <v>0</v>
      </c>
      <c r="AK278" s="288">
        <v>65</v>
      </c>
      <c r="AL278" s="288">
        <v>0</v>
      </c>
    </row>
    <row r="279" spans="1:38" ht="25.5" outlineLevel="2" x14ac:dyDescent="0.25">
      <c r="A279" s="14" t="s">
        <v>20</v>
      </c>
      <c r="B279" s="15">
        <v>504701</v>
      </c>
      <c r="C279" s="65">
        <v>470101</v>
      </c>
      <c r="D279" s="66" t="s">
        <v>122</v>
      </c>
      <c r="E279" s="25">
        <v>2</v>
      </c>
      <c r="F279" s="75" t="s">
        <v>177</v>
      </c>
      <c r="G279" s="25" t="s">
        <v>23</v>
      </c>
      <c r="H279" s="26" t="s">
        <v>24</v>
      </c>
      <c r="I279" s="287">
        <f t="shared" si="26"/>
        <v>10463</v>
      </c>
      <c r="J279" s="288">
        <f t="shared" si="31"/>
        <v>9404</v>
      </c>
      <c r="K279" s="288">
        <f t="shared" si="31"/>
        <v>539</v>
      </c>
      <c r="L279" s="288">
        <f t="shared" si="31"/>
        <v>1</v>
      </c>
      <c r="M279" s="288">
        <f t="shared" si="31"/>
        <v>517</v>
      </c>
      <c r="N279" s="288">
        <f t="shared" si="31"/>
        <v>2</v>
      </c>
      <c r="O279" s="289">
        <f t="shared" si="29"/>
        <v>2147</v>
      </c>
      <c r="P279" s="288">
        <v>2003</v>
      </c>
      <c r="Q279" s="288">
        <v>103</v>
      </c>
      <c r="R279" s="288">
        <v>0</v>
      </c>
      <c r="S279" s="288">
        <v>39</v>
      </c>
      <c r="T279" s="288">
        <v>2</v>
      </c>
      <c r="U279" s="289">
        <f t="shared" si="30"/>
        <v>2700</v>
      </c>
      <c r="V279" s="288">
        <v>2410</v>
      </c>
      <c r="W279" s="288">
        <v>129</v>
      </c>
      <c r="X279" s="288">
        <v>1</v>
      </c>
      <c r="Y279" s="288">
        <v>160</v>
      </c>
      <c r="Z279" s="288">
        <v>0</v>
      </c>
      <c r="AA279" s="289">
        <f t="shared" si="27"/>
        <v>2809</v>
      </c>
      <c r="AB279" s="288">
        <v>2497</v>
      </c>
      <c r="AC279" s="288">
        <v>153</v>
      </c>
      <c r="AD279" s="288">
        <v>0</v>
      </c>
      <c r="AE279" s="288">
        <v>159</v>
      </c>
      <c r="AF279" s="288">
        <v>0</v>
      </c>
      <c r="AG279" s="289">
        <f t="shared" si="28"/>
        <v>2807</v>
      </c>
      <c r="AH279" s="288">
        <v>2494</v>
      </c>
      <c r="AI279" s="288">
        <v>154</v>
      </c>
      <c r="AJ279" s="288">
        <v>0</v>
      </c>
      <c r="AK279" s="288">
        <v>159</v>
      </c>
      <c r="AL279" s="288">
        <v>0</v>
      </c>
    </row>
    <row r="280" spans="1:38" ht="25.5" outlineLevel="2" x14ac:dyDescent="0.25">
      <c r="A280" s="14" t="s">
        <v>20</v>
      </c>
      <c r="B280" s="15">
        <v>504701</v>
      </c>
      <c r="C280" s="65">
        <v>470101</v>
      </c>
      <c r="D280" s="66" t="s">
        <v>122</v>
      </c>
      <c r="E280" s="25">
        <v>2</v>
      </c>
      <c r="F280" s="75" t="s">
        <v>177</v>
      </c>
      <c r="G280" s="25">
        <v>22</v>
      </c>
      <c r="H280" s="26" t="s">
        <v>25</v>
      </c>
      <c r="I280" s="287">
        <f t="shared" si="26"/>
        <v>614</v>
      </c>
      <c r="J280" s="288">
        <f t="shared" si="31"/>
        <v>567</v>
      </c>
      <c r="K280" s="288">
        <f t="shared" si="31"/>
        <v>18</v>
      </c>
      <c r="L280" s="288">
        <f t="shared" si="31"/>
        <v>0</v>
      </c>
      <c r="M280" s="288">
        <f t="shared" si="31"/>
        <v>29</v>
      </c>
      <c r="N280" s="288">
        <f t="shared" si="31"/>
        <v>0</v>
      </c>
      <c r="O280" s="289">
        <f t="shared" si="29"/>
        <v>70</v>
      </c>
      <c r="P280" s="288">
        <v>70</v>
      </c>
      <c r="Q280" s="288">
        <v>0</v>
      </c>
      <c r="R280" s="288">
        <v>0</v>
      </c>
      <c r="S280" s="288">
        <v>0</v>
      </c>
      <c r="T280" s="288">
        <v>0</v>
      </c>
      <c r="U280" s="289">
        <f t="shared" si="30"/>
        <v>162</v>
      </c>
      <c r="V280" s="288">
        <v>161</v>
      </c>
      <c r="W280" s="288">
        <v>0</v>
      </c>
      <c r="X280" s="288">
        <v>0</v>
      </c>
      <c r="Y280" s="288">
        <v>1</v>
      </c>
      <c r="Z280" s="288">
        <v>0</v>
      </c>
      <c r="AA280" s="289">
        <f t="shared" si="27"/>
        <v>191</v>
      </c>
      <c r="AB280" s="288">
        <v>168</v>
      </c>
      <c r="AC280" s="288">
        <v>9</v>
      </c>
      <c r="AD280" s="288">
        <v>0</v>
      </c>
      <c r="AE280" s="288">
        <v>14</v>
      </c>
      <c r="AF280" s="288">
        <v>0</v>
      </c>
      <c r="AG280" s="289">
        <f t="shared" si="28"/>
        <v>191</v>
      </c>
      <c r="AH280" s="288">
        <v>168</v>
      </c>
      <c r="AI280" s="288">
        <v>9</v>
      </c>
      <c r="AJ280" s="288">
        <v>0</v>
      </c>
      <c r="AK280" s="288">
        <v>14</v>
      </c>
      <c r="AL280" s="288">
        <v>0</v>
      </c>
    </row>
    <row r="281" spans="1:38" ht="25.5" outlineLevel="2" x14ac:dyDescent="0.25">
      <c r="A281" s="14" t="s">
        <v>20</v>
      </c>
      <c r="B281" s="15">
        <v>504901</v>
      </c>
      <c r="C281" s="65">
        <v>490101</v>
      </c>
      <c r="D281" s="66" t="s">
        <v>123</v>
      </c>
      <c r="E281" s="25">
        <v>2</v>
      </c>
      <c r="F281" s="75" t="s">
        <v>177</v>
      </c>
      <c r="G281" s="25" t="s">
        <v>23</v>
      </c>
      <c r="H281" s="26" t="s">
        <v>24</v>
      </c>
      <c r="I281" s="287">
        <f t="shared" si="26"/>
        <v>1906</v>
      </c>
      <c r="J281" s="288">
        <f t="shared" si="31"/>
        <v>1727</v>
      </c>
      <c r="K281" s="288">
        <f t="shared" si="31"/>
        <v>9</v>
      </c>
      <c r="L281" s="288">
        <f t="shared" si="31"/>
        <v>0</v>
      </c>
      <c r="M281" s="288">
        <f t="shared" si="31"/>
        <v>170</v>
      </c>
      <c r="N281" s="288">
        <f t="shared" si="31"/>
        <v>0</v>
      </c>
      <c r="O281" s="289">
        <f t="shared" si="29"/>
        <v>377</v>
      </c>
      <c r="P281" s="288">
        <v>341</v>
      </c>
      <c r="Q281" s="288">
        <v>4</v>
      </c>
      <c r="R281" s="288">
        <v>0</v>
      </c>
      <c r="S281" s="288">
        <v>32</v>
      </c>
      <c r="T281" s="288">
        <v>0</v>
      </c>
      <c r="U281" s="289">
        <f t="shared" si="30"/>
        <v>490</v>
      </c>
      <c r="V281" s="288">
        <v>435</v>
      </c>
      <c r="W281" s="288">
        <v>1</v>
      </c>
      <c r="X281" s="288">
        <v>0</v>
      </c>
      <c r="Y281" s="288">
        <v>54</v>
      </c>
      <c r="Z281" s="288">
        <v>0</v>
      </c>
      <c r="AA281" s="289">
        <f t="shared" si="27"/>
        <v>520</v>
      </c>
      <c r="AB281" s="288">
        <v>476</v>
      </c>
      <c r="AC281" s="288">
        <v>2</v>
      </c>
      <c r="AD281" s="288">
        <v>0</v>
      </c>
      <c r="AE281" s="288">
        <v>42</v>
      </c>
      <c r="AF281" s="288">
        <v>0</v>
      </c>
      <c r="AG281" s="289">
        <f t="shared" si="28"/>
        <v>519</v>
      </c>
      <c r="AH281" s="288">
        <v>475</v>
      </c>
      <c r="AI281" s="288">
        <v>2</v>
      </c>
      <c r="AJ281" s="288">
        <v>0</v>
      </c>
      <c r="AK281" s="288">
        <v>42</v>
      </c>
      <c r="AL281" s="288">
        <v>0</v>
      </c>
    </row>
    <row r="282" spans="1:38" ht="25.5" outlineLevel="2" x14ac:dyDescent="0.25">
      <c r="A282" s="14" t="s">
        <v>20</v>
      </c>
      <c r="B282" s="15">
        <v>504901</v>
      </c>
      <c r="C282" s="65">
        <v>490101</v>
      </c>
      <c r="D282" s="66" t="s">
        <v>123</v>
      </c>
      <c r="E282" s="25">
        <v>2</v>
      </c>
      <c r="F282" s="75" t="s">
        <v>177</v>
      </c>
      <c r="G282" s="25">
        <v>22</v>
      </c>
      <c r="H282" s="26" t="s">
        <v>25</v>
      </c>
      <c r="I282" s="287">
        <f t="shared" si="26"/>
        <v>0</v>
      </c>
      <c r="J282" s="288">
        <f t="shared" si="31"/>
        <v>0</v>
      </c>
      <c r="K282" s="288">
        <f t="shared" si="31"/>
        <v>0</v>
      </c>
      <c r="L282" s="288">
        <f t="shared" si="31"/>
        <v>0</v>
      </c>
      <c r="M282" s="288">
        <f t="shared" si="31"/>
        <v>0</v>
      </c>
      <c r="N282" s="288">
        <f t="shared" si="31"/>
        <v>0</v>
      </c>
      <c r="O282" s="289">
        <f t="shared" si="29"/>
        <v>0</v>
      </c>
      <c r="P282" s="288">
        <v>0</v>
      </c>
      <c r="Q282" s="288">
        <v>0</v>
      </c>
      <c r="R282" s="288">
        <v>0</v>
      </c>
      <c r="S282" s="288">
        <v>0</v>
      </c>
      <c r="T282" s="288">
        <v>0</v>
      </c>
      <c r="U282" s="289">
        <f t="shared" si="30"/>
        <v>0</v>
      </c>
      <c r="V282" s="288">
        <v>0</v>
      </c>
      <c r="W282" s="288">
        <v>0</v>
      </c>
      <c r="X282" s="288">
        <v>0</v>
      </c>
      <c r="Y282" s="288">
        <v>0</v>
      </c>
      <c r="Z282" s="288">
        <v>0</v>
      </c>
      <c r="AA282" s="289">
        <f t="shared" si="27"/>
        <v>0</v>
      </c>
      <c r="AB282" s="288">
        <v>0</v>
      </c>
      <c r="AC282" s="288">
        <v>0</v>
      </c>
      <c r="AD282" s="288">
        <v>0</v>
      </c>
      <c r="AE282" s="288">
        <v>0</v>
      </c>
      <c r="AF282" s="288">
        <v>0</v>
      </c>
      <c r="AG282" s="289">
        <f t="shared" si="28"/>
        <v>0</v>
      </c>
      <c r="AH282" s="288">
        <v>0</v>
      </c>
      <c r="AI282" s="288">
        <v>0</v>
      </c>
      <c r="AJ282" s="288">
        <v>0</v>
      </c>
      <c r="AK282" s="288">
        <v>0</v>
      </c>
      <c r="AL282" s="288">
        <v>0</v>
      </c>
    </row>
    <row r="283" spans="1:38" ht="25.5" outlineLevel="2" x14ac:dyDescent="0.25">
      <c r="A283" s="14" t="s">
        <v>20</v>
      </c>
      <c r="B283" s="15">
        <v>505001</v>
      </c>
      <c r="C283" s="65">
        <v>500101</v>
      </c>
      <c r="D283" s="66" t="s">
        <v>124</v>
      </c>
      <c r="E283" s="25">
        <v>2</v>
      </c>
      <c r="F283" s="75" t="s">
        <v>177</v>
      </c>
      <c r="G283" s="25" t="s">
        <v>23</v>
      </c>
      <c r="H283" s="26" t="s">
        <v>24</v>
      </c>
      <c r="I283" s="287">
        <f t="shared" si="26"/>
        <v>8471</v>
      </c>
      <c r="J283" s="288">
        <f t="shared" si="31"/>
        <v>3498</v>
      </c>
      <c r="K283" s="288">
        <f t="shared" si="31"/>
        <v>657</v>
      </c>
      <c r="L283" s="288">
        <f t="shared" si="31"/>
        <v>292</v>
      </c>
      <c r="M283" s="288">
        <f t="shared" si="31"/>
        <v>4021</v>
      </c>
      <c r="N283" s="288">
        <f t="shared" si="31"/>
        <v>3</v>
      </c>
      <c r="O283" s="289">
        <f t="shared" si="29"/>
        <v>1032</v>
      </c>
      <c r="P283" s="288">
        <v>396</v>
      </c>
      <c r="Q283" s="288">
        <v>40</v>
      </c>
      <c r="R283" s="288">
        <v>27</v>
      </c>
      <c r="S283" s="288">
        <v>568</v>
      </c>
      <c r="T283" s="288">
        <v>1</v>
      </c>
      <c r="U283" s="289">
        <f t="shared" si="30"/>
        <v>3204</v>
      </c>
      <c r="V283" s="288">
        <v>1507</v>
      </c>
      <c r="W283" s="288">
        <v>253</v>
      </c>
      <c r="X283" s="288">
        <v>168</v>
      </c>
      <c r="Y283" s="288">
        <v>1274</v>
      </c>
      <c r="Z283" s="288">
        <v>2</v>
      </c>
      <c r="AA283" s="289">
        <f t="shared" si="27"/>
        <v>2118</v>
      </c>
      <c r="AB283" s="288">
        <v>798</v>
      </c>
      <c r="AC283" s="288">
        <v>180</v>
      </c>
      <c r="AD283" s="288">
        <v>48</v>
      </c>
      <c r="AE283" s="288">
        <v>1092</v>
      </c>
      <c r="AF283" s="288">
        <v>0</v>
      </c>
      <c r="AG283" s="289">
        <f t="shared" si="28"/>
        <v>2117</v>
      </c>
      <c r="AH283" s="288">
        <v>797</v>
      </c>
      <c r="AI283" s="288">
        <v>184</v>
      </c>
      <c r="AJ283" s="288">
        <v>49</v>
      </c>
      <c r="AK283" s="288">
        <v>1087</v>
      </c>
      <c r="AL283" s="288">
        <v>0</v>
      </c>
    </row>
    <row r="284" spans="1:38" ht="25.5" outlineLevel="2" x14ac:dyDescent="0.25">
      <c r="A284" s="14" t="s">
        <v>20</v>
      </c>
      <c r="B284" s="15">
        <v>505001</v>
      </c>
      <c r="C284" s="65">
        <v>500101</v>
      </c>
      <c r="D284" s="66" t="s">
        <v>124</v>
      </c>
      <c r="E284" s="25">
        <v>2</v>
      </c>
      <c r="F284" s="75" t="s">
        <v>177</v>
      </c>
      <c r="G284" s="25">
        <v>22</v>
      </c>
      <c r="H284" s="26" t="s">
        <v>25</v>
      </c>
      <c r="I284" s="287">
        <f t="shared" si="26"/>
        <v>1940</v>
      </c>
      <c r="J284" s="288">
        <f t="shared" si="31"/>
        <v>826</v>
      </c>
      <c r="K284" s="288">
        <f t="shared" si="31"/>
        <v>117</v>
      </c>
      <c r="L284" s="288">
        <f t="shared" si="31"/>
        <v>61</v>
      </c>
      <c r="M284" s="288">
        <f t="shared" si="31"/>
        <v>934</v>
      </c>
      <c r="N284" s="288">
        <f t="shared" si="31"/>
        <v>2</v>
      </c>
      <c r="O284" s="289">
        <f t="shared" si="29"/>
        <v>286</v>
      </c>
      <c r="P284" s="288">
        <v>138</v>
      </c>
      <c r="Q284" s="288">
        <v>15</v>
      </c>
      <c r="R284" s="288">
        <v>11</v>
      </c>
      <c r="S284" s="288">
        <v>122</v>
      </c>
      <c r="T284" s="288">
        <v>0</v>
      </c>
      <c r="U284" s="289">
        <f t="shared" si="30"/>
        <v>684</v>
      </c>
      <c r="V284" s="288">
        <v>321</v>
      </c>
      <c r="W284" s="288">
        <v>24</v>
      </c>
      <c r="X284" s="288">
        <v>26</v>
      </c>
      <c r="Y284" s="288">
        <v>311</v>
      </c>
      <c r="Z284" s="288">
        <v>2</v>
      </c>
      <c r="AA284" s="289">
        <f t="shared" si="27"/>
        <v>485</v>
      </c>
      <c r="AB284" s="288">
        <v>183</v>
      </c>
      <c r="AC284" s="288">
        <v>39</v>
      </c>
      <c r="AD284" s="288">
        <v>12</v>
      </c>
      <c r="AE284" s="288">
        <v>251</v>
      </c>
      <c r="AF284" s="288">
        <v>0</v>
      </c>
      <c r="AG284" s="289">
        <f t="shared" si="28"/>
        <v>485</v>
      </c>
      <c r="AH284" s="288">
        <v>184</v>
      </c>
      <c r="AI284" s="288">
        <v>39</v>
      </c>
      <c r="AJ284" s="288">
        <v>12</v>
      </c>
      <c r="AK284" s="288">
        <v>250</v>
      </c>
      <c r="AL284" s="288">
        <v>0</v>
      </c>
    </row>
    <row r="285" spans="1:38" ht="25.5" outlineLevel="2" x14ac:dyDescent="0.25">
      <c r="A285" s="14" t="s">
        <v>20</v>
      </c>
      <c r="B285" s="15">
        <v>505009</v>
      </c>
      <c r="C285" s="65">
        <v>501001</v>
      </c>
      <c r="D285" s="66" t="s">
        <v>224</v>
      </c>
      <c r="E285" s="25">
        <v>2</v>
      </c>
      <c r="F285" s="75" t="s">
        <v>177</v>
      </c>
      <c r="G285" s="25" t="s">
        <v>23</v>
      </c>
      <c r="H285" s="26" t="s">
        <v>24</v>
      </c>
      <c r="I285" s="287">
        <f t="shared" si="26"/>
        <v>438</v>
      </c>
      <c r="J285" s="288">
        <f t="shared" si="31"/>
        <v>185</v>
      </c>
      <c r="K285" s="288">
        <f t="shared" si="31"/>
        <v>16</v>
      </c>
      <c r="L285" s="288">
        <f t="shared" si="31"/>
        <v>14</v>
      </c>
      <c r="M285" s="288">
        <f t="shared" si="31"/>
        <v>222</v>
      </c>
      <c r="N285" s="288">
        <f t="shared" si="31"/>
        <v>1</v>
      </c>
      <c r="O285" s="289">
        <f t="shared" si="29"/>
        <v>103</v>
      </c>
      <c r="P285" s="288">
        <v>45</v>
      </c>
      <c r="Q285" s="288">
        <v>6</v>
      </c>
      <c r="R285" s="288">
        <v>4</v>
      </c>
      <c r="S285" s="288">
        <v>47</v>
      </c>
      <c r="T285" s="288">
        <v>1</v>
      </c>
      <c r="U285" s="289">
        <f t="shared" si="30"/>
        <v>85</v>
      </c>
      <c r="V285" s="288">
        <v>38</v>
      </c>
      <c r="W285" s="288">
        <v>0</v>
      </c>
      <c r="X285" s="288">
        <v>2</v>
      </c>
      <c r="Y285" s="288">
        <v>45</v>
      </c>
      <c r="Z285" s="288">
        <v>0</v>
      </c>
      <c r="AA285" s="289">
        <f t="shared" si="27"/>
        <v>138</v>
      </c>
      <c r="AB285" s="288">
        <v>51</v>
      </c>
      <c r="AC285" s="288">
        <v>5</v>
      </c>
      <c r="AD285" s="288">
        <v>4</v>
      </c>
      <c r="AE285" s="288">
        <v>78</v>
      </c>
      <c r="AF285" s="288">
        <v>0</v>
      </c>
      <c r="AG285" s="289">
        <f t="shared" si="28"/>
        <v>112</v>
      </c>
      <c r="AH285" s="288">
        <v>51</v>
      </c>
      <c r="AI285" s="288">
        <v>5</v>
      </c>
      <c r="AJ285" s="288">
        <v>4</v>
      </c>
      <c r="AK285" s="288">
        <v>52</v>
      </c>
      <c r="AL285" s="288">
        <v>0</v>
      </c>
    </row>
    <row r="286" spans="1:38" ht="25.5" outlineLevel="2" x14ac:dyDescent="0.25">
      <c r="A286" s="14" t="s">
        <v>20</v>
      </c>
      <c r="B286" s="15">
        <v>505009</v>
      </c>
      <c r="C286" s="65">
        <v>501001</v>
      </c>
      <c r="D286" s="66" t="s">
        <v>224</v>
      </c>
      <c r="E286" s="25">
        <v>2</v>
      </c>
      <c r="F286" s="75" t="s">
        <v>177</v>
      </c>
      <c r="G286" s="25">
        <v>22</v>
      </c>
      <c r="H286" s="26" t="s">
        <v>25</v>
      </c>
      <c r="I286" s="287">
        <f t="shared" si="26"/>
        <v>0</v>
      </c>
      <c r="J286" s="288">
        <f t="shared" si="31"/>
        <v>0</v>
      </c>
      <c r="K286" s="288">
        <f t="shared" si="31"/>
        <v>0</v>
      </c>
      <c r="L286" s="288">
        <f t="shared" si="31"/>
        <v>0</v>
      </c>
      <c r="M286" s="288">
        <f t="shared" si="31"/>
        <v>0</v>
      </c>
      <c r="N286" s="288">
        <f t="shared" si="31"/>
        <v>0</v>
      </c>
      <c r="O286" s="289">
        <f t="shared" si="29"/>
        <v>0</v>
      </c>
      <c r="P286" s="288">
        <v>0</v>
      </c>
      <c r="Q286" s="288">
        <v>0</v>
      </c>
      <c r="R286" s="288">
        <v>0</v>
      </c>
      <c r="S286" s="288">
        <v>0</v>
      </c>
      <c r="T286" s="288">
        <v>0</v>
      </c>
      <c r="U286" s="289">
        <f t="shared" si="30"/>
        <v>0</v>
      </c>
      <c r="V286" s="288">
        <v>0</v>
      </c>
      <c r="W286" s="288">
        <v>0</v>
      </c>
      <c r="X286" s="288">
        <v>0</v>
      </c>
      <c r="Y286" s="288">
        <v>0</v>
      </c>
      <c r="Z286" s="288">
        <v>0</v>
      </c>
      <c r="AA286" s="289">
        <f t="shared" si="27"/>
        <v>0</v>
      </c>
      <c r="AB286" s="288">
        <v>0</v>
      </c>
      <c r="AC286" s="288">
        <v>0</v>
      </c>
      <c r="AD286" s="288">
        <v>0</v>
      </c>
      <c r="AE286" s="288">
        <v>0</v>
      </c>
      <c r="AF286" s="288">
        <v>0</v>
      </c>
      <c r="AG286" s="289">
        <f t="shared" si="28"/>
        <v>0</v>
      </c>
      <c r="AH286" s="288">
        <v>0</v>
      </c>
      <c r="AI286" s="288">
        <v>0</v>
      </c>
      <c r="AJ286" s="288">
        <v>0</v>
      </c>
      <c r="AK286" s="288">
        <v>0</v>
      </c>
      <c r="AL286" s="288">
        <v>0</v>
      </c>
    </row>
    <row r="287" spans="1:38" ht="25.5" outlineLevel="2" x14ac:dyDescent="0.25">
      <c r="A287" s="14" t="s">
        <v>27</v>
      </c>
      <c r="B287" s="15">
        <v>505026</v>
      </c>
      <c r="C287" s="65">
        <v>502601</v>
      </c>
      <c r="D287" s="66" t="s">
        <v>225</v>
      </c>
      <c r="E287" s="25">
        <v>2</v>
      </c>
      <c r="F287" s="75" t="s">
        <v>177</v>
      </c>
      <c r="G287" s="25" t="s">
        <v>23</v>
      </c>
      <c r="H287" s="26" t="s">
        <v>24</v>
      </c>
      <c r="I287" s="287">
        <f t="shared" si="26"/>
        <v>108</v>
      </c>
      <c r="J287" s="288">
        <f t="shared" si="31"/>
        <v>40</v>
      </c>
      <c r="K287" s="288">
        <f t="shared" si="31"/>
        <v>25</v>
      </c>
      <c r="L287" s="288">
        <f t="shared" si="31"/>
        <v>11</v>
      </c>
      <c r="M287" s="288">
        <f t="shared" si="31"/>
        <v>22</v>
      </c>
      <c r="N287" s="288">
        <f t="shared" si="31"/>
        <v>10</v>
      </c>
      <c r="O287" s="289">
        <f t="shared" si="29"/>
        <v>24</v>
      </c>
      <c r="P287" s="288">
        <v>14</v>
      </c>
      <c r="Q287" s="288">
        <v>8</v>
      </c>
      <c r="R287" s="288">
        <v>0</v>
      </c>
      <c r="S287" s="288">
        <v>2</v>
      </c>
      <c r="T287" s="288">
        <v>0</v>
      </c>
      <c r="U287" s="289">
        <f t="shared" si="30"/>
        <v>26</v>
      </c>
      <c r="V287" s="288">
        <v>14</v>
      </c>
      <c r="W287" s="288">
        <v>5</v>
      </c>
      <c r="X287" s="288">
        <v>1</v>
      </c>
      <c r="Y287" s="288">
        <v>6</v>
      </c>
      <c r="Z287" s="288">
        <v>0</v>
      </c>
      <c r="AA287" s="289">
        <f t="shared" si="27"/>
        <v>31</v>
      </c>
      <c r="AB287" s="288">
        <v>6</v>
      </c>
      <c r="AC287" s="288">
        <v>6</v>
      </c>
      <c r="AD287" s="288">
        <v>5</v>
      </c>
      <c r="AE287" s="288">
        <v>9</v>
      </c>
      <c r="AF287" s="288">
        <v>5</v>
      </c>
      <c r="AG287" s="289">
        <f t="shared" si="28"/>
        <v>27</v>
      </c>
      <c r="AH287" s="288">
        <v>6</v>
      </c>
      <c r="AI287" s="288">
        <v>6</v>
      </c>
      <c r="AJ287" s="288">
        <v>5</v>
      </c>
      <c r="AK287" s="288">
        <v>5</v>
      </c>
      <c r="AL287" s="288">
        <v>5</v>
      </c>
    </row>
    <row r="288" spans="1:38" ht="25.5" outlineLevel="2" x14ac:dyDescent="0.25">
      <c r="A288" s="14" t="s">
        <v>27</v>
      </c>
      <c r="B288" s="15">
        <v>505026</v>
      </c>
      <c r="C288" s="65">
        <v>502601</v>
      </c>
      <c r="D288" s="66" t="s">
        <v>225</v>
      </c>
      <c r="E288" s="25">
        <v>2</v>
      </c>
      <c r="F288" s="75" t="s">
        <v>177</v>
      </c>
      <c r="G288" s="25">
        <v>22</v>
      </c>
      <c r="H288" s="26" t="s">
        <v>25</v>
      </c>
      <c r="I288" s="287">
        <f t="shared" si="26"/>
        <v>0</v>
      </c>
      <c r="J288" s="288">
        <f t="shared" si="31"/>
        <v>0</v>
      </c>
      <c r="K288" s="288">
        <f t="shared" si="31"/>
        <v>0</v>
      </c>
      <c r="L288" s="288">
        <f t="shared" si="31"/>
        <v>0</v>
      </c>
      <c r="M288" s="288">
        <f t="shared" si="31"/>
        <v>0</v>
      </c>
      <c r="N288" s="288">
        <f t="shared" si="31"/>
        <v>0</v>
      </c>
      <c r="O288" s="289">
        <f t="shared" si="29"/>
        <v>0</v>
      </c>
      <c r="P288" s="288">
        <v>0</v>
      </c>
      <c r="Q288" s="288">
        <v>0</v>
      </c>
      <c r="R288" s="288">
        <v>0</v>
      </c>
      <c r="S288" s="288">
        <v>0</v>
      </c>
      <c r="T288" s="288">
        <v>0</v>
      </c>
      <c r="U288" s="289">
        <f t="shared" si="30"/>
        <v>0</v>
      </c>
      <c r="V288" s="288">
        <v>0</v>
      </c>
      <c r="W288" s="288">
        <v>0</v>
      </c>
      <c r="X288" s="288">
        <v>0</v>
      </c>
      <c r="Y288" s="288">
        <v>0</v>
      </c>
      <c r="Z288" s="288">
        <v>0</v>
      </c>
      <c r="AA288" s="289">
        <f t="shared" si="27"/>
        <v>0</v>
      </c>
      <c r="AB288" s="288">
        <v>0</v>
      </c>
      <c r="AC288" s="288">
        <v>0</v>
      </c>
      <c r="AD288" s="288">
        <v>0</v>
      </c>
      <c r="AE288" s="288">
        <v>0</v>
      </c>
      <c r="AF288" s="288">
        <v>0</v>
      </c>
      <c r="AG288" s="289">
        <f t="shared" si="28"/>
        <v>0</v>
      </c>
      <c r="AH288" s="288">
        <v>0</v>
      </c>
      <c r="AI288" s="288">
        <v>0</v>
      </c>
      <c r="AJ288" s="288">
        <v>0</v>
      </c>
      <c r="AK288" s="288">
        <v>0</v>
      </c>
      <c r="AL288" s="288">
        <v>0</v>
      </c>
    </row>
    <row r="289" spans="1:38" ht="25.5" outlineLevel="2" x14ac:dyDescent="0.25">
      <c r="A289" s="14" t="s">
        <v>20</v>
      </c>
      <c r="B289" s="15">
        <v>505112</v>
      </c>
      <c r="C289" s="65">
        <v>510112</v>
      </c>
      <c r="D289" s="66" t="s">
        <v>125</v>
      </c>
      <c r="E289" s="25">
        <v>2</v>
      </c>
      <c r="F289" s="75" t="s">
        <v>177</v>
      </c>
      <c r="G289" s="25" t="s">
        <v>23</v>
      </c>
      <c r="H289" s="26" t="s">
        <v>24</v>
      </c>
      <c r="I289" s="287">
        <f t="shared" si="26"/>
        <v>4116</v>
      </c>
      <c r="J289" s="288">
        <f t="shared" si="31"/>
        <v>6</v>
      </c>
      <c r="K289" s="288">
        <f t="shared" si="31"/>
        <v>1818</v>
      </c>
      <c r="L289" s="288">
        <f t="shared" si="31"/>
        <v>20</v>
      </c>
      <c r="M289" s="288">
        <f t="shared" si="31"/>
        <v>2272</v>
      </c>
      <c r="N289" s="288">
        <f t="shared" si="31"/>
        <v>0</v>
      </c>
      <c r="O289" s="289">
        <f t="shared" si="29"/>
        <v>748</v>
      </c>
      <c r="P289" s="288">
        <v>3</v>
      </c>
      <c r="Q289" s="288">
        <v>277</v>
      </c>
      <c r="R289" s="288">
        <v>2</v>
      </c>
      <c r="S289" s="288">
        <v>466</v>
      </c>
      <c r="T289" s="288">
        <v>0</v>
      </c>
      <c r="U289" s="289">
        <f t="shared" si="30"/>
        <v>1121</v>
      </c>
      <c r="V289" s="288">
        <v>3</v>
      </c>
      <c r="W289" s="288">
        <v>551</v>
      </c>
      <c r="X289" s="288">
        <v>4</v>
      </c>
      <c r="Y289" s="288">
        <v>563</v>
      </c>
      <c r="Z289" s="288">
        <v>0</v>
      </c>
      <c r="AA289" s="289">
        <f t="shared" si="27"/>
        <v>1123</v>
      </c>
      <c r="AB289" s="288">
        <v>0</v>
      </c>
      <c r="AC289" s="288">
        <v>541</v>
      </c>
      <c r="AD289" s="288">
        <v>3</v>
      </c>
      <c r="AE289" s="288">
        <v>579</v>
      </c>
      <c r="AF289" s="288">
        <v>0</v>
      </c>
      <c r="AG289" s="289">
        <f t="shared" si="28"/>
        <v>1124</v>
      </c>
      <c r="AH289" s="288">
        <v>0</v>
      </c>
      <c r="AI289" s="288">
        <v>449</v>
      </c>
      <c r="AJ289" s="288">
        <v>11</v>
      </c>
      <c r="AK289" s="288">
        <v>664</v>
      </c>
      <c r="AL289" s="288">
        <v>0</v>
      </c>
    </row>
    <row r="290" spans="1:38" ht="25.5" outlineLevel="2" x14ac:dyDescent="0.25">
      <c r="A290" s="14" t="s">
        <v>20</v>
      </c>
      <c r="B290" s="15">
        <v>505112</v>
      </c>
      <c r="C290" s="65">
        <v>510112</v>
      </c>
      <c r="D290" s="66" t="s">
        <v>125</v>
      </c>
      <c r="E290" s="25">
        <v>2</v>
      </c>
      <c r="F290" s="75" t="s">
        <v>177</v>
      </c>
      <c r="G290" s="25">
        <v>22</v>
      </c>
      <c r="H290" s="26" t="s">
        <v>25</v>
      </c>
      <c r="I290" s="287">
        <f t="shared" si="26"/>
        <v>866</v>
      </c>
      <c r="J290" s="288">
        <f t="shared" si="31"/>
        <v>0</v>
      </c>
      <c r="K290" s="288">
        <f t="shared" si="31"/>
        <v>427</v>
      </c>
      <c r="L290" s="288">
        <f t="shared" si="31"/>
        <v>4</v>
      </c>
      <c r="M290" s="288">
        <f t="shared" si="31"/>
        <v>435</v>
      </c>
      <c r="N290" s="288">
        <f t="shared" si="31"/>
        <v>0</v>
      </c>
      <c r="O290" s="289">
        <f t="shared" si="29"/>
        <v>200</v>
      </c>
      <c r="P290" s="288">
        <v>0</v>
      </c>
      <c r="Q290" s="288">
        <v>108</v>
      </c>
      <c r="R290" s="288">
        <v>0</v>
      </c>
      <c r="S290" s="288">
        <v>92</v>
      </c>
      <c r="T290" s="288">
        <v>0</v>
      </c>
      <c r="U290" s="289">
        <f t="shared" si="30"/>
        <v>234</v>
      </c>
      <c r="V290" s="288">
        <v>0</v>
      </c>
      <c r="W290" s="288">
        <v>128</v>
      </c>
      <c r="X290" s="288">
        <v>0</v>
      </c>
      <c r="Y290" s="288">
        <v>106</v>
      </c>
      <c r="Z290" s="288">
        <v>0</v>
      </c>
      <c r="AA290" s="289">
        <f t="shared" si="27"/>
        <v>217</v>
      </c>
      <c r="AB290" s="288">
        <v>0</v>
      </c>
      <c r="AC290" s="288">
        <v>103</v>
      </c>
      <c r="AD290" s="288">
        <v>1</v>
      </c>
      <c r="AE290" s="288">
        <v>113</v>
      </c>
      <c r="AF290" s="288">
        <v>0</v>
      </c>
      <c r="AG290" s="289">
        <f t="shared" si="28"/>
        <v>215</v>
      </c>
      <c r="AH290" s="288">
        <v>0</v>
      </c>
      <c r="AI290" s="288">
        <v>88</v>
      </c>
      <c r="AJ290" s="288">
        <v>3</v>
      </c>
      <c r="AK290" s="288">
        <v>124</v>
      </c>
      <c r="AL290" s="288">
        <v>0</v>
      </c>
    </row>
    <row r="291" spans="1:38" ht="25.5" outlineLevel="2" x14ac:dyDescent="0.25">
      <c r="A291" s="14" t="s">
        <v>20</v>
      </c>
      <c r="B291" s="15">
        <v>505201</v>
      </c>
      <c r="C291" s="65">
        <v>520101</v>
      </c>
      <c r="D291" s="66" t="s">
        <v>128</v>
      </c>
      <c r="E291" s="25">
        <v>2</v>
      </c>
      <c r="F291" s="75" t="s">
        <v>177</v>
      </c>
      <c r="G291" s="25" t="s">
        <v>23</v>
      </c>
      <c r="H291" s="26" t="s">
        <v>24</v>
      </c>
      <c r="I291" s="287">
        <f t="shared" si="26"/>
        <v>4928</v>
      </c>
      <c r="J291" s="288">
        <f t="shared" si="31"/>
        <v>65</v>
      </c>
      <c r="K291" s="288">
        <f t="shared" si="31"/>
        <v>1163</v>
      </c>
      <c r="L291" s="288">
        <f t="shared" si="31"/>
        <v>137</v>
      </c>
      <c r="M291" s="288">
        <f t="shared" si="31"/>
        <v>3554</v>
      </c>
      <c r="N291" s="288">
        <f t="shared" si="31"/>
        <v>9</v>
      </c>
      <c r="O291" s="289">
        <f t="shared" si="29"/>
        <v>1183</v>
      </c>
      <c r="P291" s="288">
        <v>19</v>
      </c>
      <c r="Q291" s="288">
        <v>242</v>
      </c>
      <c r="R291" s="288">
        <v>46</v>
      </c>
      <c r="S291" s="288">
        <v>873</v>
      </c>
      <c r="T291" s="288">
        <v>3</v>
      </c>
      <c r="U291" s="289">
        <f t="shared" si="30"/>
        <v>1221</v>
      </c>
      <c r="V291" s="288">
        <v>9</v>
      </c>
      <c r="W291" s="288">
        <v>307</v>
      </c>
      <c r="X291" s="288">
        <v>48</v>
      </c>
      <c r="Y291" s="288">
        <v>855</v>
      </c>
      <c r="Z291" s="288">
        <v>2</v>
      </c>
      <c r="AA291" s="289">
        <f t="shared" si="27"/>
        <v>1262</v>
      </c>
      <c r="AB291" s="288">
        <v>18</v>
      </c>
      <c r="AC291" s="288">
        <v>309</v>
      </c>
      <c r="AD291" s="288">
        <v>21</v>
      </c>
      <c r="AE291" s="288">
        <v>912</v>
      </c>
      <c r="AF291" s="288">
        <v>2</v>
      </c>
      <c r="AG291" s="289">
        <f t="shared" si="28"/>
        <v>1262</v>
      </c>
      <c r="AH291" s="288">
        <v>19</v>
      </c>
      <c r="AI291" s="288">
        <v>305</v>
      </c>
      <c r="AJ291" s="288">
        <v>22</v>
      </c>
      <c r="AK291" s="288">
        <v>914</v>
      </c>
      <c r="AL291" s="288">
        <v>2</v>
      </c>
    </row>
    <row r="292" spans="1:38" ht="25.5" outlineLevel="2" x14ac:dyDescent="0.25">
      <c r="A292" s="14" t="s">
        <v>20</v>
      </c>
      <c r="B292" s="15">
        <v>505201</v>
      </c>
      <c r="C292" s="65">
        <v>520101</v>
      </c>
      <c r="D292" s="66" t="s">
        <v>128</v>
      </c>
      <c r="E292" s="25">
        <v>2</v>
      </c>
      <c r="F292" s="75" t="s">
        <v>177</v>
      </c>
      <c r="G292" s="25">
        <v>22</v>
      </c>
      <c r="H292" s="26" t="s">
        <v>25</v>
      </c>
      <c r="I292" s="287">
        <f t="shared" si="26"/>
        <v>405</v>
      </c>
      <c r="J292" s="288">
        <f t="shared" si="31"/>
        <v>2</v>
      </c>
      <c r="K292" s="288">
        <f t="shared" si="31"/>
        <v>86</v>
      </c>
      <c r="L292" s="288">
        <f t="shared" si="31"/>
        <v>2</v>
      </c>
      <c r="M292" s="288">
        <f t="shared" si="31"/>
        <v>315</v>
      </c>
      <c r="N292" s="288">
        <f t="shared" si="31"/>
        <v>0</v>
      </c>
      <c r="O292" s="289">
        <f t="shared" si="29"/>
        <v>98</v>
      </c>
      <c r="P292" s="288">
        <v>0</v>
      </c>
      <c r="Q292" s="288">
        <v>19</v>
      </c>
      <c r="R292" s="288">
        <v>0</v>
      </c>
      <c r="S292" s="288">
        <v>79</v>
      </c>
      <c r="T292" s="288">
        <v>0</v>
      </c>
      <c r="U292" s="289">
        <f t="shared" si="30"/>
        <v>104</v>
      </c>
      <c r="V292" s="288">
        <v>0</v>
      </c>
      <c r="W292" s="288">
        <v>18</v>
      </c>
      <c r="X292" s="288">
        <v>0</v>
      </c>
      <c r="Y292" s="288">
        <v>86</v>
      </c>
      <c r="Z292" s="288">
        <v>0</v>
      </c>
      <c r="AA292" s="289">
        <f t="shared" si="27"/>
        <v>101</v>
      </c>
      <c r="AB292" s="288">
        <v>1</v>
      </c>
      <c r="AC292" s="288">
        <v>25</v>
      </c>
      <c r="AD292" s="288">
        <v>1</v>
      </c>
      <c r="AE292" s="288">
        <v>74</v>
      </c>
      <c r="AF292" s="288">
        <v>0</v>
      </c>
      <c r="AG292" s="289">
        <f t="shared" si="28"/>
        <v>102</v>
      </c>
      <c r="AH292" s="288">
        <v>1</v>
      </c>
      <c r="AI292" s="288">
        <v>24</v>
      </c>
      <c r="AJ292" s="288">
        <v>1</v>
      </c>
      <c r="AK292" s="288">
        <v>76</v>
      </c>
      <c r="AL292" s="288">
        <v>0</v>
      </c>
    </row>
    <row r="293" spans="1:38" ht="25.5" outlineLevel="2" x14ac:dyDescent="0.25">
      <c r="A293" s="14" t="s">
        <v>20</v>
      </c>
      <c r="B293" s="15">
        <v>506601</v>
      </c>
      <c r="C293" s="65">
        <v>520201</v>
      </c>
      <c r="D293" s="66" t="s">
        <v>129</v>
      </c>
      <c r="E293" s="25">
        <v>2</v>
      </c>
      <c r="F293" s="75" t="s">
        <v>177</v>
      </c>
      <c r="G293" s="25" t="s">
        <v>23</v>
      </c>
      <c r="H293" s="26" t="s">
        <v>24</v>
      </c>
      <c r="I293" s="287">
        <f t="shared" si="26"/>
        <v>1694</v>
      </c>
      <c r="J293" s="288">
        <f t="shared" si="31"/>
        <v>4</v>
      </c>
      <c r="K293" s="288">
        <f t="shared" si="31"/>
        <v>79</v>
      </c>
      <c r="L293" s="288">
        <f t="shared" si="31"/>
        <v>2</v>
      </c>
      <c r="M293" s="288">
        <f t="shared" si="31"/>
        <v>1609</v>
      </c>
      <c r="N293" s="288">
        <f t="shared" si="31"/>
        <v>0</v>
      </c>
      <c r="O293" s="289">
        <f t="shared" si="29"/>
        <v>434</v>
      </c>
      <c r="P293" s="288">
        <v>2</v>
      </c>
      <c r="Q293" s="288">
        <v>15</v>
      </c>
      <c r="R293" s="288">
        <v>1</v>
      </c>
      <c r="S293" s="288">
        <v>416</v>
      </c>
      <c r="T293" s="288">
        <v>0</v>
      </c>
      <c r="U293" s="289">
        <f t="shared" si="30"/>
        <v>385</v>
      </c>
      <c r="V293" s="288">
        <v>2</v>
      </c>
      <c r="W293" s="288">
        <v>20</v>
      </c>
      <c r="X293" s="288">
        <v>1</v>
      </c>
      <c r="Y293" s="288">
        <v>362</v>
      </c>
      <c r="Z293" s="288">
        <v>0</v>
      </c>
      <c r="AA293" s="289">
        <f t="shared" si="27"/>
        <v>437</v>
      </c>
      <c r="AB293" s="288">
        <v>0</v>
      </c>
      <c r="AC293" s="288">
        <v>22</v>
      </c>
      <c r="AD293" s="288">
        <v>0</v>
      </c>
      <c r="AE293" s="288">
        <v>415</v>
      </c>
      <c r="AF293" s="288">
        <v>0</v>
      </c>
      <c r="AG293" s="289">
        <f t="shared" si="28"/>
        <v>438</v>
      </c>
      <c r="AH293" s="288">
        <v>0</v>
      </c>
      <c r="AI293" s="288">
        <v>22</v>
      </c>
      <c r="AJ293" s="288">
        <v>0</v>
      </c>
      <c r="AK293" s="288">
        <v>416</v>
      </c>
      <c r="AL293" s="288">
        <v>0</v>
      </c>
    </row>
    <row r="294" spans="1:38" ht="25.5" outlineLevel="2" x14ac:dyDescent="0.25">
      <c r="A294" s="14" t="s">
        <v>20</v>
      </c>
      <c r="B294" s="15">
        <v>506601</v>
      </c>
      <c r="C294" s="65">
        <v>520201</v>
      </c>
      <c r="D294" s="66" t="s">
        <v>129</v>
      </c>
      <c r="E294" s="25">
        <v>2</v>
      </c>
      <c r="F294" s="75" t="s">
        <v>177</v>
      </c>
      <c r="G294" s="25">
        <v>22</v>
      </c>
      <c r="H294" s="26" t="s">
        <v>25</v>
      </c>
      <c r="I294" s="287">
        <f t="shared" si="26"/>
        <v>0</v>
      </c>
      <c r="J294" s="288">
        <f t="shared" si="31"/>
        <v>0</v>
      </c>
      <c r="K294" s="288">
        <f t="shared" si="31"/>
        <v>0</v>
      </c>
      <c r="L294" s="288">
        <f t="shared" si="31"/>
        <v>0</v>
      </c>
      <c r="M294" s="288">
        <f t="shared" si="31"/>
        <v>0</v>
      </c>
      <c r="N294" s="288">
        <f t="shared" si="31"/>
        <v>0</v>
      </c>
      <c r="O294" s="289">
        <f t="shared" si="29"/>
        <v>0</v>
      </c>
      <c r="P294" s="288">
        <v>0</v>
      </c>
      <c r="Q294" s="288">
        <v>0</v>
      </c>
      <c r="R294" s="288">
        <v>0</v>
      </c>
      <c r="S294" s="288">
        <v>0</v>
      </c>
      <c r="T294" s="288">
        <v>0</v>
      </c>
      <c r="U294" s="289">
        <f t="shared" si="30"/>
        <v>0</v>
      </c>
      <c r="V294" s="288">
        <v>0</v>
      </c>
      <c r="W294" s="288">
        <v>0</v>
      </c>
      <c r="X294" s="288">
        <v>0</v>
      </c>
      <c r="Y294" s="288">
        <v>0</v>
      </c>
      <c r="Z294" s="288">
        <v>0</v>
      </c>
      <c r="AA294" s="289">
        <f t="shared" si="27"/>
        <v>0</v>
      </c>
      <c r="AB294" s="288">
        <v>0</v>
      </c>
      <c r="AC294" s="288">
        <v>0</v>
      </c>
      <c r="AD294" s="288">
        <v>0</v>
      </c>
      <c r="AE294" s="288">
        <v>0</v>
      </c>
      <c r="AF294" s="288">
        <v>0</v>
      </c>
      <c r="AG294" s="289">
        <f t="shared" si="28"/>
        <v>0</v>
      </c>
      <c r="AH294" s="288">
        <v>0</v>
      </c>
      <c r="AI294" s="288">
        <v>0</v>
      </c>
      <c r="AJ294" s="288">
        <v>0</v>
      </c>
      <c r="AK294" s="288">
        <v>0</v>
      </c>
      <c r="AL294" s="288">
        <v>0</v>
      </c>
    </row>
    <row r="295" spans="1:38" ht="38.25" customHeight="1" outlineLevel="2" x14ac:dyDescent="0.25">
      <c r="A295" s="14" t="s">
        <v>20</v>
      </c>
      <c r="B295" s="15">
        <v>505301</v>
      </c>
      <c r="C295" s="65">
        <v>530101</v>
      </c>
      <c r="D295" s="66" t="s">
        <v>130</v>
      </c>
      <c r="E295" s="25">
        <v>2</v>
      </c>
      <c r="F295" s="75" t="s">
        <v>177</v>
      </c>
      <c r="G295" s="25" t="s">
        <v>23</v>
      </c>
      <c r="H295" s="26" t="s">
        <v>24</v>
      </c>
      <c r="I295" s="287">
        <f t="shared" si="26"/>
        <v>381</v>
      </c>
      <c r="J295" s="288">
        <f t="shared" si="31"/>
        <v>2</v>
      </c>
      <c r="K295" s="288">
        <f t="shared" si="31"/>
        <v>373</v>
      </c>
      <c r="L295" s="288">
        <f t="shared" si="31"/>
        <v>0</v>
      </c>
      <c r="M295" s="288">
        <f t="shared" si="31"/>
        <v>6</v>
      </c>
      <c r="N295" s="288">
        <f t="shared" si="31"/>
        <v>0</v>
      </c>
      <c r="O295" s="289">
        <f t="shared" si="29"/>
        <v>77</v>
      </c>
      <c r="P295" s="288">
        <v>0</v>
      </c>
      <c r="Q295" s="288">
        <v>76</v>
      </c>
      <c r="R295" s="288">
        <v>0</v>
      </c>
      <c r="S295" s="288">
        <v>1</v>
      </c>
      <c r="T295" s="288">
        <v>0</v>
      </c>
      <c r="U295" s="289">
        <f t="shared" si="30"/>
        <v>104</v>
      </c>
      <c r="V295" s="288">
        <v>0</v>
      </c>
      <c r="W295" s="288">
        <v>103</v>
      </c>
      <c r="X295" s="288">
        <v>0</v>
      </c>
      <c r="Y295" s="288">
        <v>1</v>
      </c>
      <c r="Z295" s="288">
        <v>0</v>
      </c>
      <c r="AA295" s="289">
        <f t="shared" si="27"/>
        <v>100</v>
      </c>
      <c r="AB295" s="288">
        <v>1</v>
      </c>
      <c r="AC295" s="288">
        <v>97</v>
      </c>
      <c r="AD295" s="288">
        <v>0</v>
      </c>
      <c r="AE295" s="288">
        <v>2</v>
      </c>
      <c r="AF295" s="288">
        <v>0</v>
      </c>
      <c r="AG295" s="289">
        <f t="shared" si="28"/>
        <v>100</v>
      </c>
      <c r="AH295" s="288">
        <v>1</v>
      </c>
      <c r="AI295" s="288">
        <v>97</v>
      </c>
      <c r="AJ295" s="288">
        <v>0</v>
      </c>
      <c r="AK295" s="288">
        <v>2</v>
      </c>
      <c r="AL295" s="288">
        <v>0</v>
      </c>
    </row>
    <row r="296" spans="1:38" ht="38.25" customHeight="1" outlineLevel="2" x14ac:dyDescent="0.25">
      <c r="A296" s="14" t="s">
        <v>20</v>
      </c>
      <c r="B296" s="15">
        <v>505301</v>
      </c>
      <c r="C296" s="65">
        <v>530101</v>
      </c>
      <c r="D296" s="66" t="s">
        <v>130</v>
      </c>
      <c r="E296" s="25">
        <v>2</v>
      </c>
      <c r="F296" s="75" t="s">
        <v>177</v>
      </c>
      <c r="G296" s="25">
        <v>22</v>
      </c>
      <c r="H296" s="26" t="s">
        <v>25</v>
      </c>
      <c r="I296" s="287">
        <f t="shared" si="26"/>
        <v>0</v>
      </c>
      <c r="J296" s="288">
        <f t="shared" si="31"/>
        <v>0</v>
      </c>
      <c r="K296" s="288">
        <f t="shared" si="31"/>
        <v>0</v>
      </c>
      <c r="L296" s="288">
        <f t="shared" si="31"/>
        <v>0</v>
      </c>
      <c r="M296" s="288">
        <f t="shared" si="31"/>
        <v>0</v>
      </c>
      <c r="N296" s="288">
        <f t="shared" si="31"/>
        <v>0</v>
      </c>
      <c r="O296" s="289">
        <f t="shared" si="29"/>
        <v>0</v>
      </c>
      <c r="P296" s="288">
        <v>0</v>
      </c>
      <c r="Q296" s="288">
        <v>0</v>
      </c>
      <c r="R296" s="288">
        <v>0</v>
      </c>
      <c r="S296" s="288">
        <v>0</v>
      </c>
      <c r="T296" s="288">
        <v>0</v>
      </c>
      <c r="U296" s="289">
        <f t="shared" si="30"/>
        <v>0</v>
      </c>
      <c r="V296" s="288">
        <v>0</v>
      </c>
      <c r="W296" s="288">
        <v>0</v>
      </c>
      <c r="X296" s="288">
        <v>0</v>
      </c>
      <c r="Y296" s="288">
        <v>0</v>
      </c>
      <c r="Z296" s="288">
        <v>0</v>
      </c>
      <c r="AA296" s="289">
        <f t="shared" si="27"/>
        <v>0</v>
      </c>
      <c r="AB296" s="288">
        <v>0</v>
      </c>
      <c r="AC296" s="288">
        <v>0</v>
      </c>
      <c r="AD296" s="288">
        <v>0</v>
      </c>
      <c r="AE296" s="288">
        <v>0</v>
      </c>
      <c r="AF296" s="288">
        <v>0</v>
      </c>
      <c r="AG296" s="289">
        <f t="shared" si="28"/>
        <v>0</v>
      </c>
      <c r="AH296" s="288">
        <v>0</v>
      </c>
      <c r="AI296" s="288">
        <v>0</v>
      </c>
      <c r="AJ296" s="288">
        <v>0</v>
      </c>
      <c r="AK296" s="288">
        <v>0</v>
      </c>
      <c r="AL296" s="288">
        <v>0</v>
      </c>
    </row>
    <row r="297" spans="1:38" ht="25.5" outlineLevel="2" x14ac:dyDescent="0.25">
      <c r="A297" s="14" t="s">
        <v>20</v>
      </c>
      <c r="B297" s="15">
        <v>505408</v>
      </c>
      <c r="C297" s="65">
        <v>540901</v>
      </c>
      <c r="D297" s="66" t="s">
        <v>131</v>
      </c>
      <c r="E297" s="25">
        <v>2</v>
      </c>
      <c r="F297" s="75" t="s">
        <v>177</v>
      </c>
      <c r="G297" s="25" t="s">
        <v>23</v>
      </c>
      <c r="H297" s="26" t="s">
        <v>24</v>
      </c>
      <c r="I297" s="287">
        <f t="shared" si="26"/>
        <v>324</v>
      </c>
      <c r="J297" s="288">
        <f t="shared" si="31"/>
        <v>27</v>
      </c>
      <c r="K297" s="288">
        <f t="shared" si="31"/>
        <v>17</v>
      </c>
      <c r="L297" s="288">
        <f t="shared" si="31"/>
        <v>3</v>
      </c>
      <c r="M297" s="288">
        <f t="shared" si="31"/>
        <v>273</v>
      </c>
      <c r="N297" s="288">
        <f t="shared" si="31"/>
        <v>4</v>
      </c>
      <c r="O297" s="289">
        <f t="shared" si="29"/>
        <v>78</v>
      </c>
      <c r="P297" s="288">
        <v>8</v>
      </c>
      <c r="Q297" s="288">
        <v>2</v>
      </c>
      <c r="R297" s="288">
        <v>0</v>
      </c>
      <c r="S297" s="288">
        <v>66</v>
      </c>
      <c r="T297" s="288">
        <v>2</v>
      </c>
      <c r="U297" s="289">
        <f t="shared" si="30"/>
        <v>92</v>
      </c>
      <c r="V297" s="288">
        <v>4</v>
      </c>
      <c r="W297" s="288">
        <v>0</v>
      </c>
      <c r="X297" s="288">
        <v>0</v>
      </c>
      <c r="Y297" s="288">
        <v>88</v>
      </c>
      <c r="Z297" s="288">
        <v>0</v>
      </c>
      <c r="AA297" s="289">
        <f t="shared" si="27"/>
        <v>78</v>
      </c>
      <c r="AB297" s="288">
        <v>7</v>
      </c>
      <c r="AC297" s="288">
        <v>8</v>
      </c>
      <c r="AD297" s="288">
        <v>2</v>
      </c>
      <c r="AE297" s="288">
        <v>60</v>
      </c>
      <c r="AF297" s="288">
        <v>1</v>
      </c>
      <c r="AG297" s="289">
        <f t="shared" si="28"/>
        <v>76</v>
      </c>
      <c r="AH297" s="288">
        <v>8</v>
      </c>
      <c r="AI297" s="288">
        <v>7</v>
      </c>
      <c r="AJ297" s="288">
        <v>1</v>
      </c>
      <c r="AK297" s="288">
        <v>59</v>
      </c>
      <c r="AL297" s="288">
        <v>1</v>
      </c>
    </row>
    <row r="298" spans="1:38" ht="25.5" outlineLevel="2" x14ac:dyDescent="0.25">
      <c r="A298" s="14" t="s">
        <v>20</v>
      </c>
      <c r="B298" s="15">
        <v>505408</v>
      </c>
      <c r="C298" s="65">
        <v>540901</v>
      </c>
      <c r="D298" s="66" t="s">
        <v>131</v>
      </c>
      <c r="E298" s="25">
        <v>2</v>
      </c>
      <c r="F298" s="75" t="s">
        <v>177</v>
      </c>
      <c r="G298" s="25">
        <v>22</v>
      </c>
      <c r="H298" s="26" t="s">
        <v>25</v>
      </c>
      <c r="I298" s="287">
        <f t="shared" si="26"/>
        <v>0</v>
      </c>
      <c r="J298" s="288">
        <f t="shared" si="31"/>
        <v>0</v>
      </c>
      <c r="K298" s="288">
        <f t="shared" si="31"/>
        <v>0</v>
      </c>
      <c r="L298" s="288">
        <f t="shared" si="31"/>
        <v>0</v>
      </c>
      <c r="M298" s="288">
        <f t="shared" si="31"/>
        <v>0</v>
      </c>
      <c r="N298" s="288">
        <f t="shared" si="31"/>
        <v>0</v>
      </c>
      <c r="O298" s="289">
        <f t="shared" si="29"/>
        <v>0</v>
      </c>
      <c r="P298" s="288">
        <v>0</v>
      </c>
      <c r="Q298" s="288">
        <v>0</v>
      </c>
      <c r="R298" s="288">
        <v>0</v>
      </c>
      <c r="S298" s="288">
        <v>0</v>
      </c>
      <c r="T298" s="288">
        <v>0</v>
      </c>
      <c r="U298" s="289">
        <f t="shared" si="30"/>
        <v>0</v>
      </c>
      <c r="V298" s="288">
        <v>0</v>
      </c>
      <c r="W298" s="288">
        <v>0</v>
      </c>
      <c r="X298" s="288">
        <v>0</v>
      </c>
      <c r="Y298" s="288">
        <v>0</v>
      </c>
      <c r="Z298" s="288">
        <v>0</v>
      </c>
      <c r="AA298" s="289">
        <f t="shared" si="27"/>
        <v>0</v>
      </c>
      <c r="AB298" s="288">
        <v>0</v>
      </c>
      <c r="AC298" s="288">
        <v>0</v>
      </c>
      <c r="AD298" s="288">
        <v>0</v>
      </c>
      <c r="AE298" s="288">
        <v>0</v>
      </c>
      <c r="AF298" s="288">
        <v>0</v>
      </c>
      <c r="AG298" s="289">
        <f t="shared" si="28"/>
        <v>0</v>
      </c>
      <c r="AH298" s="288">
        <v>0</v>
      </c>
      <c r="AI298" s="288">
        <v>0</v>
      </c>
      <c r="AJ298" s="288">
        <v>0</v>
      </c>
      <c r="AK298" s="288">
        <v>0</v>
      </c>
      <c r="AL298" s="288">
        <v>0</v>
      </c>
    </row>
    <row r="299" spans="1:38" ht="25.5" outlineLevel="2" x14ac:dyDescent="0.25">
      <c r="A299" s="14" t="s">
        <v>20</v>
      </c>
      <c r="B299" s="15">
        <v>505426</v>
      </c>
      <c r="C299" s="65">
        <v>542601</v>
      </c>
      <c r="D299" s="66" t="s">
        <v>132</v>
      </c>
      <c r="E299" s="25">
        <v>2</v>
      </c>
      <c r="F299" s="75" t="s">
        <v>177</v>
      </c>
      <c r="G299" s="25" t="s">
        <v>23</v>
      </c>
      <c r="H299" s="26" t="s">
        <v>24</v>
      </c>
      <c r="I299" s="287">
        <f t="shared" si="26"/>
        <v>1956</v>
      </c>
      <c r="J299" s="288">
        <f t="shared" si="31"/>
        <v>233</v>
      </c>
      <c r="K299" s="288">
        <f t="shared" si="31"/>
        <v>111</v>
      </c>
      <c r="L299" s="288">
        <f t="shared" si="31"/>
        <v>7</v>
      </c>
      <c r="M299" s="288">
        <f t="shared" si="31"/>
        <v>1599</v>
      </c>
      <c r="N299" s="288">
        <f t="shared" si="31"/>
        <v>6</v>
      </c>
      <c r="O299" s="289">
        <f t="shared" si="29"/>
        <v>429</v>
      </c>
      <c r="P299" s="288">
        <v>79</v>
      </c>
      <c r="Q299" s="288">
        <v>36</v>
      </c>
      <c r="R299" s="288">
        <v>2</v>
      </c>
      <c r="S299" s="288">
        <v>311</v>
      </c>
      <c r="T299" s="288">
        <v>1</v>
      </c>
      <c r="U299" s="289">
        <f t="shared" si="30"/>
        <v>520</v>
      </c>
      <c r="V299" s="288">
        <v>78</v>
      </c>
      <c r="W299" s="288">
        <v>27</v>
      </c>
      <c r="X299" s="288">
        <v>3</v>
      </c>
      <c r="Y299" s="288">
        <v>411</v>
      </c>
      <c r="Z299" s="288">
        <v>1</v>
      </c>
      <c r="AA299" s="289">
        <f t="shared" si="27"/>
        <v>503</v>
      </c>
      <c r="AB299" s="288">
        <v>38</v>
      </c>
      <c r="AC299" s="288">
        <v>24</v>
      </c>
      <c r="AD299" s="288">
        <v>1</v>
      </c>
      <c r="AE299" s="288">
        <v>438</v>
      </c>
      <c r="AF299" s="288">
        <v>2</v>
      </c>
      <c r="AG299" s="289">
        <f t="shared" si="28"/>
        <v>504</v>
      </c>
      <c r="AH299" s="288">
        <v>38</v>
      </c>
      <c r="AI299" s="288">
        <v>24</v>
      </c>
      <c r="AJ299" s="288">
        <v>1</v>
      </c>
      <c r="AK299" s="288">
        <v>439</v>
      </c>
      <c r="AL299" s="288">
        <v>2</v>
      </c>
    </row>
    <row r="300" spans="1:38" ht="25.5" outlineLevel="2" x14ac:dyDescent="0.25">
      <c r="A300" s="14" t="s">
        <v>20</v>
      </c>
      <c r="B300" s="15">
        <v>505426</v>
      </c>
      <c r="C300" s="65">
        <v>542601</v>
      </c>
      <c r="D300" s="66" t="s">
        <v>132</v>
      </c>
      <c r="E300" s="25">
        <v>2</v>
      </c>
      <c r="F300" s="75" t="s">
        <v>177</v>
      </c>
      <c r="G300" s="25">
        <v>22</v>
      </c>
      <c r="H300" s="26" t="s">
        <v>25</v>
      </c>
      <c r="I300" s="287">
        <f t="shared" si="26"/>
        <v>0</v>
      </c>
      <c r="J300" s="288">
        <f t="shared" si="31"/>
        <v>0</v>
      </c>
      <c r="K300" s="288">
        <f t="shared" si="31"/>
        <v>0</v>
      </c>
      <c r="L300" s="288">
        <f t="shared" si="31"/>
        <v>0</v>
      </c>
      <c r="M300" s="288">
        <f t="shared" si="31"/>
        <v>0</v>
      </c>
      <c r="N300" s="288">
        <f t="shared" si="31"/>
        <v>0</v>
      </c>
      <c r="O300" s="289">
        <f t="shared" si="29"/>
        <v>0</v>
      </c>
      <c r="P300" s="288">
        <v>0</v>
      </c>
      <c r="Q300" s="288">
        <v>0</v>
      </c>
      <c r="R300" s="288">
        <v>0</v>
      </c>
      <c r="S300" s="288">
        <v>0</v>
      </c>
      <c r="T300" s="288">
        <v>0</v>
      </c>
      <c r="U300" s="289">
        <f t="shared" si="30"/>
        <v>0</v>
      </c>
      <c r="V300" s="288">
        <v>0</v>
      </c>
      <c r="W300" s="288">
        <v>0</v>
      </c>
      <c r="X300" s="288">
        <v>0</v>
      </c>
      <c r="Y300" s="288">
        <v>0</v>
      </c>
      <c r="Z300" s="288">
        <v>0</v>
      </c>
      <c r="AA300" s="289">
        <f t="shared" si="27"/>
        <v>0</v>
      </c>
      <c r="AB300" s="288">
        <v>0</v>
      </c>
      <c r="AC300" s="288">
        <v>0</v>
      </c>
      <c r="AD300" s="288">
        <v>0</v>
      </c>
      <c r="AE300" s="288">
        <v>0</v>
      </c>
      <c r="AF300" s="288">
        <v>0</v>
      </c>
      <c r="AG300" s="289">
        <f t="shared" si="28"/>
        <v>0</v>
      </c>
      <c r="AH300" s="288">
        <v>0</v>
      </c>
      <c r="AI300" s="288">
        <v>0</v>
      </c>
      <c r="AJ300" s="288">
        <v>0</v>
      </c>
      <c r="AK300" s="288">
        <v>0</v>
      </c>
      <c r="AL300" s="288">
        <v>0</v>
      </c>
    </row>
    <row r="301" spans="1:38" ht="25.5" outlineLevel="2" x14ac:dyDescent="0.25">
      <c r="A301" s="14" t="s">
        <v>20</v>
      </c>
      <c r="B301" s="15">
        <v>505429</v>
      </c>
      <c r="C301" s="65">
        <v>542901</v>
      </c>
      <c r="D301" s="66" t="s">
        <v>133</v>
      </c>
      <c r="E301" s="25">
        <v>2</v>
      </c>
      <c r="F301" s="75" t="s">
        <v>177</v>
      </c>
      <c r="G301" s="25" t="s">
        <v>23</v>
      </c>
      <c r="H301" s="26" t="s">
        <v>24</v>
      </c>
      <c r="I301" s="287">
        <f t="shared" si="26"/>
        <v>10075</v>
      </c>
      <c r="J301" s="288">
        <f t="shared" si="31"/>
        <v>682</v>
      </c>
      <c r="K301" s="288">
        <f t="shared" si="31"/>
        <v>272</v>
      </c>
      <c r="L301" s="288">
        <f t="shared" si="31"/>
        <v>4</v>
      </c>
      <c r="M301" s="288">
        <f t="shared" si="31"/>
        <v>9115</v>
      </c>
      <c r="N301" s="288">
        <f t="shared" si="31"/>
        <v>2</v>
      </c>
      <c r="O301" s="289">
        <f t="shared" si="29"/>
        <v>2096</v>
      </c>
      <c r="P301" s="288">
        <v>107</v>
      </c>
      <c r="Q301" s="288">
        <v>57</v>
      </c>
      <c r="R301" s="288">
        <v>2</v>
      </c>
      <c r="S301" s="288">
        <v>1929</v>
      </c>
      <c r="T301" s="288">
        <v>1</v>
      </c>
      <c r="U301" s="289">
        <f t="shared" si="30"/>
        <v>2622</v>
      </c>
      <c r="V301" s="288">
        <v>236</v>
      </c>
      <c r="W301" s="288">
        <v>72</v>
      </c>
      <c r="X301" s="288">
        <v>2</v>
      </c>
      <c r="Y301" s="288">
        <v>2311</v>
      </c>
      <c r="Z301" s="288">
        <v>1</v>
      </c>
      <c r="AA301" s="289">
        <f t="shared" si="27"/>
        <v>2679</v>
      </c>
      <c r="AB301" s="288">
        <v>165</v>
      </c>
      <c r="AC301" s="288">
        <v>77</v>
      </c>
      <c r="AD301" s="288">
        <v>0</v>
      </c>
      <c r="AE301" s="288">
        <v>2437</v>
      </c>
      <c r="AF301" s="288">
        <v>0</v>
      </c>
      <c r="AG301" s="289">
        <f t="shared" si="28"/>
        <v>2678</v>
      </c>
      <c r="AH301" s="288">
        <v>174</v>
      </c>
      <c r="AI301" s="288">
        <v>66</v>
      </c>
      <c r="AJ301" s="288">
        <v>0</v>
      </c>
      <c r="AK301" s="288">
        <v>2438</v>
      </c>
      <c r="AL301" s="288">
        <v>0</v>
      </c>
    </row>
    <row r="302" spans="1:38" ht="25.5" outlineLevel="2" x14ac:dyDescent="0.25">
      <c r="A302" s="14" t="s">
        <v>20</v>
      </c>
      <c r="B302" s="15">
        <v>505429</v>
      </c>
      <c r="C302" s="65">
        <v>542901</v>
      </c>
      <c r="D302" s="66" t="s">
        <v>133</v>
      </c>
      <c r="E302" s="25">
        <v>2</v>
      </c>
      <c r="F302" s="75" t="s">
        <v>177</v>
      </c>
      <c r="G302" s="25">
        <v>22</v>
      </c>
      <c r="H302" s="26" t="s">
        <v>25</v>
      </c>
      <c r="I302" s="287">
        <f t="shared" si="26"/>
        <v>2453</v>
      </c>
      <c r="J302" s="288">
        <f t="shared" si="31"/>
        <v>419</v>
      </c>
      <c r="K302" s="288">
        <f t="shared" si="31"/>
        <v>85</v>
      </c>
      <c r="L302" s="288">
        <f t="shared" si="31"/>
        <v>0</v>
      </c>
      <c r="M302" s="288">
        <f t="shared" si="31"/>
        <v>1949</v>
      </c>
      <c r="N302" s="288">
        <f t="shared" si="31"/>
        <v>0</v>
      </c>
      <c r="O302" s="289">
        <f t="shared" si="29"/>
        <v>504</v>
      </c>
      <c r="P302" s="288">
        <v>107</v>
      </c>
      <c r="Q302" s="288">
        <v>21</v>
      </c>
      <c r="R302" s="288">
        <v>0</v>
      </c>
      <c r="S302" s="288">
        <v>376</v>
      </c>
      <c r="T302" s="288">
        <v>0</v>
      </c>
      <c r="U302" s="289">
        <f t="shared" si="30"/>
        <v>649</v>
      </c>
      <c r="V302" s="288">
        <v>131</v>
      </c>
      <c r="W302" s="288">
        <v>24</v>
      </c>
      <c r="X302" s="288">
        <v>0</v>
      </c>
      <c r="Y302" s="288">
        <v>494</v>
      </c>
      <c r="Z302" s="288">
        <v>0</v>
      </c>
      <c r="AA302" s="289">
        <f t="shared" si="27"/>
        <v>650</v>
      </c>
      <c r="AB302" s="288">
        <v>90</v>
      </c>
      <c r="AC302" s="288">
        <v>20</v>
      </c>
      <c r="AD302" s="288">
        <v>0</v>
      </c>
      <c r="AE302" s="288">
        <v>540</v>
      </c>
      <c r="AF302" s="288">
        <v>0</v>
      </c>
      <c r="AG302" s="289">
        <f t="shared" si="28"/>
        <v>650</v>
      </c>
      <c r="AH302" s="288">
        <v>91</v>
      </c>
      <c r="AI302" s="288">
        <v>20</v>
      </c>
      <c r="AJ302" s="288">
        <v>0</v>
      </c>
      <c r="AK302" s="288">
        <v>539</v>
      </c>
      <c r="AL302" s="288">
        <v>0</v>
      </c>
    </row>
    <row r="303" spans="1:38" ht="25.5" outlineLevel="2" x14ac:dyDescent="0.25">
      <c r="A303" s="14" t="s">
        <v>20</v>
      </c>
      <c r="B303" s="15">
        <v>505501</v>
      </c>
      <c r="C303" s="65">
        <v>550101</v>
      </c>
      <c r="D303" s="66" t="s">
        <v>134</v>
      </c>
      <c r="E303" s="25">
        <v>2</v>
      </c>
      <c r="F303" s="75" t="s">
        <v>177</v>
      </c>
      <c r="G303" s="25" t="s">
        <v>23</v>
      </c>
      <c r="H303" s="26" t="s">
        <v>24</v>
      </c>
      <c r="I303" s="287">
        <f t="shared" si="26"/>
        <v>5507</v>
      </c>
      <c r="J303" s="288">
        <f t="shared" si="31"/>
        <v>1959</v>
      </c>
      <c r="K303" s="288">
        <f t="shared" si="31"/>
        <v>90</v>
      </c>
      <c r="L303" s="288">
        <f t="shared" si="31"/>
        <v>1</v>
      </c>
      <c r="M303" s="288">
        <f t="shared" si="31"/>
        <v>3455</v>
      </c>
      <c r="N303" s="288">
        <f t="shared" si="31"/>
        <v>2</v>
      </c>
      <c r="O303" s="289">
        <f t="shared" si="29"/>
        <v>1282</v>
      </c>
      <c r="P303" s="288">
        <v>446</v>
      </c>
      <c r="Q303" s="288">
        <v>34</v>
      </c>
      <c r="R303" s="288">
        <v>0</v>
      </c>
      <c r="S303" s="288">
        <v>801</v>
      </c>
      <c r="T303" s="288">
        <v>1</v>
      </c>
      <c r="U303" s="289">
        <f t="shared" si="30"/>
        <v>1390</v>
      </c>
      <c r="V303" s="288">
        <v>514</v>
      </c>
      <c r="W303" s="288">
        <v>32</v>
      </c>
      <c r="X303" s="288">
        <v>1</v>
      </c>
      <c r="Y303" s="288">
        <v>842</v>
      </c>
      <c r="Z303" s="288">
        <v>1</v>
      </c>
      <c r="AA303" s="289">
        <f t="shared" si="27"/>
        <v>1417</v>
      </c>
      <c r="AB303" s="288">
        <v>498</v>
      </c>
      <c r="AC303" s="288">
        <v>13</v>
      </c>
      <c r="AD303" s="288">
        <v>0</v>
      </c>
      <c r="AE303" s="288">
        <v>906</v>
      </c>
      <c r="AF303" s="288">
        <v>0</v>
      </c>
      <c r="AG303" s="289">
        <f t="shared" si="28"/>
        <v>1418</v>
      </c>
      <c r="AH303" s="288">
        <v>501</v>
      </c>
      <c r="AI303" s="288">
        <v>11</v>
      </c>
      <c r="AJ303" s="288">
        <v>0</v>
      </c>
      <c r="AK303" s="288">
        <v>906</v>
      </c>
      <c r="AL303" s="288">
        <v>0</v>
      </c>
    </row>
    <row r="304" spans="1:38" ht="25.5" outlineLevel="2" x14ac:dyDescent="0.25">
      <c r="A304" s="14" t="s">
        <v>20</v>
      </c>
      <c r="B304" s="15">
        <v>505501</v>
      </c>
      <c r="C304" s="65">
        <v>550101</v>
      </c>
      <c r="D304" s="66" t="s">
        <v>134</v>
      </c>
      <c r="E304" s="25">
        <v>2</v>
      </c>
      <c r="F304" s="75" t="s">
        <v>177</v>
      </c>
      <c r="G304" s="25">
        <v>22</v>
      </c>
      <c r="H304" s="26" t="s">
        <v>25</v>
      </c>
      <c r="I304" s="287">
        <f t="shared" si="26"/>
        <v>0</v>
      </c>
      <c r="J304" s="288">
        <f t="shared" si="31"/>
        <v>0</v>
      </c>
      <c r="K304" s="288">
        <f t="shared" si="31"/>
        <v>0</v>
      </c>
      <c r="L304" s="288">
        <f t="shared" si="31"/>
        <v>0</v>
      </c>
      <c r="M304" s="288">
        <f t="shared" si="31"/>
        <v>0</v>
      </c>
      <c r="N304" s="288">
        <f t="shared" si="31"/>
        <v>0</v>
      </c>
      <c r="O304" s="289">
        <f t="shared" si="29"/>
        <v>0</v>
      </c>
      <c r="P304" s="288">
        <v>0</v>
      </c>
      <c r="Q304" s="288">
        <v>0</v>
      </c>
      <c r="R304" s="288">
        <v>0</v>
      </c>
      <c r="S304" s="288">
        <v>0</v>
      </c>
      <c r="T304" s="288">
        <v>0</v>
      </c>
      <c r="U304" s="289">
        <f t="shared" si="30"/>
        <v>0</v>
      </c>
      <c r="V304" s="288">
        <v>0</v>
      </c>
      <c r="W304" s="288">
        <v>0</v>
      </c>
      <c r="X304" s="288">
        <v>0</v>
      </c>
      <c r="Y304" s="288">
        <v>0</v>
      </c>
      <c r="Z304" s="288">
        <v>0</v>
      </c>
      <c r="AA304" s="289">
        <f t="shared" si="27"/>
        <v>0</v>
      </c>
      <c r="AB304" s="288">
        <v>0</v>
      </c>
      <c r="AC304" s="288">
        <v>0</v>
      </c>
      <c r="AD304" s="288">
        <v>0</v>
      </c>
      <c r="AE304" s="288">
        <v>0</v>
      </c>
      <c r="AF304" s="288">
        <v>0</v>
      </c>
      <c r="AG304" s="289">
        <f t="shared" si="28"/>
        <v>0</v>
      </c>
      <c r="AH304" s="288">
        <v>0</v>
      </c>
      <c r="AI304" s="288">
        <v>0</v>
      </c>
      <c r="AJ304" s="288">
        <v>0</v>
      </c>
      <c r="AK304" s="288">
        <v>0</v>
      </c>
      <c r="AL304" s="288">
        <v>0</v>
      </c>
    </row>
    <row r="305" spans="1:38" ht="25.5" outlineLevel="2" x14ac:dyDescent="0.25">
      <c r="A305" s="14" t="s">
        <v>36</v>
      </c>
      <c r="B305" s="15">
        <v>505502</v>
      </c>
      <c r="C305" s="65">
        <v>550201</v>
      </c>
      <c r="D305" s="66" t="s">
        <v>135</v>
      </c>
      <c r="E305" s="25">
        <v>2</v>
      </c>
      <c r="F305" s="75" t="s">
        <v>177</v>
      </c>
      <c r="G305" s="25" t="s">
        <v>23</v>
      </c>
      <c r="H305" s="26" t="s">
        <v>24</v>
      </c>
      <c r="I305" s="287">
        <f t="shared" si="26"/>
        <v>127</v>
      </c>
      <c r="J305" s="288">
        <f t="shared" si="31"/>
        <v>74</v>
      </c>
      <c r="K305" s="288">
        <f t="shared" si="31"/>
        <v>4</v>
      </c>
      <c r="L305" s="288">
        <f t="shared" si="31"/>
        <v>0</v>
      </c>
      <c r="M305" s="288">
        <f t="shared" si="31"/>
        <v>49</v>
      </c>
      <c r="N305" s="288">
        <f t="shared" si="31"/>
        <v>0</v>
      </c>
      <c r="O305" s="289">
        <f t="shared" si="29"/>
        <v>127</v>
      </c>
      <c r="P305" s="288">
        <v>74</v>
      </c>
      <c r="Q305" s="288">
        <v>4</v>
      </c>
      <c r="R305" s="288">
        <v>0</v>
      </c>
      <c r="S305" s="288">
        <v>49</v>
      </c>
      <c r="T305" s="288">
        <v>0</v>
      </c>
      <c r="U305" s="289">
        <f t="shared" si="30"/>
        <v>0</v>
      </c>
      <c r="V305" s="288">
        <v>0</v>
      </c>
      <c r="W305" s="288">
        <v>0</v>
      </c>
      <c r="X305" s="288">
        <v>0</v>
      </c>
      <c r="Y305" s="288">
        <v>0</v>
      </c>
      <c r="Z305" s="288">
        <v>0</v>
      </c>
      <c r="AA305" s="289">
        <f t="shared" si="27"/>
        <v>0</v>
      </c>
      <c r="AB305" s="288">
        <v>0</v>
      </c>
      <c r="AC305" s="288">
        <v>0</v>
      </c>
      <c r="AD305" s="288">
        <v>0</v>
      </c>
      <c r="AE305" s="288">
        <v>0</v>
      </c>
      <c r="AF305" s="288">
        <v>0</v>
      </c>
      <c r="AG305" s="289">
        <f t="shared" si="28"/>
        <v>0</v>
      </c>
      <c r="AH305" s="288">
        <v>0</v>
      </c>
      <c r="AI305" s="288">
        <v>0</v>
      </c>
      <c r="AJ305" s="288">
        <v>0</v>
      </c>
      <c r="AK305" s="288">
        <v>0</v>
      </c>
      <c r="AL305" s="288">
        <v>0</v>
      </c>
    </row>
    <row r="306" spans="1:38" ht="25.5" outlineLevel="2" x14ac:dyDescent="0.25">
      <c r="A306" s="14" t="s">
        <v>36</v>
      </c>
      <c r="B306" s="15">
        <v>505502</v>
      </c>
      <c r="C306" s="65">
        <v>550201</v>
      </c>
      <c r="D306" s="66" t="s">
        <v>135</v>
      </c>
      <c r="E306" s="25">
        <v>2</v>
      </c>
      <c r="F306" s="75" t="s">
        <v>177</v>
      </c>
      <c r="G306" s="25">
        <v>22</v>
      </c>
      <c r="H306" s="26" t="s">
        <v>25</v>
      </c>
      <c r="I306" s="287">
        <f t="shared" si="26"/>
        <v>8</v>
      </c>
      <c r="J306" s="288">
        <f t="shared" si="31"/>
        <v>3</v>
      </c>
      <c r="K306" s="288">
        <f t="shared" si="31"/>
        <v>2</v>
      </c>
      <c r="L306" s="288">
        <f t="shared" si="31"/>
        <v>0</v>
      </c>
      <c r="M306" s="288">
        <f t="shared" si="31"/>
        <v>3</v>
      </c>
      <c r="N306" s="288">
        <f t="shared" si="31"/>
        <v>0</v>
      </c>
      <c r="O306" s="289">
        <f t="shared" si="29"/>
        <v>8</v>
      </c>
      <c r="P306" s="288">
        <v>3</v>
      </c>
      <c r="Q306" s="288">
        <v>2</v>
      </c>
      <c r="R306" s="288">
        <v>0</v>
      </c>
      <c r="S306" s="288">
        <v>3</v>
      </c>
      <c r="T306" s="288">
        <v>0</v>
      </c>
      <c r="U306" s="289">
        <f t="shared" si="30"/>
        <v>0</v>
      </c>
      <c r="V306" s="288">
        <v>0</v>
      </c>
      <c r="W306" s="288">
        <v>0</v>
      </c>
      <c r="X306" s="288">
        <v>0</v>
      </c>
      <c r="Y306" s="288">
        <v>0</v>
      </c>
      <c r="Z306" s="288">
        <v>0</v>
      </c>
      <c r="AA306" s="289">
        <f t="shared" si="27"/>
        <v>0</v>
      </c>
      <c r="AB306" s="288">
        <v>0</v>
      </c>
      <c r="AC306" s="288">
        <v>0</v>
      </c>
      <c r="AD306" s="288">
        <v>0</v>
      </c>
      <c r="AE306" s="288">
        <v>0</v>
      </c>
      <c r="AF306" s="288">
        <v>0</v>
      </c>
      <c r="AG306" s="289">
        <f t="shared" si="28"/>
        <v>0</v>
      </c>
      <c r="AH306" s="288">
        <v>0</v>
      </c>
      <c r="AI306" s="288">
        <v>0</v>
      </c>
      <c r="AJ306" s="288">
        <v>0</v>
      </c>
      <c r="AK306" s="288">
        <v>0</v>
      </c>
      <c r="AL306" s="288">
        <v>0</v>
      </c>
    </row>
    <row r="307" spans="1:38" ht="25.5" outlineLevel="2" x14ac:dyDescent="0.25">
      <c r="A307" s="14" t="s">
        <v>27</v>
      </c>
      <c r="B307" s="15">
        <v>505505</v>
      </c>
      <c r="C307" s="65">
        <v>550701</v>
      </c>
      <c r="D307" s="66" t="s">
        <v>136</v>
      </c>
      <c r="E307" s="25">
        <v>2</v>
      </c>
      <c r="F307" s="75" t="s">
        <v>177</v>
      </c>
      <c r="G307" s="25" t="s">
        <v>23</v>
      </c>
      <c r="H307" s="26" t="s">
        <v>24</v>
      </c>
      <c r="I307" s="287">
        <f t="shared" si="26"/>
        <v>152</v>
      </c>
      <c r="J307" s="288">
        <f t="shared" si="31"/>
        <v>50</v>
      </c>
      <c r="K307" s="288">
        <f t="shared" si="31"/>
        <v>21</v>
      </c>
      <c r="L307" s="288">
        <f t="shared" si="31"/>
        <v>0</v>
      </c>
      <c r="M307" s="288">
        <f t="shared" si="31"/>
        <v>81</v>
      </c>
      <c r="N307" s="288">
        <f t="shared" si="31"/>
        <v>0</v>
      </c>
      <c r="O307" s="289">
        <f t="shared" si="29"/>
        <v>38</v>
      </c>
      <c r="P307" s="288">
        <v>13</v>
      </c>
      <c r="Q307" s="288">
        <v>5</v>
      </c>
      <c r="R307" s="288">
        <v>0</v>
      </c>
      <c r="S307" s="288">
        <v>20</v>
      </c>
      <c r="T307" s="288">
        <v>0</v>
      </c>
      <c r="U307" s="289">
        <f t="shared" si="30"/>
        <v>38</v>
      </c>
      <c r="V307" s="288">
        <v>12</v>
      </c>
      <c r="W307" s="288">
        <v>7</v>
      </c>
      <c r="X307" s="288">
        <v>0</v>
      </c>
      <c r="Y307" s="288">
        <v>19</v>
      </c>
      <c r="Z307" s="288">
        <v>0</v>
      </c>
      <c r="AA307" s="289">
        <f t="shared" si="27"/>
        <v>38</v>
      </c>
      <c r="AB307" s="288">
        <v>12</v>
      </c>
      <c r="AC307" s="288">
        <v>5</v>
      </c>
      <c r="AD307" s="288">
        <v>0</v>
      </c>
      <c r="AE307" s="288">
        <v>21</v>
      </c>
      <c r="AF307" s="288">
        <v>0</v>
      </c>
      <c r="AG307" s="289">
        <f t="shared" si="28"/>
        <v>38</v>
      </c>
      <c r="AH307" s="288">
        <v>13</v>
      </c>
      <c r="AI307" s="288">
        <v>4</v>
      </c>
      <c r="AJ307" s="288">
        <v>0</v>
      </c>
      <c r="AK307" s="288">
        <v>21</v>
      </c>
      <c r="AL307" s="288">
        <v>0</v>
      </c>
    </row>
    <row r="308" spans="1:38" ht="25.5" outlineLevel="2" x14ac:dyDescent="0.25">
      <c r="A308" s="14" t="s">
        <v>27</v>
      </c>
      <c r="B308" s="15">
        <v>505505</v>
      </c>
      <c r="C308" s="65">
        <v>550701</v>
      </c>
      <c r="D308" s="66" t="s">
        <v>136</v>
      </c>
      <c r="E308" s="25">
        <v>2</v>
      </c>
      <c r="F308" s="75" t="s">
        <v>177</v>
      </c>
      <c r="G308" s="25">
        <v>22</v>
      </c>
      <c r="H308" s="26" t="s">
        <v>25</v>
      </c>
      <c r="I308" s="287">
        <f t="shared" si="26"/>
        <v>0</v>
      </c>
      <c r="J308" s="288">
        <f t="shared" si="31"/>
        <v>0</v>
      </c>
      <c r="K308" s="288">
        <f t="shared" si="31"/>
        <v>0</v>
      </c>
      <c r="L308" s="288">
        <f t="shared" si="31"/>
        <v>0</v>
      </c>
      <c r="M308" s="288">
        <f t="shared" si="31"/>
        <v>0</v>
      </c>
      <c r="N308" s="288">
        <f t="shared" si="31"/>
        <v>0</v>
      </c>
      <c r="O308" s="289">
        <f t="shared" si="29"/>
        <v>0</v>
      </c>
      <c r="P308" s="288">
        <v>0</v>
      </c>
      <c r="Q308" s="288">
        <v>0</v>
      </c>
      <c r="R308" s="288">
        <v>0</v>
      </c>
      <c r="S308" s="288">
        <v>0</v>
      </c>
      <c r="T308" s="288">
        <v>0</v>
      </c>
      <c r="U308" s="289">
        <f t="shared" si="30"/>
        <v>0</v>
      </c>
      <c r="V308" s="288">
        <v>0</v>
      </c>
      <c r="W308" s="288">
        <v>0</v>
      </c>
      <c r="X308" s="288">
        <v>0</v>
      </c>
      <c r="Y308" s="288">
        <v>0</v>
      </c>
      <c r="Z308" s="288">
        <v>0</v>
      </c>
      <c r="AA308" s="289">
        <f t="shared" si="27"/>
        <v>0</v>
      </c>
      <c r="AB308" s="288">
        <v>0</v>
      </c>
      <c r="AC308" s="288">
        <v>0</v>
      </c>
      <c r="AD308" s="288">
        <v>0</v>
      </c>
      <c r="AE308" s="288">
        <v>0</v>
      </c>
      <c r="AF308" s="288">
        <v>0</v>
      </c>
      <c r="AG308" s="289">
        <f t="shared" si="28"/>
        <v>0</v>
      </c>
      <c r="AH308" s="288">
        <v>0</v>
      </c>
      <c r="AI308" s="288">
        <v>0</v>
      </c>
      <c r="AJ308" s="288">
        <v>0</v>
      </c>
      <c r="AK308" s="288">
        <v>0</v>
      </c>
      <c r="AL308" s="288">
        <v>0</v>
      </c>
    </row>
    <row r="309" spans="1:38" ht="25.5" outlineLevel="2" x14ac:dyDescent="0.25">
      <c r="A309" s="14" t="s">
        <v>36</v>
      </c>
      <c r="B309" s="15">
        <v>505601</v>
      </c>
      <c r="C309" s="65">
        <v>560101</v>
      </c>
      <c r="D309" s="66" t="s">
        <v>137</v>
      </c>
      <c r="E309" s="25">
        <v>2</v>
      </c>
      <c r="F309" s="75" t="s">
        <v>177</v>
      </c>
      <c r="G309" s="25" t="s">
        <v>23</v>
      </c>
      <c r="H309" s="26" t="s">
        <v>24</v>
      </c>
      <c r="I309" s="287">
        <f t="shared" si="26"/>
        <v>174</v>
      </c>
      <c r="J309" s="288">
        <f t="shared" si="31"/>
        <v>3</v>
      </c>
      <c r="K309" s="288">
        <f t="shared" si="31"/>
        <v>0</v>
      </c>
      <c r="L309" s="288">
        <f t="shared" si="31"/>
        <v>0</v>
      </c>
      <c r="M309" s="288">
        <f t="shared" si="31"/>
        <v>171</v>
      </c>
      <c r="N309" s="288">
        <f t="shared" si="31"/>
        <v>0</v>
      </c>
      <c r="O309" s="289">
        <f t="shared" si="29"/>
        <v>111</v>
      </c>
      <c r="P309" s="288">
        <v>1</v>
      </c>
      <c r="Q309" s="288">
        <v>0</v>
      </c>
      <c r="R309" s="288">
        <v>0</v>
      </c>
      <c r="S309" s="288">
        <v>110</v>
      </c>
      <c r="T309" s="288">
        <v>0</v>
      </c>
      <c r="U309" s="289">
        <f t="shared" si="30"/>
        <v>0</v>
      </c>
      <c r="V309" s="288">
        <v>0</v>
      </c>
      <c r="W309" s="288">
        <v>0</v>
      </c>
      <c r="X309" s="288">
        <v>0</v>
      </c>
      <c r="Y309" s="288">
        <v>0</v>
      </c>
      <c r="Z309" s="288">
        <v>0</v>
      </c>
      <c r="AA309" s="289">
        <f t="shared" si="27"/>
        <v>63</v>
      </c>
      <c r="AB309" s="288">
        <v>2</v>
      </c>
      <c r="AC309" s="288">
        <v>0</v>
      </c>
      <c r="AD309" s="288">
        <v>0</v>
      </c>
      <c r="AE309" s="288">
        <v>61</v>
      </c>
      <c r="AF309" s="288">
        <v>0</v>
      </c>
      <c r="AG309" s="289">
        <f t="shared" si="28"/>
        <v>0</v>
      </c>
      <c r="AH309" s="288">
        <v>0</v>
      </c>
      <c r="AI309" s="288">
        <v>0</v>
      </c>
      <c r="AJ309" s="288">
        <v>0</v>
      </c>
      <c r="AK309" s="288">
        <v>0</v>
      </c>
      <c r="AL309" s="288">
        <v>0</v>
      </c>
    </row>
    <row r="310" spans="1:38" ht="25.5" outlineLevel="2" x14ac:dyDescent="0.25">
      <c r="A310" s="14" t="s">
        <v>36</v>
      </c>
      <c r="B310" s="15">
        <v>505601</v>
      </c>
      <c r="C310" s="65">
        <v>560101</v>
      </c>
      <c r="D310" s="66" t="s">
        <v>137</v>
      </c>
      <c r="E310" s="25">
        <v>2</v>
      </c>
      <c r="F310" s="75" t="s">
        <v>177</v>
      </c>
      <c r="G310" s="25">
        <v>22</v>
      </c>
      <c r="H310" s="26" t="s">
        <v>25</v>
      </c>
      <c r="I310" s="287">
        <f t="shared" si="26"/>
        <v>0</v>
      </c>
      <c r="J310" s="288">
        <f t="shared" si="31"/>
        <v>0</v>
      </c>
      <c r="K310" s="288">
        <f t="shared" si="31"/>
        <v>0</v>
      </c>
      <c r="L310" s="288">
        <f t="shared" si="31"/>
        <v>0</v>
      </c>
      <c r="M310" s="288">
        <f t="shared" si="31"/>
        <v>0</v>
      </c>
      <c r="N310" s="288">
        <f t="shared" si="31"/>
        <v>0</v>
      </c>
      <c r="O310" s="289">
        <f t="shared" si="29"/>
        <v>0</v>
      </c>
      <c r="P310" s="288">
        <v>0</v>
      </c>
      <c r="Q310" s="288">
        <v>0</v>
      </c>
      <c r="R310" s="288">
        <v>0</v>
      </c>
      <c r="S310" s="288">
        <v>0</v>
      </c>
      <c r="T310" s="288">
        <v>0</v>
      </c>
      <c r="U310" s="289">
        <f t="shared" si="30"/>
        <v>0</v>
      </c>
      <c r="V310" s="288">
        <v>0</v>
      </c>
      <c r="W310" s="288">
        <v>0</v>
      </c>
      <c r="X310" s="288">
        <v>0</v>
      </c>
      <c r="Y310" s="288">
        <v>0</v>
      </c>
      <c r="Z310" s="288">
        <v>0</v>
      </c>
      <c r="AA310" s="289">
        <f t="shared" si="27"/>
        <v>0</v>
      </c>
      <c r="AB310" s="288">
        <v>0</v>
      </c>
      <c r="AC310" s="288">
        <v>0</v>
      </c>
      <c r="AD310" s="288">
        <v>0</v>
      </c>
      <c r="AE310" s="288">
        <v>0</v>
      </c>
      <c r="AF310" s="288">
        <v>0</v>
      </c>
      <c r="AG310" s="289">
        <f t="shared" si="28"/>
        <v>0</v>
      </c>
      <c r="AH310" s="288">
        <v>0</v>
      </c>
      <c r="AI310" s="288">
        <v>0</v>
      </c>
      <c r="AJ310" s="288">
        <v>0</v>
      </c>
      <c r="AK310" s="288">
        <v>0</v>
      </c>
      <c r="AL310" s="288">
        <v>0</v>
      </c>
    </row>
    <row r="311" spans="1:38" ht="25.5" outlineLevel="2" x14ac:dyDescent="0.25">
      <c r="A311" s="14" t="s">
        <v>20</v>
      </c>
      <c r="B311" s="15">
        <v>505801</v>
      </c>
      <c r="C311" s="65">
        <v>580201</v>
      </c>
      <c r="D311" s="66" t="s">
        <v>226</v>
      </c>
      <c r="E311" s="25">
        <v>2</v>
      </c>
      <c r="F311" s="75" t="s">
        <v>177</v>
      </c>
      <c r="G311" s="25" t="s">
        <v>23</v>
      </c>
      <c r="H311" s="26" t="s">
        <v>24</v>
      </c>
      <c r="I311" s="287">
        <f t="shared" si="26"/>
        <v>893</v>
      </c>
      <c r="J311" s="288">
        <f t="shared" si="31"/>
        <v>22</v>
      </c>
      <c r="K311" s="288">
        <f t="shared" si="31"/>
        <v>759</v>
      </c>
      <c r="L311" s="288">
        <f t="shared" si="31"/>
        <v>102</v>
      </c>
      <c r="M311" s="288">
        <f t="shared" si="31"/>
        <v>5</v>
      </c>
      <c r="N311" s="288">
        <f t="shared" si="31"/>
        <v>5</v>
      </c>
      <c r="O311" s="289">
        <f t="shared" si="29"/>
        <v>260</v>
      </c>
      <c r="P311" s="288">
        <v>8</v>
      </c>
      <c r="Q311" s="288">
        <v>229</v>
      </c>
      <c r="R311" s="288">
        <v>23</v>
      </c>
      <c r="S311" s="288">
        <v>0</v>
      </c>
      <c r="T311" s="288">
        <v>0</v>
      </c>
      <c r="U311" s="289">
        <f t="shared" si="30"/>
        <v>270</v>
      </c>
      <c r="V311" s="288">
        <v>6</v>
      </c>
      <c r="W311" s="288">
        <v>224</v>
      </c>
      <c r="X311" s="288">
        <v>36</v>
      </c>
      <c r="Y311" s="288">
        <v>4</v>
      </c>
      <c r="Z311" s="288">
        <v>0</v>
      </c>
      <c r="AA311" s="289">
        <f t="shared" si="27"/>
        <v>363</v>
      </c>
      <c r="AB311" s="288">
        <v>8</v>
      </c>
      <c r="AC311" s="288">
        <v>306</v>
      </c>
      <c r="AD311" s="288">
        <v>43</v>
      </c>
      <c r="AE311" s="288">
        <v>1</v>
      </c>
      <c r="AF311" s="288">
        <v>5</v>
      </c>
      <c r="AG311" s="289">
        <f t="shared" si="28"/>
        <v>0</v>
      </c>
      <c r="AH311" s="288">
        <v>0</v>
      </c>
      <c r="AI311" s="288">
        <v>0</v>
      </c>
      <c r="AJ311" s="288">
        <v>0</v>
      </c>
      <c r="AK311" s="288">
        <v>0</v>
      </c>
      <c r="AL311" s="288">
        <v>0</v>
      </c>
    </row>
    <row r="312" spans="1:38" ht="25.5" outlineLevel="2" x14ac:dyDescent="0.25">
      <c r="A312" s="14" t="s">
        <v>20</v>
      </c>
      <c r="B312" s="15">
        <v>505801</v>
      </c>
      <c r="C312" s="65">
        <v>580201</v>
      </c>
      <c r="D312" s="66" t="s">
        <v>226</v>
      </c>
      <c r="E312" s="25">
        <v>2</v>
      </c>
      <c r="F312" s="75" t="s">
        <v>177</v>
      </c>
      <c r="G312" s="25">
        <v>22</v>
      </c>
      <c r="H312" s="26" t="s">
        <v>25</v>
      </c>
      <c r="I312" s="287">
        <f t="shared" si="26"/>
        <v>0</v>
      </c>
      <c r="J312" s="288">
        <f t="shared" si="31"/>
        <v>0</v>
      </c>
      <c r="K312" s="288">
        <f t="shared" si="31"/>
        <v>0</v>
      </c>
      <c r="L312" s="288">
        <f t="shared" si="31"/>
        <v>0</v>
      </c>
      <c r="M312" s="288">
        <f t="shared" si="31"/>
        <v>0</v>
      </c>
      <c r="N312" s="288">
        <f t="shared" si="31"/>
        <v>0</v>
      </c>
      <c r="O312" s="289">
        <f t="shared" si="29"/>
        <v>0</v>
      </c>
      <c r="P312" s="288">
        <v>0</v>
      </c>
      <c r="Q312" s="288">
        <v>0</v>
      </c>
      <c r="R312" s="288">
        <v>0</v>
      </c>
      <c r="S312" s="288">
        <v>0</v>
      </c>
      <c r="T312" s="288">
        <v>0</v>
      </c>
      <c r="U312" s="289">
        <f t="shared" si="30"/>
        <v>0</v>
      </c>
      <c r="V312" s="288">
        <v>0</v>
      </c>
      <c r="W312" s="288">
        <v>0</v>
      </c>
      <c r="X312" s="288">
        <v>0</v>
      </c>
      <c r="Y312" s="288">
        <v>0</v>
      </c>
      <c r="Z312" s="288">
        <v>0</v>
      </c>
      <c r="AA312" s="289">
        <f t="shared" si="27"/>
        <v>0</v>
      </c>
      <c r="AB312" s="288">
        <v>0</v>
      </c>
      <c r="AC312" s="288">
        <v>0</v>
      </c>
      <c r="AD312" s="288">
        <v>0</v>
      </c>
      <c r="AE312" s="288">
        <v>0</v>
      </c>
      <c r="AF312" s="288">
        <v>0</v>
      </c>
      <c r="AG312" s="289">
        <f t="shared" si="28"/>
        <v>0</v>
      </c>
      <c r="AH312" s="288">
        <v>0</v>
      </c>
      <c r="AI312" s="288">
        <v>0</v>
      </c>
      <c r="AJ312" s="288">
        <v>0</v>
      </c>
      <c r="AK312" s="288">
        <v>0</v>
      </c>
      <c r="AL312" s="288">
        <v>0</v>
      </c>
    </row>
    <row r="313" spans="1:38" ht="25.5" outlineLevel="2" x14ac:dyDescent="0.25">
      <c r="A313" s="14" t="s">
        <v>20</v>
      </c>
      <c r="B313" s="15">
        <v>505802</v>
      </c>
      <c r="C313" s="65">
        <v>580301</v>
      </c>
      <c r="D313" s="66" t="s">
        <v>227</v>
      </c>
      <c r="E313" s="25">
        <v>2</v>
      </c>
      <c r="F313" s="75" t="s">
        <v>177</v>
      </c>
      <c r="G313" s="25" t="s">
        <v>23</v>
      </c>
      <c r="H313" s="26" t="s">
        <v>24</v>
      </c>
      <c r="I313" s="287">
        <f t="shared" si="26"/>
        <v>640</v>
      </c>
      <c r="J313" s="288">
        <f t="shared" si="31"/>
        <v>73</v>
      </c>
      <c r="K313" s="288">
        <f t="shared" si="31"/>
        <v>546</v>
      </c>
      <c r="L313" s="288">
        <f t="shared" si="31"/>
        <v>15</v>
      </c>
      <c r="M313" s="288">
        <f t="shared" si="31"/>
        <v>5</v>
      </c>
      <c r="N313" s="288">
        <f t="shared" si="31"/>
        <v>1</v>
      </c>
      <c r="O313" s="289">
        <f t="shared" si="29"/>
        <v>211</v>
      </c>
      <c r="P313" s="288">
        <v>24</v>
      </c>
      <c r="Q313" s="288">
        <v>180</v>
      </c>
      <c r="R313" s="288">
        <v>5</v>
      </c>
      <c r="S313" s="288">
        <v>2</v>
      </c>
      <c r="T313" s="288">
        <v>0</v>
      </c>
      <c r="U313" s="289">
        <f t="shared" si="30"/>
        <v>273</v>
      </c>
      <c r="V313" s="288">
        <v>29</v>
      </c>
      <c r="W313" s="288">
        <v>237</v>
      </c>
      <c r="X313" s="288">
        <v>5</v>
      </c>
      <c r="Y313" s="288">
        <v>1</v>
      </c>
      <c r="Z313" s="288">
        <v>1</v>
      </c>
      <c r="AA313" s="289">
        <f t="shared" si="27"/>
        <v>156</v>
      </c>
      <c r="AB313" s="288">
        <v>20</v>
      </c>
      <c r="AC313" s="288">
        <v>129</v>
      </c>
      <c r="AD313" s="288">
        <v>5</v>
      </c>
      <c r="AE313" s="288">
        <v>2</v>
      </c>
      <c r="AF313" s="288">
        <v>0</v>
      </c>
      <c r="AG313" s="289">
        <f t="shared" si="28"/>
        <v>0</v>
      </c>
      <c r="AH313" s="288">
        <v>0</v>
      </c>
      <c r="AI313" s="288">
        <v>0</v>
      </c>
      <c r="AJ313" s="288">
        <v>0</v>
      </c>
      <c r="AK313" s="288">
        <v>0</v>
      </c>
      <c r="AL313" s="288">
        <v>0</v>
      </c>
    </row>
    <row r="314" spans="1:38" ht="25.5" outlineLevel="2" x14ac:dyDescent="0.25">
      <c r="A314" s="14" t="s">
        <v>20</v>
      </c>
      <c r="B314" s="15">
        <v>505802</v>
      </c>
      <c r="C314" s="65">
        <v>580301</v>
      </c>
      <c r="D314" s="66" t="s">
        <v>227</v>
      </c>
      <c r="E314" s="25">
        <v>2</v>
      </c>
      <c r="F314" s="75" t="s">
        <v>177</v>
      </c>
      <c r="G314" s="25">
        <v>22</v>
      </c>
      <c r="H314" s="26" t="s">
        <v>25</v>
      </c>
      <c r="I314" s="287">
        <f t="shared" si="26"/>
        <v>0</v>
      </c>
      <c r="J314" s="288">
        <f t="shared" si="31"/>
        <v>0</v>
      </c>
      <c r="K314" s="288">
        <f t="shared" si="31"/>
        <v>0</v>
      </c>
      <c r="L314" s="288">
        <f t="shared" si="31"/>
        <v>0</v>
      </c>
      <c r="M314" s="288">
        <f t="shared" si="31"/>
        <v>0</v>
      </c>
      <c r="N314" s="288">
        <f t="shared" si="31"/>
        <v>0</v>
      </c>
      <c r="O314" s="289">
        <f t="shared" si="29"/>
        <v>0</v>
      </c>
      <c r="P314" s="288">
        <v>0</v>
      </c>
      <c r="Q314" s="288">
        <v>0</v>
      </c>
      <c r="R314" s="288">
        <v>0</v>
      </c>
      <c r="S314" s="288">
        <v>0</v>
      </c>
      <c r="T314" s="288">
        <v>0</v>
      </c>
      <c r="U314" s="289">
        <f t="shared" si="30"/>
        <v>0</v>
      </c>
      <c r="V314" s="288">
        <v>0</v>
      </c>
      <c r="W314" s="288">
        <v>0</v>
      </c>
      <c r="X314" s="288">
        <v>0</v>
      </c>
      <c r="Y314" s="288">
        <v>0</v>
      </c>
      <c r="Z314" s="288">
        <v>0</v>
      </c>
      <c r="AA314" s="289">
        <f t="shared" si="27"/>
        <v>0</v>
      </c>
      <c r="AB314" s="288">
        <v>0</v>
      </c>
      <c r="AC314" s="288">
        <v>0</v>
      </c>
      <c r="AD314" s="288">
        <v>0</v>
      </c>
      <c r="AE314" s="288">
        <v>0</v>
      </c>
      <c r="AF314" s="288">
        <v>0</v>
      </c>
      <c r="AG314" s="289">
        <f t="shared" si="28"/>
        <v>0</v>
      </c>
      <c r="AH314" s="288">
        <v>0</v>
      </c>
      <c r="AI314" s="288">
        <v>0</v>
      </c>
      <c r="AJ314" s="288">
        <v>0</v>
      </c>
      <c r="AK314" s="288">
        <v>0</v>
      </c>
      <c r="AL314" s="288">
        <v>0</v>
      </c>
    </row>
    <row r="315" spans="1:38" ht="25.5" outlineLevel="2" x14ac:dyDescent="0.25">
      <c r="A315" s="14" t="s">
        <v>20</v>
      </c>
      <c r="B315" s="15">
        <v>505901</v>
      </c>
      <c r="C315" s="65">
        <v>590101</v>
      </c>
      <c r="D315" s="66" t="s">
        <v>138</v>
      </c>
      <c r="E315" s="25">
        <v>2</v>
      </c>
      <c r="F315" s="75" t="s">
        <v>177</v>
      </c>
      <c r="G315" s="25" t="s">
        <v>23</v>
      </c>
      <c r="H315" s="26" t="s">
        <v>24</v>
      </c>
      <c r="I315" s="287">
        <f t="shared" si="26"/>
        <v>1099</v>
      </c>
      <c r="J315" s="288">
        <f t="shared" si="31"/>
        <v>52</v>
      </c>
      <c r="K315" s="288">
        <f t="shared" si="31"/>
        <v>18</v>
      </c>
      <c r="L315" s="288">
        <f t="shared" si="31"/>
        <v>0</v>
      </c>
      <c r="M315" s="288">
        <f t="shared" si="31"/>
        <v>1029</v>
      </c>
      <c r="N315" s="288">
        <f t="shared" si="31"/>
        <v>0</v>
      </c>
      <c r="O315" s="289">
        <f t="shared" si="29"/>
        <v>79</v>
      </c>
      <c r="P315" s="288">
        <v>5</v>
      </c>
      <c r="Q315" s="288">
        <v>3</v>
      </c>
      <c r="R315" s="288">
        <v>0</v>
      </c>
      <c r="S315" s="288">
        <v>71</v>
      </c>
      <c r="T315" s="288">
        <v>0</v>
      </c>
      <c r="U315" s="289">
        <f t="shared" si="30"/>
        <v>471</v>
      </c>
      <c r="V315" s="288">
        <v>13</v>
      </c>
      <c r="W315" s="288">
        <v>9</v>
      </c>
      <c r="X315" s="288">
        <v>0</v>
      </c>
      <c r="Y315" s="288">
        <v>449</v>
      </c>
      <c r="Z315" s="288">
        <v>0</v>
      </c>
      <c r="AA315" s="289">
        <f t="shared" si="27"/>
        <v>275</v>
      </c>
      <c r="AB315" s="288">
        <v>18</v>
      </c>
      <c r="AC315" s="288">
        <v>3</v>
      </c>
      <c r="AD315" s="288">
        <v>0</v>
      </c>
      <c r="AE315" s="288">
        <v>254</v>
      </c>
      <c r="AF315" s="288">
        <v>0</v>
      </c>
      <c r="AG315" s="289">
        <f t="shared" si="28"/>
        <v>274</v>
      </c>
      <c r="AH315" s="288">
        <v>16</v>
      </c>
      <c r="AI315" s="288">
        <v>3</v>
      </c>
      <c r="AJ315" s="288">
        <v>0</v>
      </c>
      <c r="AK315" s="288">
        <v>255</v>
      </c>
      <c r="AL315" s="288">
        <v>0</v>
      </c>
    </row>
    <row r="316" spans="1:38" ht="25.5" outlineLevel="2" x14ac:dyDescent="0.25">
      <c r="A316" s="14" t="s">
        <v>20</v>
      </c>
      <c r="B316" s="15">
        <v>505901</v>
      </c>
      <c r="C316" s="65">
        <v>590101</v>
      </c>
      <c r="D316" s="66" t="s">
        <v>138</v>
      </c>
      <c r="E316" s="25">
        <v>2</v>
      </c>
      <c r="F316" s="75" t="s">
        <v>177</v>
      </c>
      <c r="G316" s="25">
        <v>22</v>
      </c>
      <c r="H316" s="26" t="s">
        <v>25</v>
      </c>
      <c r="I316" s="287">
        <f t="shared" si="26"/>
        <v>0</v>
      </c>
      <c r="J316" s="288">
        <f t="shared" si="31"/>
        <v>0</v>
      </c>
      <c r="K316" s="288">
        <f t="shared" si="31"/>
        <v>0</v>
      </c>
      <c r="L316" s="288">
        <f t="shared" si="31"/>
        <v>0</v>
      </c>
      <c r="M316" s="288">
        <f t="shared" si="31"/>
        <v>0</v>
      </c>
      <c r="N316" s="288">
        <f t="shared" si="31"/>
        <v>0</v>
      </c>
      <c r="O316" s="289">
        <f t="shared" si="29"/>
        <v>0</v>
      </c>
      <c r="P316" s="288">
        <v>0</v>
      </c>
      <c r="Q316" s="288">
        <v>0</v>
      </c>
      <c r="R316" s="288">
        <v>0</v>
      </c>
      <c r="S316" s="288">
        <v>0</v>
      </c>
      <c r="T316" s="288">
        <v>0</v>
      </c>
      <c r="U316" s="289">
        <f t="shared" si="30"/>
        <v>0</v>
      </c>
      <c r="V316" s="288">
        <v>0</v>
      </c>
      <c r="W316" s="288">
        <v>0</v>
      </c>
      <c r="X316" s="288">
        <v>0</v>
      </c>
      <c r="Y316" s="288">
        <v>0</v>
      </c>
      <c r="Z316" s="288">
        <v>0</v>
      </c>
      <c r="AA316" s="289">
        <f t="shared" si="27"/>
        <v>0</v>
      </c>
      <c r="AB316" s="288">
        <v>0</v>
      </c>
      <c r="AC316" s="288">
        <v>0</v>
      </c>
      <c r="AD316" s="288">
        <v>0</v>
      </c>
      <c r="AE316" s="288">
        <v>0</v>
      </c>
      <c r="AF316" s="288">
        <v>0</v>
      </c>
      <c r="AG316" s="289">
        <f t="shared" si="28"/>
        <v>0</v>
      </c>
      <c r="AH316" s="288">
        <v>0</v>
      </c>
      <c r="AI316" s="288">
        <v>0</v>
      </c>
      <c r="AJ316" s="288">
        <v>0</v>
      </c>
      <c r="AK316" s="288">
        <v>0</v>
      </c>
      <c r="AL316" s="288">
        <v>0</v>
      </c>
    </row>
    <row r="317" spans="1:38" ht="25.5" outlineLevel="2" x14ac:dyDescent="0.25">
      <c r="A317" s="14" t="s">
        <v>20</v>
      </c>
      <c r="B317" s="15">
        <v>506001</v>
      </c>
      <c r="C317" s="65">
        <v>600101</v>
      </c>
      <c r="D317" s="66" t="s">
        <v>139</v>
      </c>
      <c r="E317" s="25">
        <v>2</v>
      </c>
      <c r="F317" s="75" t="s">
        <v>177</v>
      </c>
      <c r="G317" s="25" t="s">
        <v>23</v>
      </c>
      <c r="H317" s="26" t="s">
        <v>24</v>
      </c>
      <c r="I317" s="287">
        <f t="shared" si="26"/>
        <v>957</v>
      </c>
      <c r="J317" s="288">
        <f t="shared" si="31"/>
        <v>444</v>
      </c>
      <c r="K317" s="288">
        <f t="shared" si="31"/>
        <v>168</v>
      </c>
      <c r="L317" s="288">
        <f t="shared" si="31"/>
        <v>6</v>
      </c>
      <c r="M317" s="288">
        <f t="shared" si="31"/>
        <v>339</v>
      </c>
      <c r="N317" s="288">
        <f t="shared" si="31"/>
        <v>0</v>
      </c>
      <c r="O317" s="289">
        <f t="shared" si="29"/>
        <v>212</v>
      </c>
      <c r="P317" s="288">
        <v>88</v>
      </c>
      <c r="Q317" s="288">
        <v>48</v>
      </c>
      <c r="R317" s="288">
        <v>2</v>
      </c>
      <c r="S317" s="288">
        <v>74</v>
      </c>
      <c r="T317" s="288">
        <v>0</v>
      </c>
      <c r="U317" s="289">
        <f t="shared" si="30"/>
        <v>250</v>
      </c>
      <c r="V317" s="288">
        <v>121</v>
      </c>
      <c r="W317" s="288">
        <v>50</v>
      </c>
      <c r="X317" s="288">
        <v>4</v>
      </c>
      <c r="Y317" s="288">
        <v>75</v>
      </c>
      <c r="Z317" s="288">
        <v>0</v>
      </c>
      <c r="AA317" s="289">
        <f t="shared" si="27"/>
        <v>247</v>
      </c>
      <c r="AB317" s="288">
        <v>118</v>
      </c>
      <c r="AC317" s="288">
        <v>34</v>
      </c>
      <c r="AD317" s="288">
        <v>0</v>
      </c>
      <c r="AE317" s="288">
        <v>95</v>
      </c>
      <c r="AF317" s="288">
        <v>0</v>
      </c>
      <c r="AG317" s="289">
        <f t="shared" si="28"/>
        <v>248</v>
      </c>
      <c r="AH317" s="288">
        <v>117</v>
      </c>
      <c r="AI317" s="288">
        <v>36</v>
      </c>
      <c r="AJ317" s="288">
        <v>0</v>
      </c>
      <c r="AK317" s="288">
        <v>95</v>
      </c>
      <c r="AL317" s="288">
        <v>0</v>
      </c>
    </row>
    <row r="318" spans="1:38" ht="25.5" outlineLevel="2" x14ac:dyDescent="0.25">
      <c r="A318" s="14" t="s">
        <v>20</v>
      </c>
      <c r="B318" s="15">
        <v>506001</v>
      </c>
      <c r="C318" s="65">
        <v>600101</v>
      </c>
      <c r="D318" s="66" t="s">
        <v>139</v>
      </c>
      <c r="E318" s="25">
        <v>2</v>
      </c>
      <c r="F318" s="75" t="s">
        <v>177</v>
      </c>
      <c r="G318" s="25">
        <v>22</v>
      </c>
      <c r="H318" s="26" t="s">
        <v>25</v>
      </c>
      <c r="I318" s="287">
        <f t="shared" si="26"/>
        <v>0</v>
      </c>
      <c r="J318" s="288">
        <f t="shared" si="31"/>
        <v>0</v>
      </c>
      <c r="K318" s="288">
        <f t="shared" si="31"/>
        <v>0</v>
      </c>
      <c r="L318" s="288">
        <f t="shared" si="31"/>
        <v>0</v>
      </c>
      <c r="M318" s="288">
        <f t="shared" si="31"/>
        <v>0</v>
      </c>
      <c r="N318" s="288">
        <f t="shared" si="31"/>
        <v>0</v>
      </c>
      <c r="O318" s="289">
        <f t="shared" si="29"/>
        <v>0</v>
      </c>
      <c r="P318" s="288">
        <v>0</v>
      </c>
      <c r="Q318" s="288">
        <v>0</v>
      </c>
      <c r="R318" s="288">
        <v>0</v>
      </c>
      <c r="S318" s="288">
        <v>0</v>
      </c>
      <c r="T318" s="288">
        <v>0</v>
      </c>
      <c r="U318" s="289">
        <f t="shared" si="30"/>
        <v>0</v>
      </c>
      <c r="V318" s="288">
        <v>0</v>
      </c>
      <c r="W318" s="288">
        <v>0</v>
      </c>
      <c r="X318" s="288">
        <v>0</v>
      </c>
      <c r="Y318" s="288">
        <v>0</v>
      </c>
      <c r="Z318" s="288">
        <v>0</v>
      </c>
      <c r="AA318" s="289">
        <f t="shared" si="27"/>
        <v>0</v>
      </c>
      <c r="AB318" s="288">
        <v>0</v>
      </c>
      <c r="AC318" s="288">
        <v>0</v>
      </c>
      <c r="AD318" s="288">
        <v>0</v>
      </c>
      <c r="AE318" s="288">
        <v>0</v>
      </c>
      <c r="AF318" s="288">
        <v>0</v>
      </c>
      <c r="AG318" s="289">
        <f t="shared" si="28"/>
        <v>0</v>
      </c>
      <c r="AH318" s="288">
        <v>0</v>
      </c>
      <c r="AI318" s="288">
        <v>0</v>
      </c>
      <c r="AJ318" s="288">
        <v>0</v>
      </c>
      <c r="AK318" s="288">
        <v>0</v>
      </c>
      <c r="AL318" s="288">
        <v>0</v>
      </c>
    </row>
    <row r="319" spans="1:38" ht="25.5" outlineLevel="2" x14ac:dyDescent="0.25">
      <c r="A319" s="14" t="s">
        <v>36</v>
      </c>
      <c r="B319" s="15">
        <v>506002</v>
      </c>
      <c r="C319" s="65">
        <v>600202</v>
      </c>
      <c r="D319" s="66" t="s">
        <v>228</v>
      </c>
      <c r="E319" s="25">
        <v>2</v>
      </c>
      <c r="F319" s="75" t="s">
        <v>177</v>
      </c>
      <c r="G319" s="25" t="s">
        <v>23</v>
      </c>
      <c r="H319" s="26" t="s">
        <v>24</v>
      </c>
      <c r="I319" s="287">
        <f t="shared" si="26"/>
        <v>250</v>
      </c>
      <c r="J319" s="288">
        <f t="shared" si="31"/>
        <v>143</v>
      </c>
      <c r="K319" s="288">
        <f t="shared" si="31"/>
        <v>56</v>
      </c>
      <c r="L319" s="288">
        <f t="shared" si="31"/>
        <v>0</v>
      </c>
      <c r="M319" s="288">
        <f t="shared" si="31"/>
        <v>51</v>
      </c>
      <c r="N319" s="288">
        <f t="shared" si="31"/>
        <v>0</v>
      </c>
      <c r="O319" s="289">
        <f t="shared" si="29"/>
        <v>49</v>
      </c>
      <c r="P319" s="288">
        <v>24</v>
      </c>
      <c r="Q319" s="288">
        <v>15</v>
      </c>
      <c r="R319" s="288">
        <v>0</v>
      </c>
      <c r="S319" s="288">
        <v>10</v>
      </c>
      <c r="T319" s="288">
        <v>0</v>
      </c>
      <c r="U319" s="289">
        <f t="shared" si="30"/>
        <v>57</v>
      </c>
      <c r="V319" s="288">
        <v>29</v>
      </c>
      <c r="W319" s="288">
        <v>13</v>
      </c>
      <c r="X319" s="288">
        <v>0</v>
      </c>
      <c r="Y319" s="288">
        <v>15</v>
      </c>
      <c r="Z319" s="288">
        <v>0</v>
      </c>
      <c r="AA319" s="289">
        <f t="shared" si="27"/>
        <v>73</v>
      </c>
      <c r="AB319" s="288">
        <v>46</v>
      </c>
      <c r="AC319" s="288">
        <v>14</v>
      </c>
      <c r="AD319" s="288">
        <v>0</v>
      </c>
      <c r="AE319" s="288">
        <v>13</v>
      </c>
      <c r="AF319" s="288">
        <v>0</v>
      </c>
      <c r="AG319" s="289">
        <f t="shared" si="28"/>
        <v>71</v>
      </c>
      <c r="AH319" s="288">
        <v>44</v>
      </c>
      <c r="AI319" s="288">
        <v>14</v>
      </c>
      <c r="AJ319" s="288">
        <v>0</v>
      </c>
      <c r="AK319" s="288">
        <v>13</v>
      </c>
      <c r="AL319" s="288">
        <v>0</v>
      </c>
    </row>
    <row r="320" spans="1:38" ht="25.5" outlineLevel="2" x14ac:dyDescent="0.25">
      <c r="A320" s="14" t="s">
        <v>36</v>
      </c>
      <c r="B320" s="15">
        <v>506002</v>
      </c>
      <c r="C320" s="65">
        <v>600202</v>
      </c>
      <c r="D320" s="66" t="s">
        <v>228</v>
      </c>
      <c r="E320" s="25">
        <v>2</v>
      </c>
      <c r="F320" s="75" t="s">
        <v>177</v>
      </c>
      <c r="G320" s="25">
        <v>22</v>
      </c>
      <c r="H320" s="26" t="s">
        <v>25</v>
      </c>
      <c r="I320" s="287">
        <f t="shared" si="26"/>
        <v>0</v>
      </c>
      <c r="J320" s="288">
        <f t="shared" si="31"/>
        <v>0</v>
      </c>
      <c r="K320" s="288">
        <f t="shared" si="31"/>
        <v>0</v>
      </c>
      <c r="L320" s="288">
        <f t="shared" si="31"/>
        <v>0</v>
      </c>
      <c r="M320" s="288">
        <f t="shared" si="31"/>
        <v>0</v>
      </c>
      <c r="N320" s="288">
        <f t="shared" si="31"/>
        <v>0</v>
      </c>
      <c r="O320" s="289">
        <f t="shared" si="29"/>
        <v>0</v>
      </c>
      <c r="P320" s="288">
        <v>0</v>
      </c>
      <c r="Q320" s="288">
        <v>0</v>
      </c>
      <c r="R320" s="288">
        <v>0</v>
      </c>
      <c r="S320" s="288">
        <v>0</v>
      </c>
      <c r="T320" s="288">
        <v>0</v>
      </c>
      <c r="U320" s="289">
        <f t="shared" si="30"/>
        <v>0</v>
      </c>
      <c r="V320" s="288">
        <v>0</v>
      </c>
      <c r="W320" s="288">
        <v>0</v>
      </c>
      <c r="X320" s="288">
        <v>0</v>
      </c>
      <c r="Y320" s="288">
        <v>0</v>
      </c>
      <c r="Z320" s="288">
        <v>0</v>
      </c>
      <c r="AA320" s="289">
        <f t="shared" si="27"/>
        <v>0</v>
      </c>
      <c r="AB320" s="288">
        <v>0</v>
      </c>
      <c r="AC320" s="288">
        <v>0</v>
      </c>
      <c r="AD320" s="288">
        <v>0</v>
      </c>
      <c r="AE320" s="288">
        <v>0</v>
      </c>
      <c r="AF320" s="288">
        <v>0</v>
      </c>
      <c r="AG320" s="289">
        <f t="shared" si="28"/>
        <v>0</v>
      </c>
      <c r="AH320" s="288">
        <v>0</v>
      </c>
      <c r="AI320" s="288">
        <v>0</v>
      </c>
      <c r="AJ320" s="288">
        <v>0</v>
      </c>
      <c r="AK320" s="288">
        <v>0</v>
      </c>
      <c r="AL320" s="288">
        <v>0</v>
      </c>
    </row>
    <row r="321" spans="1:38" ht="25.5" outlineLevel="2" x14ac:dyDescent="0.25">
      <c r="A321" s="14" t="s">
        <v>36</v>
      </c>
      <c r="B321" s="15">
        <v>506101</v>
      </c>
      <c r="C321" s="65">
        <v>610101</v>
      </c>
      <c r="D321" s="66" t="s">
        <v>140</v>
      </c>
      <c r="E321" s="25">
        <v>2</v>
      </c>
      <c r="F321" s="75" t="s">
        <v>177</v>
      </c>
      <c r="G321" s="25" t="s">
        <v>23</v>
      </c>
      <c r="H321" s="26" t="s">
        <v>24</v>
      </c>
      <c r="I321" s="287">
        <f t="shared" si="26"/>
        <v>51</v>
      </c>
      <c r="J321" s="288">
        <f t="shared" si="31"/>
        <v>30</v>
      </c>
      <c r="K321" s="288">
        <f t="shared" si="31"/>
        <v>15</v>
      </c>
      <c r="L321" s="288">
        <f t="shared" si="31"/>
        <v>0</v>
      </c>
      <c r="M321" s="288">
        <f t="shared" si="31"/>
        <v>6</v>
      </c>
      <c r="N321" s="288">
        <f t="shared" si="31"/>
        <v>0</v>
      </c>
      <c r="O321" s="289">
        <f t="shared" si="29"/>
        <v>51</v>
      </c>
      <c r="P321" s="288">
        <v>30</v>
      </c>
      <c r="Q321" s="288">
        <v>15</v>
      </c>
      <c r="R321" s="288">
        <v>0</v>
      </c>
      <c r="S321" s="288">
        <v>6</v>
      </c>
      <c r="T321" s="288">
        <v>0</v>
      </c>
      <c r="U321" s="289">
        <f t="shared" si="30"/>
        <v>0</v>
      </c>
      <c r="V321" s="288">
        <v>0</v>
      </c>
      <c r="W321" s="288">
        <v>0</v>
      </c>
      <c r="X321" s="288">
        <v>0</v>
      </c>
      <c r="Y321" s="288">
        <v>0</v>
      </c>
      <c r="Z321" s="288">
        <v>0</v>
      </c>
      <c r="AA321" s="289">
        <f t="shared" si="27"/>
        <v>0</v>
      </c>
      <c r="AB321" s="288">
        <v>0</v>
      </c>
      <c r="AC321" s="288">
        <v>0</v>
      </c>
      <c r="AD321" s="288">
        <v>0</v>
      </c>
      <c r="AE321" s="288">
        <v>0</v>
      </c>
      <c r="AF321" s="288">
        <v>0</v>
      </c>
      <c r="AG321" s="289">
        <f t="shared" si="28"/>
        <v>0</v>
      </c>
      <c r="AH321" s="288">
        <v>0</v>
      </c>
      <c r="AI321" s="288">
        <v>0</v>
      </c>
      <c r="AJ321" s="288">
        <v>0</v>
      </c>
      <c r="AK321" s="288">
        <v>0</v>
      </c>
      <c r="AL321" s="288">
        <v>0</v>
      </c>
    </row>
    <row r="322" spans="1:38" ht="25.5" outlineLevel="2" x14ac:dyDescent="0.25">
      <c r="A322" s="14" t="s">
        <v>36</v>
      </c>
      <c r="B322" s="15">
        <v>506101</v>
      </c>
      <c r="C322" s="65">
        <v>610101</v>
      </c>
      <c r="D322" s="66" t="s">
        <v>140</v>
      </c>
      <c r="E322" s="25">
        <v>2</v>
      </c>
      <c r="F322" s="75" t="s">
        <v>177</v>
      </c>
      <c r="G322" s="25">
        <v>22</v>
      </c>
      <c r="H322" s="26" t="s">
        <v>25</v>
      </c>
      <c r="I322" s="287">
        <f t="shared" si="26"/>
        <v>0</v>
      </c>
      <c r="J322" s="288">
        <f t="shared" si="31"/>
        <v>0</v>
      </c>
      <c r="K322" s="288">
        <f t="shared" si="31"/>
        <v>0</v>
      </c>
      <c r="L322" s="288">
        <f t="shared" si="31"/>
        <v>0</v>
      </c>
      <c r="M322" s="288">
        <f t="shared" si="31"/>
        <v>0</v>
      </c>
      <c r="N322" s="288">
        <f t="shared" si="31"/>
        <v>0</v>
      </c>
      <c r="O322" s="289">
        <f t="shared" si="29"/>
        <v>0</v>
      </c>
      <c r="P322" s="288">
        <v>0</v>
      </c>
      <c r="Q322" s="288">
        <v>0</v>
      </c>
      <c r="R322" s="288">
        <v>0</v>
      </c>
      <c r="S322" s="288">
        <v>0</v>
      </c>
      <c r="T322" s="288">
        <v>0</v>
      </c>
      <c r="U322" s="289">
        <f t="shared" si="30"/>
        <v>0</v>
      </c>
      <c r="V322" s="288">
        <v>0</v>
      </c>
      <c r="W322" s="288">
        <v>0</v>
      </c>
      <c r="X322" s="288">
        <v>0</v>
      </c>
      <c r="Y322" s="288">
        <v>0</v>
      </c>
      <c r="Z322" s="288">
        <v>0</v>
      </c>
      <c r="AA322" s="289">
        <f t="shared" si="27"/>
        <v>0</v>
      </c>
      <c r="AB322" s="288">
        <v>0</v>
      </c>
      <c r="AC322" s="288">
        <v>0</v>
      </c>
      <c r="AD322" s="288">
        <v>0</v>
      </c>
      <c r="AE322" s="288">
        <v>0</v>
      </c>
      <c r="AF322" s="288">
        <v>0</v>
      </c>
      <c r="AG322" s="289">
        <f t="shared" si="28"/>
        <v>0</v>
      </c>
      <c r="AH322" s="288">
        <v>0</v>
      </c>
      <c r="AI322" s="288">
        <v>0</v>
      </c>
      <c r="AJ322" s="288">
        <v>0</v>
      </c>
      <c r="AK322" s="288">
        <v>0</v>
      </c>
      <c r="AL322" s="288">
        <v>0</v>
      </c>
    </row>
    <row r="323" spans="1:38" ht="25.5" outlineLevel="2" x14ac:dyDescent="0.25">
      <c r="A323" s="14" t="s">
        <v>27</v>
      </c>
      <c r="B323" s="15">
        <v>509643</v>
      </c>
      <c r="C323" s="65">
        <v>680101</v>
      </c>
      <c r="D323" s="66" t="s">
        <v>229</v>
      </c>
      <c r="E323" s="25">
        <v>2</v>
      </c>
      <c r="F323" s="75" t="s">
        <v>177</v>
      </c>
      <c r="G323" s="25" t="s">
        <v>23</v>
      </c>
      <c r="H323" s="26" t="s">
        <v>24</v>
      </c>
      <c r="I323" s="287">
        <f t="shared" si="26"/>
        <v>113</v>
      </c>
      <c r="J323" s="288">
        <f t="shared" si="31"/>
        <v>4</v>
      </c>
      <c r="K323" s="288">
        <f t="shared" si="31"/>
        <v>1</v>
      </c>
      <c r="L323" s="288">
        <f t="shared" si="31"/>
        <v>2</v>
      </c>
      <c r="M323" s="288">
        <f t="shared" si="31"/>
        <v>106</v>
      </c>
      <c r="N323" s="288">
        <f t="shared" si="31"/>
        <v>0</v>
      </c>
      <c r="O323" s="289">
        <f t="shared" si="29"/>
        <v>28</v>
      </c>
      <c r="P323" s="288">
        <v>1</v>
      </c>
      <c r="Q323" s="288">
        <v>1</v>
      </c>
      <c r="R323" s="288">
        <v>0</v>
      </c>
      <c r="S323" s="288">
        <v>26</v>
      </c>
      <c r="T323" s="288">
        <v>0</v>
      </c>
      <c r="U323" s="289">
        <f t="shared" si="30"/>
        <v>28</v>
      </c>
      <c r="V323" s="288">
        <v>0</v>
      </c>
      <c r="W323" s="288">
        <v>0</v>
      </c>
      <c r="X323" s="288">
        <v>2</v>
      </c>
      <c r="Y323" s="288">
        <v>26</v>
      </c>
      <c r="Z323" s="288">
        <v>0</v>
      </c>
      <c r="AA323" s="289">
        <f t="shared" si="27"/>
        <v>28</v>
      </c>
      <c r="AB323" s="288">
        <v>1</v>
      </c>
      <c r="AC323" s="288">
        <v>0</v>
      </c>
      <c r="AD323" s="288">
        <v>0</v>
      </c>
      <c r="AE323" s="288">
        <v>27</v>
      </c>
      <c r="AF323" s="288">
        <v>0</v>
      </c>
      <c r="AG323" s="289">
        <f t="shared" si="28"/>
        <v>29</v>
      </c>
      <c r="AH323" s="288">
        <v>2</v>
      </c>
      <c r="AI323" s="288">
        <v>0</v>
      </c>
      <c r="AJ323" s="288">
        <v>0</v>
      </c>
      <c r="AK323" s="288">
        <v>27</v>
      </c>
      <c r="AL323" s="288">
        <v>0</v>
      </c>
    </row>
    <row r="324" spans="1:38" ht="25.5" outlineLevel="2" x14ac:dyDescent="0.25">
      <c r="A324" s="14" t="s">
        <v>27</v>
      </c>
      <c r="B324" s="15">
        <v>509643</v>
      </c>
      <c r="C324" s="65">
        <v>680101</v>
      </c>
      <c r="D324" s="66" t="s">
        <v>229</v>
      </c>
      <c r="E324" s="25">
        <v>2</v>
      </c>
      <c r="F324" s="75" t="s">
        <v>177</v>
      </c>
      <c r="G324" s="25">
        <v>22</v>
      </c>
      <c r="H324" s="26" t="s">
        <v>25</v>
      </c>
      <c r="I324" s="287">
        <f t="shared" si="26"/>
        <v>0</v>
      </c>
      <c r="J324" s="288">
        <f t="shared" si="31"/>
        <v>0</v>
      </c>
      <c r="K324" s="288">
        <f t="shared" si="31"/>
        <v>0</v>
      </c>
      <c r="L324" s="288">
        <f t="shared" si="31"/>
        <v>0</v>
      </c>
      <c r="M324" s="288">
        <f t="shared" si="31"/>
        <v>0</v>
      </c>
      <c r="N324" s="288">
        <f t="shared" si="31"/>
        <v>0</v>
      </c>
      <c r="O324" s="289">
        <f t="shared" si="29"/>
        <v>0</v>
      </c>
      <c r="P324" s="288">
        <v>0</v>
      </c>
      <c r="Q324" s="288">
        <v>0</v>
      </c>
      <c r="R324" s="288">
        <v>0</v>
      </c>
      <c r="S324" s="288">
        <v>0</v>
      </c>
      <c r="T324" s="288">
        <v>0</v>
      </c>
      <c r="U324" s="289">
        <f t="shared" si="30"/>
        <v>0</v>
      </c>
      <c r="V324" s="288">
        <v>0</v>
      </c>
      <c r="W324" s="288">
        <v>0</v>
      </c>
      <c r="X324" s="288">
        <v>0</v>
      </c>
      <c r="Y324" s="288">
        <v>0</v>
      </c>
      <c r="Z324" s="288">
        <v>0</v>
      </c>
      <c r="AA324" s="289">
        <f t="shared" si="27"/>
        <v>0</v>
      </c>
      <c r="AB324" s="288">
        <v>0</v>
      </c>
      <c r="AC324" s="288">
        <v>0</v>
      </c>
      <c r="AD324" s="288">
        <v>0</v>
      </c>
      <c r="AE324" s="288">
        <v>0</v>
      </c>
      <c r="AF324" s="288">
        <v>0</v>
      </c>
      <c r="AG324" s="289">
        <f t="shared" si="28"/>
        <v>0</v>
      </c>
      <c r="AH324" s="288">
        <v>0</v>
      </c>
      <c r="AI324" s="288">
        <v>0</v>
      </c>
      <c r="AJ324" s="288">
        <v>0</v>
      </c>
      <c r="AK324" s="288">
        <v>0</v>
      </c>
      <c r="AL324" s="288">
        <v>0</v>
      </c>
    </row>
    <row r="325" spans="1:38" ht="25.5" outlineLevel="2" x14ac:dyDescent="0.25">
      <c r="A325" s="14" t="s">
        <v>36</v>
      </c>
      <c r="B325" s="15">
        <v>508807</v>
      </c>
      <c r="C325" s="65">
        <v>880705</v>
      </c>
      <c r="D325" s="66" t="s">
        <v>230</v>
      </c>
      <c r="E325" s="25">
        <v>2</v>
      </c>
      <c r="F325" s="75" t="s">
        <v>177</v>
      </c>
      <c r="G325" s="25" t="s">
        <v>23</v>
      </c>
      <c r="H325" s="26" t="s">
        <v>24</v>
      </c>
      <c r="I325" s="287">
        <f t="shared" si="26"/>
        <v>1194</v>
      </c>
      <c r="J325" s="288">
        <f t="shared" si="31"/>
        <v>359</v>
      </c>
      <c r="K325" s="288">
        <f t="shared" si="31"/>
        <v>648</v>
      </c>
      <c r="L325" s="288">
        <f t="shared" si="31"/>
        <v>6</v>
      </c>
      <c r="M325" s="288">
        <f t="shared" si="31"/>
        <v>177</v>
      </c>
      <c r="N325" s="288">
        <f t="shared" si="31"/>
        <v>4</v>
      </c>
      <c r="O325" s="289">
        <f t="shared" si="29"/>
        <v>196</v>
      </c>
      <c r="P325" s="288">
        <v>63</v>
      </c>
      <c r="Q325" s="288">
        <v>97</v>
      </c>
      <c r="R325" s="288">
        <v>1</v>
      </c>
      <c r="S325" s="288">
        <v>34</v>
      </c>
      <c r="T325" s="288">
        <v>1</v>
      </c>
      <c r="U325" s="289">
        <f t="shared" si="30"/>
        <v>269</v>
      </c>
      <c r="V325" s="288">
        <v>90</v>
      </c>
      <c r="W325" s="288">
        <v>124</v>
      </c>
      <c r="X325" s="288">
        <v>1</v>
      </c>
      <c r="Y325" s="288">
        <v>53</v>
      </c>
      <c r="Z325" s="288">
        <v>1</v>
      </c>
      <c r="AA325" s="289">
        <f t="shared" si="27"/>
        <v>470</v>
      </c>
      <c r="AB325" s="288">
        <v>153</v>
      </c>
      <c r="AC325" s="288">
        <v>268</v>
      </c>
      <c r="AD325" s="288">
        <v>2</v>
      </c>
      <c r="AE325" s="288">
        <v>46</v>
      </c>
      <c r="AF325" s="288">
        <v>1</v>
      </c>
      <c r="AG325" s="289">
        <f t="shared" si="28"/>
        <v>259</v>
      </c>
      <c r="AH325" s="288">
        <v>53</v>
      </c>
      <c r="AI325" s="288">
        <v>159</v>
      </c>
      <c r="AJ325" s="288">
        <v>2</v>
      </c>
      <c r="AK325" s="288">
        <v>44</v>
      </c>
      <c r="AL325" s="288">
        <v>1</v>
      </c>
    </row>
    <row r="326" spans="1:38" ht="25.5" outlineLevel="2" x14ac:dyDescent="0.25">
      <c r="A326" s="14" t="s">
        <v>36</v>
      </c>
      <c r="B326" s="15">
        <v>508807</v>
      </c>
      <c r="C326" s="65">
        <v>880705</v>
      </c>
      <c r="D326" s="66" t="s">
        <v>230</v>
      </c>
      <c r="E326" s="25">
        <v>2</v>
      </c>
      <c r="F326" s="75" t="s">
        <v>177</v>
      </c>
      <c r="G326" s="25">
        <v>22</v>
      </c>
      <c r="H326" s="26" t="s">
        <v>25</v>
      </c>
      <c r="I326" s="287">
        <f t="shared" si="26"/>
        <v>0</v>
      </c>
      <c r="J326" s="288">
        <f t="shared" si="31"/>
        <v>0</v>
      </c>
      <c r="K326" s="288">
        <f t="shared" si="31"/>
        <v>0</v>
      </c>
      <c r="L326" s="288">
        <f t="shared" si="31"/>
        <v>0</v>
      </c>
      <c r="M326" s="288">
        <f t="shared" si="31"/>
        <v>0</v>
      </c>
      <c r="N326" s="288">
        <f t="shared" si="31"/>
        <v>0</v>
      </c>
      <c r="O326" s="289">
        <f t="shared" si="29"/>
        <v>0</v>
      </c>
      <c r="P326" s="288">
        <v>0</v>
      </c>
      <c r="Q326" s="288">
        <v>0</v>
      </c>
      <c r="R326" s="288">
        <v>0</v>
      </c>
      <c r="S326" s="288">
        <v>0</v>
      </c>
      <c r="T326" s="288">
        <v>0</v>
      </c>
      <c r="U326" s="289">
        <f t="shared" si="30"/>
        <v>0</v>
      </c>
      <c r="V326" s="288">
        <v>0</v>
      </c>
      <c r="W326" s="288">
        <v>0</v>
      </c>
      <c r="X326" s="288">
        <v>0</v>
      </c>
      <c r="Y326" s="288">
        <v>0</v>
      </c>
      <c r="Z326" s="288">
        <v>0</v>
      </c>
      <c r="AA326" s="289">
        <f t="shared" si="27"/>
        <v>0</v>
      </c>
      <c r="AB326" s="288">
        <v>0</v>
      </c>
      <c r="AC326" s="288">
        <v>0</v>
      </c>
      <c r="AD326" s="288">
        <v>0</v>
      </c>
      <c r="AE326" s="288">
        <v>0</v>
      </c>
      <c r="AF326" s="288">
        <v>0</v>
      </c>
      <c r="AG326" s="289">
        <f t="shared" si="28"/>
        <v>0</v>
      </c>
      <c r="AH326" s="288">
        <v>0</v>
      </c>
      <c r="AI326" s="288">
        <v>0</v>
      </c>
      <c r="AJ326" s="288">
        <v>0</v>
      </c>
      <c r="AK326" s="288">
        <v>0</v>
      </c>
      <c r="AL326" s="288">
        <v>0</v>
      </c>
    </row>
    <row r="327" spans="1:38" ht="25.5" outlineLevel="2" x14ac:dyDescent="0.25">
      <c r="A327" s="14" t="s">
        <v>36</v>
      </c>
      <c r="B327" s="15">
        <v>509101</v>
      </c>
      <c r="C327" s="65">
        <v>910201</v>
      </c>
      <c r="D327" s="66" t="s">
        <v>142</v>
      </c>
      <c r="E327" s="25">
        <v>2</v>
      </c>
      <c r="F327" s="75" t="s">
        <v>177</v>
      </c>
      <c r="G327" s="25" t="s">
        <v>23</v>
      </c>
      <c r="H327" s="26" t="s">
        <v>24</v>
      </c>
      <c r="I327" s="287">
        <f t="shared" ref="I327:I381" si="32">SUM(J327:N327)</f>
        <v>274</v>
      </c>
      <c r="J327" s="288">
        <f t="shared" si="31"/>
        <v>40</v>
      </c>
      <c r="K327" s="288">
        <f t="shared" si="31"/>
        <v>206</v>
      </c>
      <c r="L327" s="288">
        <f t="shared" si="31"/>
        <v>17</v>
      </c>
      <c r="M327" s="288">
        <f t="shared" si="31"/>
        <v>11</v>
      </c>
      <c r="N327" s="288">
        <f t="shared" si="31"/>
        <v>0</v>
      </c>
      <c r="O327" s="289">
        <f t="shared" si="29"/>
        <v>56</v>
      </c>
      <c r="P327" s="288">
        <v>2</v>
      </c>
      <c r="Q327" s="288">
        <v>39</v>
      </c>
      <c r="R327" s="288">
        <v>8</v>
      </c>
      <c r="S327" s="288">
        <v>7</v>
      </c>
      <c r="T327" s="288">
        <v>0</v>
      </c>
      <c r="U327" s="289">
        <f t="shared" si="30"/>
        <v>43</v>
      </c>
      <c r="V327" s="288">
        <v>3</v>
      </c>
      <c r="W327" s="288">
        <v>28</v>
      </c>
      <c r="X327" s="288">
        <v>8</v>
      </c>
      <c r="Y327" s="288">
        <v>4</v>
      </c>
      <c r="Z327" s="288">
        <v>0</v>
      </c>
      <c r="AA327" s="289">
        <f t="shared" ref="AA327:AA381" si="33">SUM(AB327:AF327)</f>
        <v>108</v>
      </c>
      <c r="AB327" s="288">
        <v>20</v>
      </c>
      <c r="AC327" s="288">
        <v>88</v>
      </c>
      <c r="AD327" s="288">
        <v>0</v>
      </c>
      <c r="AE327" s="288">
        <v>0</v>
      </c>
      <c r="AF327" s="288">
        <v>0</v>
      </c>
      <c r="AG327" s="289">
        <f t="shared" ref="AG327:AG381" si="34">SUM(AH327:AL327)</f>
        <v>67</v>
      </c>
      <c r="AH327" s="288">
        <v>15</v>
      </c>
      <c r="AI327" s="288">
        <v>51</v>
      </c>
      <c r="AJ327" s="288">
        <v>1</v>
      </c>
      <c r="AK327" s="288">
        <v>0</v>
      </c>
      <c r="AL327" s="288">
        <v>0</v>
      </c>
    </row>
    <row r="328" spans="1:38" ht="25.5" outlineLevel="2" x14ac:dyDescent="0.25">
      <c r="A328" s="14" t="s">
        <v>36</v>
      </c>
      <c r="B328" s="15">
        <v>509101</v>
      </c>
      <c r="C328" s="65">
        <v>910201</v>
      </c>
      <c r="D328" s="66" t="s">
        <v>142</v>
      </c>
      <c r="E328" s="25">
        <v>2</v>
      </c>
      <c r="F328" s="75" t="s">
        <v>177</v>
      </c>
      <c r="G328" s="25">
        <v>22</v>
      </c>
      <c r="H328" s="26" t="s">
        <v>25</v>
      </c>
      <c r="I328" s="287">
        <f t="shared" si="32"/>
        <v>0</v>
      </c>
      <c r="J328" s="288">
        <f t="shared" si="31"/>
        <v>0</v>
      </c>
      <c r="K328" s="288">
        <f t="shared" si="31"/>
        <v>0</v>
      </c>
      <c r="L328" s="288">
        <f t="shared" si="31"/>
        <v>0</v>
      </c>
      <c r="M328" s="288">
        <f t="shared" si="31"/>
        <v>0</v>
      </c>
      <c r="N328" s="288">
        <f t="shared" si="31"/>
        <v>0</v>
      </c>
      <c r="O328" s="289">
        <f t="shared" ref="O328:O381" si="35">SUM(P328:T328)</f>
        <v>0</v>
      </c>
      <c r="P328" s="288">
        <v>0</v>
      </c>
      <c r="Q328" s="288">
        <v>0</v>
      </c>
      <c r="R328" s="288">
        <v>0</v>
      </c>
      <c r="S328" s="288">
        <v>0</v>
      </c>
      <c r="T328" s="288">
        <v>0</v>
      </c>
      <c r="U328" s="289">
        <f t="shared" ref="U328:U381" si="36">SUM(V328:Z328)</f>
        <v>0</v>
      </c>
      <c r="V328" s="288">
        <v>0</v>
      </c>
      <c r="W328" s="288">
        <v>0</v>
      </c>
      <c r="X328" s="288">
        <v>0</v>
      </c>
      <c r="Y328" s="288">
        <v>0</v>
      </c>
      <c r="Z328" s="288">
        <v>0</v>
      </c>
      <c r="AA328" s="289">
        <f t="shared" si="33"/>
        <v>0</v>
      </c>
      <c r="AB328" s="288">
        <v>0</v>
      </c>
      <c r="AC328" s="288">
        <v>0</v>
      </c>
      <c r="AD328" s="288">
        <v>0</v>
      </c>
      <c r="AE328" s="288">
        <v>0</v>
      </c>
      <c r="AF328" s="288">
        <v>0</v>
      </c>
      <c r="AG328" s="289">
        <f t="shared" si="34"/>
        <v>0</v>
      </c>
      <c r="AH328" s="288">
        <v>0</v>
      </c>
      <c r="AI328" s="288">
        <v>0</v>
      </c>
      <c r="AJ328" s="288">
        <v>0</v>
      </c>
      <c r="AK328" s="288">
        <v>0</v>
      </c>
      <c r="AL328" s="288">
        <v>0</v>
      </c>
    </row>
    <row r="329" spans="1:38" ht="25.5" outlineLevel="2" x14ac:dyDescent="0.25">
      <c r="A329" s="14" t="s">
        <v>36</v>
      </c>
      <c r="B329" s="15">
        <v>509110</v>
      </c>
      <c r="C329" s="65">
        <v>911001</v>
      </c>
      <c r="D329" s="66" t="s">
        <v>231</v>
      </c>
      <c r="E329" s="25">
        <v>2</v>
      </c>
      <c r="F329" s="75" t="s">
        <v>177</v>
      </c>
      <c r="G329" s="25" t="s">
        <v>23</v>
      </c>
      <c r="H329" s="26" t="s">
        <v>24</v>
      </c>
      <c r="I329" s="287">
        <f t="shared" si="32"/>
        <v>150</v>
      </c>
      <c r="J329" s="288">
        <f t="shared" ref="J329:N368" si="37">P329+V329+AB329+AH329</f>
        <v>20</v>
      </c>
      <c r="K329" s="288">
        <f t="shared" si="37"/>
        <v>99</v>
      </c>
      <c r="L329" s="288">
        <f t="shared" si="37"/>
        <v>6</v>
      </c>
      <c r="M329" s="288">
        <f t="shared" si="37"/>
        <v>18</v>
      </c>
      <c r="N329" s="288">
        <f t="shared" si="37"/>
        <v>7</v>
      </c>
      <c r="O329" s="289">
        <f t="shared" si="35"/>
        <v>36</v>
      </c>
      <c r="P329" s="288">
        <v>0</v>
      </c>
      <c r="Q329" s="288">
        <v>34</v>
      </c>
      <c r="R329" s="288">
        <v>0</v>
      </c>
      <c r="S329" s="288">
        <v>2</v>
      </c>
      <c r="T329" s="288">
        <v>0</v>
      </c>
      <c r="U329" s="289">
        <f t="shared" si="36"/>
        <v>38</v>
      </c>
      <c r="V329" s="288">
        <v>0</v>
      </c>
      <c r="W329" s="288">
        <v>37</v>
      </c>
      <c r="X329" s="288">
        <v>0</v>
      </c>
      <c r="Y329" s="288">
        <v>0</v>
      </c>
      <c r="Z329" s="288">
        <v>1</v>
      </c>
      <c r="AA329" s="289">
        <f t="shared" si="33"/>
        <v>38</v>
      </c>
      <c r="AB329" s="288">
        <v>10</v>
      </c>
      <c r="AC329" s="288">
        <v>14</v>
      </c>
      <c r="AD329" s="288">
        <v>3</v>
      </c>
      <c r="AE329" s="288">
        <v>8</v>
      </c>
      <c r="AF329" s="288">
        <v>3</v>
      </c>
      <c r="AG329" s="289">
        <f t="shared" si="34"/>
        <v>38</v>
      </c>
      <c r="AH329" s="288">
        <v>10</v>
      </c>
      <c r="AI329" s="288">
        <v>14</v>
      </c>
      <c r="AJ329" s="288">
        <v>3</v>
      </c>
      <c r="AK329" s="288">
        <v>8</v>
      </c>
      <c r="AL329" s="288">
        <v>3</v>
      </c>
    </row>
    <row r="330" spans="1:38" ht="25.5" outlineLevel="2" x14ac:dyDescent="0.25">
      <c r="A330" s="14" t="s">
        <v>36</v>
      </c>
      <c r="B330" s="15">
        <v>509110</v>
      </c>
      <c r="C330" s="65">
        <v>911001</v>
      </c>
      <c r="D330" s="66" t="s">
        <v>231</v>
      </c>
      <c r="E330" s="25">
        <v>2</v>
      </c>
      <c r="F330" s="75" t="s">
        <v>177</v>
      </c>
      <c r="G330" s="25">
        <v>22</v>
      </c>
      <c r="H330" s="26" t="s">
        <v>25</v>
      </c>
      <c r="I330" s="287">
        <f t="shared" si="32"/>
        <v>0</v>
      </c>
      <c r="J330" s="288">
        <f t="shared" si="37"/>
        <v>0</v>
      </c>
      <c r="K330" s="288">
        <f t="shared" si="37"/>
        <v>0</v>
      </c>
      <c r="L330" s="288">
        <f t="shared" si="37"/>
        <v>0</v>
      </c>
      <c r="M330" s="288">
        <f t="shared" si="37"/>
        <v>0</v>
      </c>
      <c r="N330" s="288">
        <f t="shared" si="37"/>
        <v>0</v>
      </c>
      <c r="O330" s="289">
        <f t="shared" si="35"/>
        <v>0</v>
      </c>
      <c r="P330" s="288">
        <v>0</v>
      </c>
      <c r="Q330" s="288">
        <v>0</v>
      </c>
      <c r="R330" s="288">
        <v>0</v>
      </c>
      <c r="S330" s="288">
        <v>0</v>
      </c>
      <c r="T330" s="288">
        <v>0</v>
      </c>
      <c r="U330" s="289">
        <f t="shared" si="36"/>
        <v>0</v>
      </c>
      <c r="V330" s="288">
        <v>0</v>
      </c>
      <c r="W330" s="288">
        <v>0</v>
      </c>
      <c r="X330" s="288">
        <v>0</v>
      </c>
      <c r="Y330" s="288">
        <v>0</v>
      </c>
      <c r="Z330" s="288">
        <v>0</v>
      </c>
      <c r="AA330" s="289">
        <f t="shared" si="33"/>
        <v>0</v>
      </c>
      <c r="AB330" s="288">
        <v>0</v>
      </c>
      <c r="AC330" s="288">
        <v>0</v>
      </c>
      <c r="AD330" s="288">
        <v>0</v>
      </c>
      <c r="AE330" s="288">
        <v>0</v>
      </c>
      <c r="AF330" s="288">
        <v>0</v>
      </c>
      <c r="AG330" s="289">
        <f t="shared" si="34"/>
        <v>0</v>
      </c>
      <c r="AH330" s="288">
        <v>0</v>
      </c>
      <c r="AI330" s="288">
        <v>0</v>
      </c>
      <c r="AJ330" s="288">
        <v>0</v>
      </c>
      <c r="AK330" s="288">
        <v>0</v>
      </c>
      <c r="AL330" s="288">
        <v>0</v>
      </c>
    </row>
    <row r="331" spans="1:38" ht="25.5" outlineLevel="2" x14ac:dyDescent="0.25">
      <c r="A331" s="14" t="s">
        <v>27</v>
      </c>
      <c r="B331" s="15">
        <v>509402</v>
      </c>
      <c r="C331" s="65">
        <v>940201</v>
      </c>
      <c r="D331" s="66" t="s">
        <v>145</v>
      </c>
      <c r="E331" s="25">
        <v>2</v>
      </c>
      <c r="F331" s="75" t="s">
        <v>177</v>
      </c>
      <c r="G331" s="25" t="s">
        <v>23</v>
      </c>
      <c r="H331" s="26" t="s">
        <v>24</v>
      </c>
      <c r="I331" s="287">
        <f t="shared" si="32"/>
        <v>74</v>
      </c>
      <c r="J331" s="288">
        <f t="shared" si="37"/>
        <v>2</v>
      </c>
      <c r="K331" s="288">
        <f t="shared" si="37"/>
        <v>61</v>
      </c>
      <c r="L331" s="288">
        <f t="shared" si="37"/>
        <v>1</v>
      </c>
      <c r="M331" s="288">
        <f t="shared" si="37"/>
        <v>8</v>
      </c>
      <c r="N331" s="288">
        <f t="shared" si="37"/>
        <v>2</v>
      </c>
      <c r="O331" s="289">
        <f t="shared" si="35"/>
        <v>19</v>
      </c>
      <c r="P331" s="288">
        <v>2</v>
      </c>
      <c r="Q331" s="288">
        <v>16</v>
      </c>
      <c r="R331" s="288">
        <v>1</v>
      </c>
      <c r="S331" s="288">
        <v>0</v>
      </c>
      <c r="T331" s="288">
        <v>0</v>
      </c>
      <c r="U331" s="289">
        <f t="shared" si="36"/>
        <v>19</v>
      </c>
      <c r="V331" s="288">
        <v>0</v>
      </c>
      <c r="W331" s="288">
        <v>19</v>
      </c>
      <c r="X331" s="288">
        <v>0</v>
      </c>
      <c r="Y331" s="288">
        <v>0</v>
      </c>
      <c r="Z331" s="288">
        <v>0</v>
      </c>
      <c r="AA331" s="289">
        <f t="shared" si="33"/>
        <v>19</v>
      </c>
      <c r="AB331" s="288">
        <v>0</v>
      </c>
      <c r="AC331" s="288">
        <v>14</v>
      </c>
      <c r="AD331" s="288">
        <v>0</v>
      </c>
      <c r="AE331" s="288">
        <v>4</v>
      </c>
      <c r="AF331" s="288">
        <v>1</v>
      </c>
      <c r="AG331" s="289">
        <f t="shared" si="34"/>
        <v>17</v>
      </c>
      <c r="AH331" s="288">
        <v>0</v>
      </c>
      <c r="AI331" s="288">
        <v>12</v>
      </c>
      <c r="AJ331" s="288">
        <v>0</v>
      </c>
      <c r="AK331" s="288">
        <v>4</v>
      </c>
      <c r="AL331" s="288">
        <v>1</v>
      </c>
    </row>
    <row r="332" spans="1:38" ht="25.5" outlineLevel="2" x14ac:dyDescent="0.25">
      <c r="A332" s="14" t="s">
        <v>27</v>
      </c>
      <c r="B332" s="15">
        <v>509402</v>
      </c>
      <c r="C332" s="65">
        <v>940201</v>
      </c>
      <c r="D332" s="66" t="s">
        <v>145</v>
      </c>
      <c r="E332" s="25">
        <v>2</v>
      </c>
      <c r="F332" s="75" t="s">
        <v>177</v>
      </c>
      <c r="G332" s="25">
        <v>22</v>
      </c>
      <c r="H332" s="26" t="s">
        <v>25</v>
      </c>
      <c r="I332" s="287">
        <f t="shared" si="32"/>
        <v>0</v>
      </c>
      <c r="J332" s="288">
        <f t="shared" si="37"/>
        <v>0</v>
      </c>
      <c r="K332" s="288">
        <f t="shared" si="37"/>
        <v>0</v>
      </c>
      <c r="L332" s="288">
        <f t="shared" si="37"/>
        <v>0</v>
      </c>
      <c r="M332" s="288">
        <f t="shared" si="37"/>
        <v>0</v>
      </c>
      <c r="N332" s="288">
        <f t="shared" si="37"/>
        <v>0</v>
      </c>
      <c r="O332" s="289">
        <f t="shared" si="35"/>
        <v>0</v>
      </c>
      <c r="P332" s="288">
        <v>0</v>
      </c>
      <c r="Q332" s="288">
        <v>0</v>
      </c>
      <c r="R332" s="288">
        <v>0</v>
      </c>
      <c r="S332" s="288">
        <v>0</v>
      </c>
      <c r="T332" s="288">
        <v>0</v>
      </c>
      <c r="U332" s="289">
        <f t="shared" si="36"/>
        <v>0</v>
      </c>
      <c r="V332" s="288">
        <v>0</v>
      </c>
      <c r="W332" s="288">
        <v>0</v>
      </c>
      <c r="X332" s="288">
        <v>0</v>
      </c>
      <c r="Y332" s="288">
        <v>0</v>
      </c>
      <c r="Z332" s="288">
        <v>0</v>
      </c>
      <c r="AA332" s="289">
        <f t="shared" si="33"/>
        <v>0</v>
      </c>
      <c r="AB332" s="288">
        <v>0</v>
      </c>
      <c r="AC332" s="288">
        <v>0</v>
      </c>
      <c r="AD332" s="288">
        <v>0</v>
      </c>
      <c r="AE332" s="288">
        <v>0</v>
      </c>
      <c r="AF332" s="288">
        <v>0</v>
      </c>
      <c r="AG332" s="289">
        <f t="shared" si="34"/>
        <v>0</v>
      </c>
      <c r="AH332" s="288">
        <v>0</v>
      </c>
      <c r="AI332" s="288">
        <v>0</v>
      </c>
      <c r="AJ332" s="288">
        <v>0</v>
      </c>
      <c r="AK332" s="288">
        <v>0</v>
      </c>
      <c r="AL332" s="288">
        <v>0</v>
      </c>
    </row>
    <row r="333" spans="1:38" ht="25.5" outlineLevel="2" x14ac:dyDescent="0.25">
      <c r="A333" s="14" t="s">
        <v>27</v>
      </c>
      <c r="B333" s="15">
        <v>509501</v>
      </c>
      <c r="C333" s="65">
        <v>950101</v>
      </c>
      <c r="D333" s="66" t="s">
        <v>148</v>
      </c>
      <c r="E333" s="25">
        <v>2</v>
      </c>
      <c r="F333" s="75" t="s">
        <v>177</v>
      </c>
      <c r="G333" s="25" t="s">
        <v>23</v>
      </c>
      <c r="H333" s="26" t="s">
        <v>24</v>
      </c>
      <c r="I333" s="287">
        <f t="shared" si="32"/>
        <v>2</v>
      </c>
      <c r="J333" s="288">
        <f t="shared" si="37"/>
        <v>0</v>
      </c>
      <c r="K333" s="288">
        <f t="shared" si="37"/>
        <v>2</v>
      </c>
      <c r="L333" s="288">
        <f t="shared" si="37"/>
        <v>0</v>
      </c>
      <c r="M333" s="288">
        <f t="shared" si="37"/>
        <v>0</v>
      </c>
      <c r="N333" s="288">
        <f t="shared" si="37"/>
        <v>0</v>
      </c>
      <c r="O333" s="289">
        <f t="shared" si="35"/>
        <v>0</v>
      </c>
      <c r="P333" s="288">
        <v>0</v>
      </c>
      <c r="Q333" s="288">
        <v>0</v>
      </c>
      <c r="R333" s="288">
        <v>0</v>
      </c>
      <c r="S333" s="288">
        <v>0</v>
      </c>
      <c r="T333" s="288">
        <v>0</v>
      </c>
      <c r="U333" s="289">
        <f t="shared" si="36"/>
        <v>0</v>
      </c>
      <c r="V333" s="288">
        <v>0</v>
      </c>
      <c r="W333" s="288">
        <v>0</v>
      </c>
      <c r="X333" s="288">
        <v>0</v>
      </c>
      <c r="Y333" s="288">
        <v>0</v>
      </c>
      <c r="Z333" s="288">
        <v>0</v>
      </c>
      <c r="AA333" s="289">
        <f t="shared" si="33"/>
        <v>2</v>
      </c>
      <c r="AB333" s="288">
        <v>0</v>
      </c>
      <c r="AC333" s="288">
        <v>2</v>
      </c>
      <c r="AD333" s="288">
        <v>0</v>
      </c>
      <c r="AE333" s="288">
        <v>0</v>
      </c>
      <c r="AF333" s="288">
        <v>0</v>
      </c>
      <c r="AG333" s="289">
        <f t="shared" si="34"/>
        <v>0</v>
      </c>
      <c r="AH333" s="288">
        <v>0</v>
      </c>
      <c r="AI333" s="288">
        <v>0</v>
      </c>
      <c r="AJ333" s="288">
        <v>0</v>
      </c>
      <c r="AK333" s="288">
        <v>0</v>
      </c>
      <c r="AL333" s="288">
        <v>0</v>
      </c>
    </row>
    <row r="334" spans="1:38" ht="25.5" outlineLevel="2" x14ac:dyDescent="0.25">
      <c r="A334" s="14" t="s">
        <v>27</v>
      </c>
      <c r="B334" s="15">
        <v>509501</v>
      </c>
      <c r="C334" s="65">
        <v>950101</v>
      </c>
      <c r="D334" s="66" t="s">
        <v>148</v>
      </c>
      <c r="E334" s="25">
        <v>2</v>
      </c>
      <c r="F334" s="75" t="s">
        <v>177</v>
      </c>
      <c r="G334" s="25">
        <v>22</v>
      </c>
      <c r="H334" s="26" t="s">
        <v>25</v>
      </c>
      <c r="I334" s="287">
        <f t="shared" si="32"/>
        <v>0</v>
      </c>
      <c r="J334" s="288">
        <f t="shared" si="37"/>
        <v>0</v>
      </c>
      <c r="K334" s="288">
        <f t="shared" si="37"/>
        <v>0</v>
      </c>
      <c r="L334" s="288">
        <f t="shared" si="37"/>
        <v>0</v>
      </c>
      <c r="M334" s="288">
        <f t="shared" si="37"/>
        <v>0</v>
      </c>
      <c r="N334" s="288">
        <f t="shared" si="37"/>
        <v>0</v>
      </c>
      <c r="O334" s="289">
        <f t="shared" si="35"/>
        <v>0</v>
      </c>
      <c r="P334" s="288">
        <v>0</v>
      </c>
      <c r="Q334" s="288">
        <v>0</v>
      </c>
      <c r="R334" s="288">
        <v>0</v>
      </c>
      <c r="S334" s="288">
        <v>0</v>
      </c>
      <c r="T334" s="288">
        <v>0</v>
      </c>
      <c r="U334" s="289">
        <f t="shared" si="36"/>
        <v>0</v>
      </c>
      <c r="V334" s="288">
        <v>0</v>
      </c>
      <c r="W334" s="288">
        <v>0</v>
      </c>
      <c r="X334" s="288">
        <v>0</v>
      </c>
      <c r="Y334" s="288">
        <v>0</v>
      </c>
      <c r="Z334" s="288">
        <v>0</v>
      </c>
      <c r="AA334" s="289">
        <f t="shared" si="33"/>
        <v>0</v>
      </c>
      <c r="AB334" s="288">
        <v>0</v>
      </c>
      <c r="AC334" s="288">
        <v>0</v>
      </c>
      <c r="AD334" s="288">
        <v>0</v>
      </c>
      <c r="AE334" s="288">
        <v>0</v>
      </c>
      <c r="AF334" s="288">
        <v>0</v>
      </c>
      <c r="AG334" s="289">
        <f t="shared" si="34"/>
        <v>0</v>
      </c>
      <c r="AH334" s="288">
        <v>0</v>
      </c>
      <c r="AI334" s="288">
        <v>0</v>
      </c>
      <c r="AJ334" s="288">
        <v>0</v>
      </c>
      <c r="AK334" s="288">
        <v>0</v>
      </c>
      <c r="AL334" s="288">
        <v>0</v>
      </c>
    </row>
    <row r="335" spans="1:38" ht="25.5" outlineLevel="2" x14ac:dyDescent="0.25">
      <c r="A335" s="14" t="s">
        <v>27</v>
      </c>
      <c r="B335" s="15">
        <v>509606</v>
      </c>
      <c r="C335" s="65">
        <v>960601</v>
      </c>
      <c r="D335" s="66" t="s">
        <v>149</v>
      </c>
      <c r="E335" s="25">
        <v>2</v>
      </c>
      <c r="F335" s="75" t="s">
        <v>177</v>
      </c>
      <c r="G335" s="25" t="s">
        <v>23</v>
      </c>
      <c r="H335" s="26" t="s">
        <v>24</v>
      </c>
      <c r="I335" s="287">
        <f t="shared" si="32"/>
        <v>3390</v>
      </c>
      <c r="J335" s="288">
        <f t="shared" si="37"/>
        <v>1009</v>
      </c>
      <c r="K335" s="288">
        <f t="shared" si="37"/>
        <v>1142</v>
      </c>
      <c r="L335" s="288">
        <f t="shared" si="37"/>
        <v>252</v>
      </c>
      <c r="M335" s="288">
        <f t="shared" si="37"/>
        <v>800</v>
      </c>
      <c r="N335" s="288">
        <f t="shared" si="37"/>
        <v>187</v>
      </c>
      <c r="O335" s="289">
        <f t="shared" si="35"/>
        <v>731</v>
      </c>
      <c r="P335" s="288">
        <v>220</v>
      </c>
      <c r="Q335" s="288">
        <v>244</v>
      </c>
      <c r="R335" s="288">
        <v>73</v>
      </c>
      <c r="S335" s="288">
        <v>179</v>
      </c>
      <c r="T335" s="288">
        <v>15</v>
      </c>
      <c r="U335" s="289">
        <f t="shared" si="36"/>
        <v>865</v>
      </c>
      <c r="V335" s="288">
        <v>250</v>
      </c>
      <c r="W335" s="288">
        <v>358</v>
      </c>
      <c r="X335" s="288">
        <v>13</v>
      </c>
      <c r="Y335" s="288">
        <v>238</v>
      </c>
      <c r="Z335" s="288">
        <v>6</v>
      </c>
      <c r="AA335" s="289">
        <f t="shared" si="33"/>
        <v>1064</v>
      </c>
      <c r="AB335" s="288">
        <v>320</v>
      </c>
      <c r="AC335" s="288">
        <v>320</v>
      </c>
      <c r="AD335" s="288">
        <v>93</v>
      </c>
      <c r="AE335" s="288">
        <v>238</v>
      </c>
      <c r="AF335" s="288">
        <v>93</v>
      </c>
      <c r="AG335" s="289">
        <f t="shared" si="34"/>
        <v>730</v>
      </c>
      <c r="AH335" s="288">
        <v>219</v>
      </c>
      <c r="AI335" s="288">
        <v>220</v>
      </c>
      <c r="AJ335" s="288">
        <v>73</v>
      </c>
      <c r="AK335" s="288">
        <v>145</v>
      </c>
      <c r="AL335" s="288">
        <v>73</v>
      </c>
    </row>
    <row r="336" spans="1:38" ht="25.5" outlineLevel="2" x14ac:dyDescent="0.25">
      <c r="A336" s="14" t="s">
        <v>27</v>
      </c>
      <c r="B336" s="15">
        <v>509606</v>
      </c>
      <c r="C336" s="65">
        <v>960601</v>
      </c>
      <c r="D336" s="66" t="s">
        <v>149</v>
      </c>
      <c r="E336" s="25">
        <v>2</v>
      </c>
      <c r="F336" s="75" t="s">
        <v>177</v>
      </c>
      <c r="G336" s="25">
        <v>22</v>
      </c>
      <c r="H336" s="26" t="s">
        <v>25</v>
      </c>
      <c r="I336" s="287">
        <f t="shared" si="32"/>
        <v>3050</v>
      </c>
      <c r="J336" s="288">
        <f t="shared" si="37"/>
        <v>943</v>
      </c>
      <c r="K336" s="288">
        <f t="shared" si="37"/>
        <v>986</v>
      </c>
      <c r="L336" s="288">
        <f t="shared" si="37"/>
        <v>174</v>
      </c>
      <c r="M336" s="288">
        <f t="shared" si="37"/>
        <v>785</v>
      </c>
      <c r="N336" s="288">
        <f t="shared" si="37"/>
        <v>162</v>
      </c>
      <c r="O336" s="289">
        <f t="shared" si="35"/>
        <v>672</v>
      </c>
      <c r="P336" s="288">
        <v>220</v>
      </c>
      <c r="Q336" s="288">
        <v>244</v>
      </c>
      <c r="R336" s="288">
        <v>17</v>
      </c>
      <c r="S336" s="288">
        <v>179</v>
      </c>
      <c r="T336" s="288">
        <v>12</v>
      </c>
      <c r="U336" s="289">
        <f t="shared" si="36"/>
        <v>767</v>
      </c>
      <c r="V336" s="288">
        <v>250</v>
      </c>
      <c r="W336" s="288">
        <v>260</v>
      </c>
      <c r="X336" s="288">
        <v>13</v>
      </c>
      <c r="Y336" s="288">
        <v>238</v>
      </c>
      <c r="Z336" s="288">
        <v>6</v>
      </c>
      <c r="AA336" s="289">
        <f t="shared" si="33"/>
        <v>940</v>
      </c>
      <c r="AB336" s="288">
        <v>272</v>
      </c>
      <c r="AC336" s="288">
        <v>280</v>
      </c>
      <c r="AD336" s="288">
        <v>77</v>
      </c>
      <c r="AE336" s="288">
        <v>234</v>
      </c>
      <c r="AF336" s="288">
        <v>77</v>
      </c>
      <c r="AG336" s="289">
        <f t="shared" si="34"/>
        <v>671</v>
      </c>
      <c r="AH336" s="288">
        <v>201</v>
      </c>
      <c r="AI336" s="288">
        <v>202</v>
      </c>
      <c r="AJ336" s="288">
        <v>67</v>
      </c>
      <c r="AK336" s="288">
        <v>134</v>
      </c>
      <c r="AL336" s="288">
        <v>67</v>
      </c>
    </row>
    <row r="337" spans="1:38" ht="25.5" outlineLevel="2" x14ac:dyDescent="0.25">
      <c r="A337" s="14" t="s">
        <v>27</v>
      </c>
      <c r="B337" s="15">
        <v>509615</v>
      </c>
      <c r="C337" s="65">
        <v>961501</v>
      </c>
      <c r="D337" s="66" t="s">
        <v>232</v>
      </c>
      <c r="E337" s="25">
        <v>2</v>
      </c>
      <c r="F337" s="75" t="s">
        <v>177</v>
      </c>
      <c r="G337" s="25" t="s">
        <v>23</v>
      </c>
      <c r="H337" s="26" t="s">
        <v>24</v>
      </c>
      <c r="I337" s="287">
        <f t="shared" si="32"/>
        <v>4</v>
      </c>
      <c r="J337" s="288">
        <f t="shared" si="37"/>
        <v>4</v>
      </c>
      <c r="K337" s="288">
        <f t="shared" si="37"/>
        <v>0</v>
      </c>
      <c r="L337" s="288">
        <f t="shared" si="37"/>
        <v>0</v>
      </c>
      <c r="M337" s="288">
        <f t="shared" si="37"/>
        <v>0</v>
      </c>
      <c r="N337" s="288">
        <f t="shared" si="37"/>
        <v>0</v>
      </c>
      <c r="O337" s="289">
        <f t="shared" si="35"/>
        <v>0</v>
      </c>
      <c r="P337" s="288">
        <v>0</v>
      </c>
      <c r="Q337" s="288">
        <v>0</v>
      </c>
      <c r="R337" s="288">
        <v>0</v>
      </c>
      <c r="S337" s="288">
        <v>0</v>
      </c>
      <c r="T337" s="288">
        <v>0</v>
      </c>
      <c r="U337" s="289">
        <f t="shared" si="36"/>
        <v>1</v>
      </c>
      <c r="V337" s="288">
        <v>1</v>
      </c>
      <c r="W337" s="288">
        <v>0</v>
      </c>
      <c r="X337" s="288">
        <v>0</v>
      </c>
      <c r="Y337" s="288">
        <v>0</v>
      </c>
      <c r="Z337" s="288">
        <v>0</v>
      </c>
      <c r="AA337" s="289">
        <f t="shared" si="33"/>
        <v>2</v>
      </c>
      <c r="AB337" s="288">
        <v>2</v>
      </c>
      <c r="AC337" s="288">
        <v>0</v>
      </c>
      <c r="AD337" s="288">
        <v>0</v>
      </c>
      <c r="AE337" s="288">
        <v>0</v>
      </c>
      <c r="AF337" s="288">
        <v>0</v>
      </c>
      <c r="AG337" s="289">
        <f t="shared" si="34"/>
        <v>1</v>
      </c>
      <c r="AH337" s="288">
        <v>1</v>
      </c>
      <c r="AI337" s="288">
        <v>0</v>
      </c>
      <c r="AJ337" s="288">
        <v>0</v>
      </c>
      <c r="AK337" s="288">
        <v>0</v>
      </c>
      <c r="AL337" s="288">
        <v>0</v>
      </c>
    </row>
    <row r="338" spans="1:38" ht="25.5" outlineLevel="2" x14ac:dyDescent="0.25">
      <c r="A338" s="14" t="s">
        <v>27</v>
      </c>
      <c r="B338" s="15">
        <v>509615</v>
      </c>
      <c r="C338" s="65">
        <v>961501</v>
      </c>
      <c r="D338" s="66" t="s">
        <v>232</v>
      </c>
      <c r="E338" s="25">
        <v>2</v>
      </c>
      <c r="F338" s="75" t="s">
        <v>177</v>
      </c>
      <c r="G338" s="25">
        <v>22</v>
      </c>
      <c r="H338" s="26" t="s">
        <v>25</v>
      </c>
      <c r="I338" s="287">
        <f t="shared" si="32"/>
        <v>0</v>
      </c>
      <c r="J338" s="288">
        <f t="shared" si="37"/>
        <v>0</v>
      </c>
      <c r="K338" s="288">
        <f t="shared" si="37"/>
        <v>0</v>
      </c>
      <c r="L338" s="288">
        <f t="shared" si="37"/>
        <v>0</v>
      </c>
      <c r="M338" s="288">
        <f t="shared" si="37"/>
        <v>0</v>
      </c>
      <c r="N338" s="288">
        <f t="shared" si="37"/>
        <v>0</v>
      </c>
      <c r="O338" s="289">
        <f t="shared" si="35"/>
        <v>0</v>
      </c>
      <c r="P338" s="288">
        <v>0</v>
      </c>
      <c r="Q338" s="288">
        <v>0</v>
      </c>
      <c r="R338" s="288">
        <v>0</v>
      </c>
      <c r="S338" s="288">
        <v>0</v>
      </c>
      <c r="T338" s="288">
        <v>0</v>
      </c>
      <c r="U338" s="289">
        <f t="shared" si="36"/>
        <v>0</v>
      </c>
      <c r="V338" s="288">
        <v>0</v>
      </c>
      <c r="W338" s="288">
        <v>0</v>
      </c>
      <c r="X338" s="288">
        <v>0</v>
      </c>
      <c r="Y338" s="288">
        <v>0</v>
      </c>
      <c r="Z338" s="288">
        <v>0</v>
      </c>
      <c r="AA338" s="289">
        <f t="shared" si="33"/>
        <v>0</v>
      </c>
      <c r="AB338" s="288">
        <v>0</v>
      </c>
      <c r="AC338" s="288">
        <v>0</v>
      </c>
      <c r="AD338" s="288">
        <v>0</v>
      </c>
      <c r="AE338" s="288">
        <v>0</v>
      </c>
      <c r="AF338" s="288">
        <v>0</v>
      </c>
      <c r="AG338" s="289">
        <f t="shared" si="34"/>
        <v>0</v>
      </c>
      <c r="AH338" s="288">
        <v>0</v>
      </c>
      <c r="AI338" s="288">
        <v>0</v>
      </c>
      <c r="AJ338" s="288">
        <v>0</v>
      </c>
      <c r="AK338" s="288">
        <v>0</v>
      </c>
      <c r="AL338" s="288">
        <v>0</v>
      </c>
    </row>
    <row r="339" spans="1:38" ht="25.5" outlineLevel="2" x14ac:dyDescent="0.25">
      <c r="A339" s="14" t="s">
        <v>27</v>
      </c>
      <c r="B339" s="15">
        <v>509621</v>
      </c>
      <c r="C339" s="65">
        <v>962101</v>
      </c>
      <c r="D339" s="66" t="s">
        <v>233</v>
      </c>
      <c r="E339" s="25">
        <v>2</v>
      </c>
      <c r="F339" s="75" t="s">
        <v>177</v>
      </c>
      <c r="G339" s="25" t="s">
        <v>23</v>
      </c>
      <c r="H339" s="26" t="s">
        <v>24</v>
      </c>
      <c r="I339" s="287">
        <f t="shared" si="32"/>
        <v>5973</v>
      </c>
      <c r="J339" s="288">
        <f t="shared" si="37"/>
        <v>2789</v>
      </c>
      <c r="K339" s="288">
        <f t="shared" si="37"/>
        <v>216</v>
      </c>
      <c r="L339" s="288">
        <f t="shared" si="37"/>
        <v>167</v>
      </c>
      <c r="M339" s="288">
        <f t="shared" si="37"/>
        <v>2799</v>
      </c>
      <c r="N339" s="288">
        <f t="shared" si="37"/>
        <v>2</v>
      </c>
      <c r="O339" s="289">
        <f t="shared" si="35"/>
        <v>1466</v>
      </c>
      <c r="P339" s="288">
        <v>692</v>
      </c>
      <c r="Q339" s="288">
        <v>59</v>
      </c>
      <c r="R339" s="288">
        <v>39</v>
      </c>
      <c r="S339" s="288">
        <v>674</v>
      </c>
      <c r="T339" s="288">
        <v>2</v>
      </c>
      <c r="U339" s="289">
        <f t="shared" si="36"/>
        <v>1484</v>
      </c>
      <c r="V339" s="288">
        <v>717</v>
      </c>
      <c r="W339" s="288">
        <v>60</v>
      </c>
      <c r="X339" s="288">
        <v>53</v>
      </c>
      <c r="Y339" s="288">
        <v>654</v>
      </c>
      <c r="Z339" s="288">
        <v>0</v>
      </c>
      <c r="AA339" s="289">
        <f t="shared" si="33"/>
        <v>1545</v>
      </c>
      <c r="AB339" s="288">
        <v>724</v>
      </c>
      <c r="AC339" s="288">
        <v>49</v>
      </c>
      <c r="AD339" s="288">
        <v>37</v>
      </c>
      <c r="AE339" s="288">
        <v>735</v>
      </c>
      <c r="AF339" s="288">
        <v>0</v>
      </c>
      <c r="AG339" s="289">
        <f t="shared" si="34"/>
        <v>1478</v>
      </c>
      <c r="AH339" s="288">
        <v>656</v>
      </c>
      <c r="AI339" s="288">
        <v>48</v>
      </c>
      <c r="AJ339" s="288">
        <v>38</v>
      </c>
      <c r="AK339" s="288">
        <v>736</v>
      </c>
      <c r="AL339" s="288">
        <v>0</v>
      </c>
    </row>
    <row r="340" spans="1:38" ht="25.5" outlineLevel="2" x14ac:dyDescent="0.25">
      <c r="A340" s="14" t="s">
        <v>27</v>
      </c>
      <c r="B340" s="15">
        <v>509621</v>
      </c>
      <c r="C340" s="65">
        <v>962101</v>
      </c>
      <c r="D340" s="66" t="s">
        <v>233</v>
      </c>
      <c r="E340" s="25">
        <v>2</v>
      </c>
      <c r="F340" s="75" t="s">
        <v>177</v>
      </c>
      <c r="G340" s="25">
        <v>22</v>
      </c>
      <c r="H340" s="26" t="s">
        <v>25</v>
      </c>
      <c r="I340" s="287">
        <f t="shared" si="32"/>
        <v>0</v>
      </c>
      <c r="J340" s="288">
        <f t="shared" si="37"/>
        <v>0</v>
      </c>
      <c r="K340" s="288">
        <f t="shared" si="37"/>
        <v>0</v>
      </c>
      <c r="L340" s="288">
        <f t="shared" si="37"/>
        <v>0</v>
      </c>
      <c r="M340" s="288">
        <f t="shared" si="37"/>
        <v>0</v>
      </c>
      <c r="N340" s="288">
        <f t="shared" si="37"/>
        <v>0</v>
      </c>
      <c r="O340" s="289">
        <f t="shared" si="35"/>
        <v>0</v>
      </c>
      <c r="P340" s="288">
        <v>0</v>
      </c>
      <c r="Q340" s="288">
        <v>0</v>
      </c>
      <c r="R340" s="288">
        <v>0</v>
      </c>
      <c r="S340" s="288">
        <v>0</v>
      </c>
      <c r="T340" s="288">
        <v>0</v>
      </c>
      <c r="U340" s="289">
        <f t="shared" si="36"/>
        <v>0</v>
      </c>
      <c r="V340" s="288">
        <v>0</v>
      </c>
      <c r="W340" s="288">
        <v>0</v>
      </c>
      <c r="X340" s="288">
        <v>0</v>
      </c>
      <c r="Y340" s="288">
        <v>0</v>
      </c>
      <c r="Z340" s="288">
        <v>0</v>
      </c>
      <c r="AA340" s="289">
        <f t="shared" si="33"/>
        <v>0</v>
      </c>
      <c r="AB340" s="288">
        <v>0</v>
      </c>
      <c r="AC340" s="288">
        <v>0</v>
      </c>
      <c r="AD340" s="288">
        <v>0</v>
      </c>
      <c r="AE340" s="288">
        <v>0</v>
      </c>
      <c r="AF340" s="288">
        <v>0</v>
      </c>
      <c r="AG340" s="289">
        <f t="shared" si="34"/>
        <v>0</v>
      </c>
      <c r="AH340" s="288">
        <v>0</v>
      </c>
      <c r="AI340" s="288">
        <v>0</v>
      </c>
      <c r="AJ340" s="288">
        <v>0</v>
      </c>
      <c r="AK340" s="288">
        <v>0</v>
      </c>
      <c r="AL340" s="288">
        <v>0</v>
      </c>
    </row>
    <row r="341" spans="1:38" ht="25.5" outlineLevel="2" x14ac:dyDescent="0.25">
      <c r="A341" s="14" t="s">
        <v>27</v>
      </c>
      <c r="B341" s="15">
        <v>509633</v>
      </c>
      <c r="C341" s="65">
        <v>963301</v>
      </c>
      <c r="D341" s="66" t="s">
        <v>151</v>
      </c>
      <c r="E341" s="25">
        <v>2</v>
      </c>
      <c r="F341" s="75" t="s">
        <v>177</v>
      </c>
      <c r="G341" s="25" t="s">
        <v>23</v>
      </c>
      <c r="H341" s="26" t="s">
        <v>24</v>
      </c>
      <c r="I341" s="287">
        <f t="shared" si="32"/>
        <v>5015</v>
      </c>
      <c r="J341" s="288">
        <f t="shared" si="37"/>
        <v>1400</v>
      </c>
      <c r="K341" s="288">
        <f t="shared" si="37"/>
        <v>1912</v>
      </c>
      <c r="L341" s="288">
        <f t="shared" si="37"/>
        <v>192</v>
      </c>
      <c r="M341" s="288">
        <f t="shared" si="37"/>
        <v>1453</v>
      </c>
      <c r="N341" s="288">
        <f t="shared" si="37"/>
        <v>58</v>
      </c>
      <c r="O341" s="289">
        <f t="shared" si="35"/>
        <v>993</v>
      </c>
      <c r="P341" s="288">
        <v>297</v>
      </c>
      <c r="Q341" s="288">
        <v>378</v>
      </c>
      <c r="R341" s="288">
        <v>65</v>
      </c>
      <c r="S341" s="288">
        <v>248</v>
      </c>
      <c r="T341" s="288">
        <v>5</v>
      </c>
      <c r="U341" s="289">
        <f t="shared" si="36"/>
        <v>1126</v>
      </c>
      <c r="V341" s="288">
        <v>313</v>
      </c>
      <c r="W341" s="288">
        <v>386</v>
      </c>
      <c r="X341" s="288">
        <v>79</v>
      </c>
      <c r="Y341" s="288">
        <v>345</v>
      </c>
      <c r="Z341" s="288">
        <v>3</v>
      </c>
      <c r="AA341" s="289">
        <f t="shared" si="33"/>
        <v>1508</v>
      </c>
      <c r="AB341" s="288">
        <v>395</v>
      </c>
      <c r="AC341" s="288">
        <v>624</v>
      </c>
      <c r="AD341" s="288">
        <v>24</v>
      </c>
      <c r="AE341" s="288">
        <v>440</v>
      </c>
      <c r="AF341" s="288">
        <v>25</v>
      </c>
      <c r="AG341" s="289">
        <f t="shared" si="34"/>
        <v>1388</v>
      </c>
      <c r="AH341" s="288">
        <v>395</v>
      </c>
      <c r="AI341" s="288">
        <v>524</v>
      </c>
      <c r="AJ341" s="288">
        <v>24</v>
      </c>
      <c r="AK341" s="288">
        <v>420</v>
      </c>
      <c r="AL341" s="288">
        <v>25</v>
      </c>
    </row>
    <row r="342" spans="1:38" ht="25.5" outlineLevel="2" x14ac:dyDescent="0.25">
      <c r="A342" s="14" t="s">
        <v>27</v>
      </c>
      <c r="B342" s="15">
        <v>509633</v>
      </c>
      <c r="C342" s="65">
        <v>963301</v>
      </c>
      <c r="D342" s="66" t="s">
        <v>151</v>
      </c>
      <c r="E342" s="25">
        <v>2</v>
      </c>
      <c r="F342" s="75" t="s">
        <v>177</v>
      </c>
      <c r="G342" s="25">
        <v>22</v>
      </c>
      <c r="H342" s="26" t="s">
        <v>25</v>
      </c>
      <c r="I342" s="287">
        <f t="shared" si="32"/>
        <v>2705</v>
      </c>
      <c r="J342" s="288">
        <f t="shared" si="37"/>
        <v>739</v>
      </c>
      <c r="K342" s="288">
        <f t="shared" si="37"/>
        <v>1089</v>
      </c>
      <c r="L342" s="288">
        <f t="shared" si="37"/>
        <v>164</v>
      </c>
      <c r="M342" s="288">
        <f t="shared" si="37"/>
        <v>693</v>
      </c>
      <c r="N342" s="288">
        <f t="shared" si="37"/>
        <v>20</v>
      </c>
      <c r="O342" s="289">
        <f t="shared" si="35"/>
        <v>500</v>
      </c>
      <c r="P342" s="288">
        <v>144</v>
      </c>
      <c r="Q342" s="288">
        <v>171</v>
      </c>
      <c r="R342" s="288">
        <v>65</v>
      </c>
      <c r="S342" s="288">
        <v>120</v>
      </c>
      <c r="T342" s="288">
        <v>0</v>
      </c>
      <c r="U342" s="289">
        <f t="shared" si="36"/>
        <v>739</v>
      </c>
      <c r="V342" s="288">
        <v>237</v>
      </c>
      <c r="W342" s="288">
        <v>256</v>
      </c>
      <c r="X342" s="288">
        <v>79</v>
      </c>
      <c r="Y342" s="288">
        <v>167</v>
      </c>
      <c r="Z342" s="288">
        <v>0</v>
      </c>
      <c r="AA342" s="289">
        <f t="shared" si="33"/>
        <v>733</v>
      </c>
      <c r="AB342" s="288">
        <v>179</v>
      </c>
      <c r="AC342" s="288">
        <v>331</v>
      </c>
      <c r="AD342" s="288">
        <v>10</v>
      </c>
      <c r="AE342" s="288">
        <v>203</v>
      </c>
      <c r="AF342" s="288">
        <v>10</v>
      </c>
      <c r="AG342" s="289">
        <f t="shared" si="34"/>
        <v>733</v>
      </c>
      <c r="AH342" s="288">
        <v>179</v>
      </c>
      <c r="AI342" s="288">
        <v>331</v>
      </c>
      <c r="AJ342" s="288">
        <v>10</v>
      </c>
      <c r="AK342" s="288">
        <v>203</v>
      </c>
      <c r="AL342" s="288">
        <v>10</v>
      </c>
    </row>
    <row r="343" spans="1:38" ht="25.5" outlineLevel="2" x14ac:dyDescent="0.25">
      <c r="A343" s="14" t="s">
        <v>27</v>
      </c>
      <c r="B343" s="15">
        <v>509639</v>
      </c>
      <c r="C343" s="65">
        <v>963901</v>
      </c>
      <c r="D343" s="66" t="s">
        <v>152</v>
      </c>
      <c r="E343" s="25">
        <v>2</v>
      </c>
      <c r="F343" s="75" t="s">
        <v>177</v>
      </c>
      <c r="G343" s="25" t="s">
        <v>23</v>
      </c>
      <c r="H343" s="26" t="s">
        <v>24</v>
      </c>
      <c r="I343" s="287">
        <f t="shared" si="32"/>
        <v>2344</v>
      </c>
      <c r="J343" s="288">
        <f t="shared" si="37"/>
        <v>565</v>
      </c>
      <c r="K343" s="288">
        <f t="shared" si="37"/>
        <v>1103</v>
      </c>
      <c r="L343" s="288">
        <f t="shared" si="37"/>
        <v>40</v>
      </c>
      <c r="M343" s="288">
        <f t="shared" si="37"/>
        <v>548</v>
      </c>
      <c r="N343" s="288">
        <f t="shared" si="37"/>
        <v>88</v>
      </c>
      <c r="O343" s="289">
        <f t="shared" si="35"/>
        <v>624</v>
      </c>
      <c r="P343" s="288">
        <v>159</v>
      </c>
      <c r="Q343" s="288">
        <v>286</v>
      </c>
      <c r="R343" s="288">
        <v>10</v>
      </c>
      <c r="S343" s="288">
        <v>145</v>
      </c>
      <c r="T343" s="288">
        <v>24</v>
      </c>
      <c r="U343" s="289">
        <f t="shared" si="36"/>
        <v>636</v>
      </c>
      <c r="V343" s="288">
        <v>165</v>
      </c>
      <c r="W343" s="288">
        <v>276</v>
      </c>
      <c r="X343" s="288">
        <v>10</v>
      </c>
      <c r="Y343" s="288">
        <v>160</v>
      </c>
      <c r="Z343" s="288">
        <v>25</v>
      </c>
      <c r="AA343" s="289">
        <f t="shared" si="33"/>
        <v>511</v>
      </c>
      <c r="AB343" s="288">
        <v>106</v>
      </c>
      <c r="AC343" s="288">
        <v>268</v>
      </c>
      <c r="AD343" s="288">
        <v>10</v>
      </c>
      <c r="AE343" s="288">
        <v>113</v>
      </c>
      <c r="AF343" s="288">
        <v>14</v>
      </c>
      <c r="AG343" s="289">
        <f t="shared" si="34"/>
        <v>573</v>
      </c>
      <c r="AH343" s="288">
        <v>135</v>
      </c>
      <c r="AI343" s="288">
        <v>273</v>
      </c>
      <c r="AJ343" s="288">
        <v>10</v>
      </c>
      <c r="AK343" s="288">
        <v>130</v>
      </c>
      <c r="AL343" s="288">
        <v>25</v>
      </c>
    </row>
    <row r="344" spans="1:38" ht="25.5" outlineLevel="2" x14ac:dyDescent="0.25">
      <c r="A344" s="14" t="s">
        <v>27</v>
      </c>
      <c r="B344" s="15">
        <v>509639</v>
      </c>
      <c r="C344" s="65">
        <v>963901</v>
      </c>
      <c r="D344" s="66" t="s">
        <v>152</v>
      </c>
      <c r="E344" s="25">
        <v>2</v>
      </c>
      <c r="F344" s="75" t="s">
        <v>177</v>
      </c>
      <c r="G344" s="25">
        <v>22</v>
      </c>
      <c r="H344" s="26" t="s">
        <v>25</v>
      </c>
      <c r="I344" s="287">
        <f t="shared" si="32"/>
        <v>184</v>
      </c>
      <c r="J344" s="288">
        <f t="shared" si="37"/>
        <v>22</v>
      </c>
      <c r="K344" s="288">
        <f t="shared" si="37"/>
        <v>54</v>
      </c>
      <c r="L344" s="288">
        <f t="shared" si="37"/>
        <v>0</v>
      </c>
      <c r="M344" s="288">
        <f t="shared" si="37"/>
        <v>105</v>
      </c>
      <c r="N344" s="288">
        <f t="shared" si="37"/>
        <v>3</v>
      </c>
      <c r="O344" s="289">
        <f t="shared" si="35"/>
        <v>8</v>
      </c>
      <c r="P344" s="288">
        <v>1</v>
      </c>
      <c r="Q344" s="288">
        <v>4</v>
      </c>
      <c r="R344" s="288">
        <v>0</v>
      </c>
      <c r="S344" s="288">
        <v>3</v>
      </c>
      <c r="T344" s="288">
        <v>0</v>
      </c>
      <c r="U344" s="289">
        <f t="shared" si="36"/>
        <v>32</v>
      </c>
      <c r="V344" s="288">
        <v>7</v>
      </c>
      <c r="W344" s="288">
        <v>15</v>
      </c>
      <c r="X344" s="288">
        <v>0</v>
      </c>
      <c r="Y344" s="288">
        <v>9</v>
      </c>
      <c r="Z344" s="288">
        <v>1</v>
      </c>
      <c r="AA344" s="289">
        <f t="shared" si="33"/>
        <v>111</v>
      </c>
      <c r="AB344" s="288">
        <v>7</v>
      </c>
      <c r="AC344" s="288">
        <v>19</v>
      </c>
      <c r="AD344" s="288">
        <v>0</v>
      </c>
      <c r="AE344" s="288">
        <v>84</v>
      </c>
      <c r="AF344" s="288">
        <v>1</v>
      </c>
      <c r="AG344" s="289">
        <f t="shared" si="34"/>
        <v>33</v>
      </c>
      <c r="AH344" s="288">
        <v>7</v>
      </c>
      <c r="AI344" s="288">
        <v>16</v>
      </c>
      <c r="AJ344" s="288">
        <v>0</v>
      </c>
      <c r="AK344" s="288">
        <v>9</v>
      </c>
      <c r="AL344" s="288">
        <v>1</v>
      </c>
    </row>
    <row r="345" spans="1:38" ht="25.5" outlineLevel="2" x14ac:dyDescent="0.25">
      <c r="A345" s="14" t="s">
        <v>27</v>
      </c>
      <c r="B345" s="15">
        <v>509639</v>
      </c>
      <c r="C345" s="65">
        <v>963901</v>
      </c>
      <c r="D345" s="66" t="s">
        <v>152</v>
      </c>
      <c r="E345" s="25">
        <v>2</v>
      </c>
      <c r="F345" s="75" t="s">
        <v>177</v>
      </c>
      <c r="G345" s="25" t="s">
        <v>178</v>
      </c>
      <c r="H345" s="26" t="s">
        <v>179</v>
      </c>
      <c r="I345" s="287">
        <f t="shared" si="32"/>
        <v>2157</v>
      </c>
      <c r="J345" s="288">
        <f t="shared" si="37"/>
        <v>542</v>
      </c>
      <c r="K345" s="288">
        <f t="shared" si="37"/>
        <v>1047</v>
      </c>
      <c r="L345" s="288">
        <f t="shared" si="37"/>
        <v>40</v>
      </c>
      <c r="M345" s="288">
        <f t="shared" si="37"/>
        <v>443</v>
      </c>
      <c r="N345" s="288">
        <f t="shared" si="37"/>
        <v>85</v>
      </c>
      <c r="O345" s="289">
        <f t="shared" si="35"/>
        <v>613</v>
      </c>
      <c r="P345" s="288">
        <v>158</v>
      </c>
      <c r="Q345" s="288">
        <v>279</v>
      </c>
      <c r="R345" s="288">
        <v>10</v>
      </c>
      <c r="S345" s="288">
        <v>142</v>
      </c>
      <c r="T345" s="288">
        <v>24</v>
      </c>
      <c r="U345" s="289">
        <f t="shared" si="36"/>
        <v>604</v>
      </c>
      <c r="V345" s="288">
        <v>158</v>
      </c>
      <c r="W345" s="288">
        <v>261</v>
      </c>
      <c r="X345" s="288">
        <v>10</v>
      </c>
      <c r="Y345" s="288">
        <v>151</v>
      </c>
      <c r="Z345" s="288">
        <v>24</v>
      </c>
      <c r="AA345" s="289">
        <f t="shared" si="33"/>
        <v>400</v>
      </c>
      <c r="AB345" s="288">
        <v>98</v>
      </c>
      <c r="AC345" s="288">
        <v>250</v>
      </c>
      <c r="AD345" s="288">
        <v>10</v>
      </c>
      <c r="AE345" s="288">
        <v>29</v>
      </c>
      <c r="AF345" s="288">
        <v>13</v>
      </c>
      <c r="AG345" s="289">
        <f t="shared" si="34"/>
        <v>540</v>
      </c>
      <c r="AH345" s="288">
        <v>128</v>
      </c>
      <c r="AI345" s="288">
        <v>257</v>
      </c>
      <c r="AJ345" s="288">
        <v>10</v>
      </c>
      <c r="AK345" s="288">
        <v>121</v>
      </c>
      <c r="AL345" s="288">
        <v>24</v>
      </c>
    </row>
    <row r="346" spans="1:38" ht="25.5" outlineLevel="2" x14ac:dyDescent="0.25">
      <c r="A346" s="14" t="s">
        <v>27</v>
      </c>
      <c r="B346" s="15">
        <v>509647</v>
      </c>
      <c r="C346" s="65">
        <v>964301</v>
      </c>
      <c r="D346" s="66" t="s">
        <v>234</v>
      </c>
      <c r="E346" s="25">
        <v>2</v>
      </c>
      <c r="F346" s="75" t="s">
        <v>177</v>
      </c>
      <c r="G346" s="25" t="s">
        <v>23</v>
      </c>
      <c r="H346" s="26" t="s">
        <v>24</v>
      </c>
      <c r="I346" s="287">
        <f t="shared" si="32"/>
        <v>174</v>
      </c>
      <c r="J346" s="288">
        <f t="shared" si="37"/>
        <v>36</v>
      </c>
      <c r="K346" s="288">
        <f t="shared" si="37"/>
        <v>39</v>
      </c>
      <c r="L346" s="288">
        <f t="shared" si="37"/>
        <v>1</v>
      </c>
      <c r="M346" s="288">
        <f t="shared" si="37"/>
        <v>98</v>
      </c>
      <c r="N346" s="288">
        <f t="shared" si="37"/>
        <v>0</v>
      </c>
      <c r="O346" s="289">
        <f t="shared" si="35"/>
        <v>105</v>
      </c>
      <c r="P346" s="288">
        <v>22</v>
      </c>
      <c r="Q346" s="288">
        <v>19</v>
      </c>
      <c r="R346" s="288">
        <v>0</v>
      </c>
      <c r="S346" s="288">
        <v>64</v>
      </c>
      <c r="T346" s="288">
        <v>0</v>
      </c>
      <c r="U346" s="289">
        <f t="shared" si="36"/>
        <v>69</v>
      </c>
      <c r="V346" s="288">
        <v>14</v>
      </c>
      <c r="W346" s="288">
        <v>20</v>
      </c>
      <c r="X346" s="288">
        <v>1</v>
      </c>
      <c r="Y346" s="288">
        <v>34</v>
      </c>
      <c r="Z346" s="288">
        <v>0</v>
      </c>
      <c r="AA346" s="289">
        <f t="shared" si="33"/>
        <v>0</v>
      </c>
      <c r="AB346" s="288">
        <v>0</v>
      </c>
      <c r="AC346" s="288">
        <v>0</v>
      </c>
      <c r="AD346" s="288">
        <v>0</v>
      </c>
      <c r="AE346" s="288">
        <v>0</v>
      </c>
      <c r="AF346" s="288">
        <v>0</v>
      </c>
      <c r="AG346" s="289">
        <f t="shared" si="34"/>
        <v>0</v>
      </c>
      <c r="AH346" s="288">
        <v>0</v>
      </c>
      <c r="AI346" s="288">
        <v>0</v>
      </c>
      <c r="AJ346" s="288">
        <v>0</v>
      </c>
      <c r="AK346" s="288">
        <v>0</v>
      </c>
      <c r="AL346" s="288">
        <v>0</v>
      </c>
    </row>
    <row r="347" spans="1:38" ht="25.5" outlineLevel="2" x14ac:dyDescent="0.25">
      <c r="A347" s="14" t="s">
        <v>27</v>
      </c>
      <c r="B347" s="15">
        <v>509647</v>
      </c>
      <c r="C347" s="65">
        <v>964301</v>
      </c>
      <c r="D347" s="66" t="s">
        <v>234</v>
      </c>
      <c r="E347" s="25">
        <v>2</v>
      </c>
      <c r="F347" s="75" t="s">
        <v>177</v>
      </c>
      <c r="G347" s="25">
        <v>22</v>
      </c>
      <c r="H347" s="26" t="s">
        <v>25</v>
      </c>
      <c r="I347" s="287">
        <f t="shared" si="32"/>
        <v>0</v>
      </c>
      <c r="J347" s="288">
        <f t="shared" si="37"/>
        <v>0</v>
      </c>
      <c r="K347" s="288">
        <f t="shared" si="37"/>
        <v>0</v>
      </c>
      <c r="L347" s="288">
        <f t="shared" si="37"/>
        <v>0</v>
      </c>
      <c r="M347" s="288">
        <f t="shared" si="37"/>
        <v>0</v>
      </c>
      <c r="N347" s="288">
        <f t="shared" si="37"/>
        <v>0</v>
      </c>
      <c r="O347" s="289">
        <f t="shared" si="35"/>
        <v>0</v>
      </c>
      <c r="P347" s="288">
        <v>0</v>
      </c>
      <c r="Q347" s="288">
        <v>0</v>
      </c>
      <c r="R347" s="288">
        <v>0</v>
      </c>
      <c r="S347" s="288">
        <v>0</v>
      </c>
      <c r="T347" s="288">
        <v>0</v>
      </c>
      <c r="U347" s="289">
        <f t="shared" si="36"/>
        <v>0</v>
      </c>
      <c r="V347" s="288">
        <v>0</v>
      </c>
      <c r="W347" s="288">
        <v>0</v>
      </c>
      <c r="X347" s="288">
        <v>0</v>
      </c>
      <c r="Y347" s="288">
        <v>0</v>
      </c>
      <c r="Z347" s="288">
        <v>0</v>
      </c>
      <c r="AA347" s="289">
        <f t="shared" si="33"/>
        <v>0</v>
      </c>
      <c r="AB347" s="288">
        <v>0</v>
      </c>
      <c r="AC347" s="288">
        <v>0</v>
      </c>
      <c r="AD347" s="288">
        <v>0</v>
      </c>
      <c r="AE347" s="288">
        <v>0</v>
      </c>
      <c r="AF347" s="288">
        <v>0</v>
      </c>
      <c r="AG347" s="289">
        <f t="shared" si="34"/>
        <v>0</v>
      </c>
      <c r="AH347" s="288">
        <v>0</v>
      </c>
      <c r="AI347" s="288">
        <v>0</v>
      </c>
      <c r="AJ347" s="288">
        <v>0</v>
      </c>
      <c r="AK347" s="288">
        <v>0</v>
      </c>
      <c r="AL347" s="288">
        <v>0</v>
      </c>
    </row>
    <row r="348" spans="1:38" ht="25.5" outlineLevel="2" x14ac:dyDescent="0.25">
      <c r="A348" s="14" t="s">
        <v>27</v>
      </c>
      <c r="B348" s="15">
        <v>509727</v>
      </c>
      <c r="C348" s="65">
        <v>972701</v>
      </c>
      <c r="D348" s="66" t="s">
        <v>155</v>
      </c>
      <c r="E348" s="25">
        <v>2</v>
      </c>
      <c r="F348" s="75" t="s">
        <v>177</v>
      </c>
      <c r="G348" s="25" t="s">
        <v>23</v>
      </c>
      <c r="H348" s="26" t="s">
        <v>24</v>
      </c>
      <c r="I348" s="287">
        <f t="shared" si="32"/>
        <v>4616</v>
      </c>
      <c r="J348" s="288">
        <f t="shared" si="37"/>
        <v>1122</v>
      </c>
      <c r="K348" s="288">
        <f t="shared" si="37"/>
        <v>1553</v>
      </c>
      <c r="L348" s="288">
        <f t="shared" si="37"/>
        <v>108</v>
      </c>
      <c r="M348" s="288">
        <f t="shared" si="37"/>
        <v>1793</v>
      </c>
      <c r="N348" s="288">
        <f t="shared" si="37"/>
        <v>40</v>
      </c>
      <c r="O348" s="289">
        <f t="shared" si="35"/>
        <v>1148</v>
      </c>
      <c r="P348" s="288">
        <v>313</v>
      </c>
      <c r="Q348" s="288">
        <v>357</v>
      </c>
      <c r="R348" s="288">
        <v>24</v>
      </c>
      <c r="S348" s="288">
        <v>445</v>
      </c>
      <c r="T348" s="288">
        <v>9</v>
      </c>
      <c r="U348" s="289">
        <f t="shared" si="36"/>
        <v>852</v>
      </c>
      <c r="V348" s="288">
        <v>287</v>
      </c>
      <c r="W348" s="288">
        <v>220</v>
      </c>
      <c r="X348" s="288">
        <v>26</v>
      </c>
      <c r="Y348" s="288">
        <v>314</v>
      </c>
      <c r="Z348" s="288">
        <v>5</v>
      </c>
      <c r="AA348" s="289">
        <f t="shared" si="33"/>
        <v>1462</v>
      </c>
      <c r="AB348" s="288">
        <v>311</v>
      </c>
      <c r="AC348" s="288">
        <v>538</v>
      </c>
      <c r="AD348" s="288">
        <v>33</v>
      </c>
      <c r="AE348" s="288">
        <v>567</v>
      </c>
      <c r="AF348" s="288">
        <v>13</v>
      </c>
      <c r="AG348" s="289">
        <f t="shared" si="34"/>
        <v>1154</v>
      </c>
      <c r="AH348" s="288">
        <v>211</v>
      </c>
      <c r="AI348" s="288">
        <v>438</v>
      </c>
      <c r="AJ348" s="288">
        <v>25</v>
      </c>
      <c r="AK348" s="288">
        <v>467</v>
      </c>
      <c r="AL348" s="288">
        <v>13</v>
      </c>
    </row>
    <row r="349" spans="1:38" ht="25.5" outlineLevel="2" x14ac:dyDescent="0.25">
      <c r="A349" s="14" t="s">
        <v>27</v>
      </c>
      <c r="B349" s="15">
        <v>509727</v>
      </c>
      <c r="C349" s="65">
        <v>972701</v>
      </c>
      <c r="D349" s="66" t="s">
        <v>155</v>
      </c>
      <c r="E349" s="25">
        <v>2</v>
      </c>
      <c r="F349" s="75" t="s">
        <v>177</v>
      </c>
      <c r="G349" s="25">
        <v>22</v>
      </c>
      <c r="H349" s="26" t="s">
        <v>25</v>
      </c>
      <c r="I349" s="287">
        <f t="shared" si="32"/>
        <v>4400</v>
      </c>
      <c r="J349" s="288">
        <f t="shared" si="37"/>
        <v>1085</v>
      </c>
      <c r="K349" s="288">
        <f t="shared" si="37"/>
        <v>1432</v>
      </c>
      <c r="L349" s="288">
        <f t="shared" si="37"/>
        <v>100</v>
      </c>
      <c r="M349" s="288">
        <f t="shared" si="37"/>
        <v>1747</v>
      </c>
      <c r="N349" s="288">
        <f t="shared" si="37"/>
        <v>36</v>
      </c>
      <c r="O349" s="289">
        <f t="shared" si="35"/>
        <v>1097</v>
      </c>
      <c r="P349" s="288">
        <v>313</v>
      </c>
      <c r="Q349" s="288">
        <v>306</v>
      </c>
      <c r="R349" s="288">
        <v>24</v>
      </c>
      <c r="S349" s="288">
        <v>445</v>
      </c>
      <c r="T349" s="288">
        <v>9</v>
      </c>
      <c r="U349" s="289">
        <f t="shared" si="36"/>
        <v>822</v>
      </c>
      <c r="V349" s="288">
        <v>287</v>
      </c>
      <c r="W349" s="288">
        <v>190</v>
      </c>
      <c r="X349" s="288">
        <v>26</v>
      </c>
      <c r="Y349" s="288">
        <v>314</v>
      </c>
      <c r="Z349" s="288">
        <v>5</v>
      </c>
      <c r="AA349" s="289">
        <f t="shared" si="33"/>
        <v>1381</v>
      </c>
      <c r="AB349" s="288">
        <v>283</v>
      </c>
      <c r="AC349" s="288">
        <v>518</v>
      </c>
      <c r="AD349" s="288">
        <v>25</v>
      </c>
      <c r="AE349" s="288">
        <v>544</v>
      </c>
      <c r="AF349" s="288">
        <v>11</v>
      </c>
      <c r="AG349" s="289">
        <f t="shared" si="34"/>
        <v>1100</v>
      </c>
      <c r="AH349" s="288">
        <v>202</v>
      </c>
      <c r="AI349" s="288">
        <v>418</v>
      </c>
      <c r="AJ349" s="288">
        <v>25</v>
      </c>
      <c r="AK349" s="288">
        <v>444</v>
      </c>
      <c r="AL349" s="288">
        <v>11</v>
      </c>
    </row>
    <row r="350" spans="1:38" ht="25.5" outlineLevel="2" x14ac:dyDescent="0.25">
      <c r="A350" s="14" t="s">
        <v>27</v>
      </c>
      <c r="B350" s="15">
        <v>509738</v>
      </c>
      <c r="C350" s="65">
        <v>973801</v>
      </c>
      <c r="D350" s="66" t="s">
        <v>235</v>
      </c>
      <c r="E350" s="25">
        <v>2</v>
      </c>
      <c r="F350" s="75" t="s">
        <v>177</v>
      </c>
      <c r="G350" s="25" t="s">
        <v>23</v>
      </c>
      <c r="H350" s="26" t="s">
        <v>24</v>
      </c>
      <c r="I350" s="287">
        <f t="shared" si="32"/>
        <v>60</v>
      </c>
      <c r="J350" s="288">
        <f t="shared" si="37"/>
        <v>11</v>
      </c>
      <c r="K350" s="288">
        <f t="shared" si="37"/>
        <v>31</v>
      </c>
      <c r="L350" s="288">
        <f t="shared" si="37"/>
        <v>5</v>
      </c>
      <c r="M350" s="288">
        <f t="shared" si="37"/>
        <v>8</v>
      </c>
      <c r="N350" s="288">
        <f t="shared" si="37"/>
        <v>5</v>
      </c>
      <c r="O350" s="289">
        <f t="shared" si="35"/>
        <v>13</v>
      </c>
      <c r="P350" s="288">
        <v>3</v>
      </c>
      <c r="Q350" s="288">
        <v>10</v>
      </c>
      <c r="R350" s="288">
        <v>0</v>
      </c>
      <c r="S350" s="288">
        <v>0</v>
      </c>
      <c r="T350" s="288">
        <v>0</v>
      </c>
      <c r="U350" s="289">
        <f t="shared" si="36"/>
        <v>13</v>
      </c>
      <c r="V350" s="288">
        <v>4</v>
      </c>
      <c r="W350" s="288">
        <v>7</v>
      </c>
      <c r="X350" s="288">
        <v>0</v>
      </c>
      <c r="Y350" s="288">
        <v>2</v>
      </c>
      <c r="Z350" s="288">
        <v>0</v>
      </c>
      <c r="AA350" s="289">
        <f t="shared" si="33"/>
        <v>23</v>
      </c>
      <c r="AB350" s="288">
        <v>3</v>
      </c>
      <c r="AC350" s="288">
        <v>12</v>
      </c>
      <c r="AD350" s="288">
        <v>2</v>
      </c>
      <c r="AE350" s="288">
        <v>4</v>
      </c>
      <c r="AF350" s="288">
        <v>2</v>
      </c>
      <c r="AG350" s="289">
        <f t="shared" si="34"/>
        <v>11</v>
      </c>
      <c r="AH350" s="288">
        <v>1</v>
      </c>
      <c r="AI350" s="288">
        <v>2</v>
      </c>
      <c r="AJ350" s="288">
        <v>3</v>
      </c>
      <c r="AK350" s="288">
        <v>2</v>
      </c>
      <c r="AL350" s="288">
        <v>3</v>
      </c>
    </row>
    <row r="351" spans="1:38" ht="25.5" outlineLevel="2" x14ac:dyDescent="0.25">
      <c r="A351" s="14" t="s">
        <v>27</v>
      </c>
      <c r="B351" s="15">
        <v>509738</v>
      </c>
      <c r="C351" s="65">
        <v>973801</v>
      </c>
      <c r="D351" s="66" t="s">
        <v>235</v>
      </c>
      <c r="E351" s="25">
        <v>2</v>
      </c>
      <c r="F351" s="75" t="s">
        <v>177</v>
      </c>
      <c r="G351" s="25">
        <v>22</v>
      </c>
      <c r="H351" s="26" t="s">
        <v>25</v>
      </c>
      <c r="I351" s="287">
        <f t="shared" si="32"/>
        <v>0</v>
      </c>
      <c r="J351" s="288">
        <f t="shared" si="37"/>
        <v>0</v>
      </c>
      <c r="K351" s="288">
        <f t="shared" si="37"/>
        <v>0</v>
      </c>
      <c r="L351" s="288">
        <f t="shared" si="37"/>
        <v>0</v>
      </c>
      <c r="M351" s="288">
        <f t="shared" si="37"/>
        <v>0</v>
      </c>
      <c r="N351" s="288">
        <f t="shared" si="37"/>
        <v>0</v>
      </c>
      <c r="O351" s="289">
        <f t="shared" si="35"/>
        <v>0</v>
      </c>
      <c r="P351" s="288">
        <v>0</v>
      </c>
      <c r="Q351" s="288">
        <v>0</v>
      </c>
      <c r="R351" s="288">
        <v>0</v>
      </c>
      <c r="S351" s="288">
        <v>0</v>
      </c>
      <c r="T351" s="288">
        <v>0</v>
      </c>
      <c r="U351" s="289">
        <f t="shared" si="36"/>
        <v>0</v>
      </c>
      <c r="V351" s="288">
        <v>0</v>
      </c>
      <c r="W351" s="288">
        <v>0</v>
      </c>
      <c r="X351" s="288">
        <v>0</v>
      </c>
      <c r="Y351" s="288">
        <v>0</v>
      </c>
      <c r="Z351" s="288">
        <v>0</v>
      </c>
      <c r="AA351" s="289">
        <f t="shared" si="33"/>
        <v>0</v>
      </c>
      <c r="AB351" s="288">
        <v>0</v>
      </c>
      <c r="AC351" s="288">
        <v>0</v>
      </c>
      <c r="AD351" s="288">
        <v>0</v>
      </c>
      <c r="AE351" s="288">
        <v>0</v>
      </c>
      <c r="AF351" s="288">
        <v>0</v>
      </c>
      <c r="AG351" s="289">
        <f t="shared" si="34"/>
        <v>0</v>
      </c>
      <c r="AH351" s="288">
        <v>0</v>
      </c>
      <c r="AI351" s="288">
        <v>0</v>
      </c>
      <c r="AJ351" s="288">
        <v>0</v>
      </c>
      <c r="AK351" s="288">
        <v>0</v>
      </c>
      <c r="AL351" s="288">
        <v>0</v>
      </c>
    </row>
    <row r="352" spans="1:38" ht="25.5" outlineLevel="2" x14ac:dyDescent="0.25">
      <c r="A352" s="14" t="s">
        <v>27</v>
      </c>
      <c r="B352" s="15">
        <v>509741</v>
      </c>
      <c r="C352" s="65">
        <v>974101</v>
      </c>
      <c r="D352" s="66" t="s">
        <v>236</v>
      </c>
      <c r="E352" s="25">
        <v>2</v>
      </c>
      <c r="F352" s="75" t="s">
        <v>177</v>
      </c>
      <c r="G352" s="25" t="s">
        <v>23</v>
      </c>
      <c r="H352" s="26" t="s">
        <v>24</v>
      </c>
      <c r="I352" s="287">
        <f t="shared" si="32"/>
        <v>52</v>
      </c>
      <c r="J352" s="288">
        <f t="shared" si="37"/>
        <v>16</v>
      </c>
      <c r="K352" s="288">
        <f t="shared" si="37"/>
        <v>15</v>
      </c>
      <c r="L352" s="288">
        <f t="shared" si="37"/>
        <v>2</v>
      </c>
      <c r="M352" s="288">
        <f t="shared" si="37"/>
        <v>17</v>
      </c>
      <c r="N352" s="288">
        <f t="shared" si="37"/>
        <v>2</v>
      </c>
      <c r="O352" s="289">
        <f t="shared" si="35"/>
        <v>11</v>
      </c>
      <c r="P352" s="288">
        <v>2</v>
      </c>
      <c r="Q352" s="288">
        <v>4</v>
      </c>
      <c r="R352" s="288">
        <v>0</v>
      </c>
      <c r="S352" s="288">
        <v>5</v>
      </c>
      <c r="T352" s="288">
        <v>0</v>
      </c>
      <c r="U352" s="289">
        <f t="shared" si="36"/>
        <v>14</v>
      </c>
      <c r="V352" s="288">
        <v>6</v>
      </c>
      <c r="W352" s="288">
        <v>5</v>
      </c>
      <c r="X352" s="288">
        <v>0</v>
      </c>
      <c r="Y352" s="288">
        <v>3</v>
      </c>
      <c r="Z352" s="288">
        <v>0</v>
      </c>
      <c r="AA352" s="289">
        <f t="shared" si="33"/>
        <v>14</v>
      </c>
      <c r="AB352" s="288">
        <v>4</v>
      </c>
      <c r="AC352" s="288">
        <v>3</v>
      </c>
      <c r="AD352" s="288">
        <v>1</v>
      </c>
      <c r="AE352" s="288">
        <v>5</v>
      </c>
      <c r="AF352" s="288">
        <v>1</v>
      </c>
      <c r="AG352" s="289">
        <f t="shared" si="34"/>
        <v>13</v>
      </c>
      <c r="AH352" s="288">
        <v>4</v>
      </c>
      <c r="AI352" s="288">
        <v>3</v>
      </c>
      <c r="AJ352" s="288">
        <v>1</v>
      </c>
      <c r="AK352" s="288">
        <v>4</v>
      </c>
      <c r="AL352" s="288">
        <v>1</v>
      </c>
    </row>
    <row r="353" spans="1:38" ht="25.5" outlineLevel="2" x14ac:dyDescent="0.25">
      <c r="A353" s="14" t="s">
        <v>27</v>
      </c>
      <c r="B353" s="15">
        <v>509741</v>
      </c>
      <c r="C353" s="65">
        <v>974101</v>
      </c>
      <c r="D353" s="66" t="s">
        <v>236</v>
      </c>
      <c r="E353" s="25">
        <v>2</v>
      </c>
      <c r="F353" s="75" t="s">
        <v>177</v>
      </c>
      <c r="G353" s="25">
        <v>22</v>
      </c>
      <c r="H353" s="26" t="s">
        <v>25</v>
      </c>
      <c r="I353" s="287">
        <f t="shared" si="32"/>
        <v>0</v>
      </c>
      <c r="J353" s="288">
        <f t="shared" si="37"/>
        <v>0</v>
      </c>
      <c r="K353" s="288">
        <f t="shared" si="37"/>
        <v>0</v>
      </c>
      <c r="L353" s="288">
        <f t="shared" si="37"/>
        <v>0</v>
      </c>
      <c r="M353" s="288">
        <f t="shared" si="37"/>
        <v>0</v>
      </c>
      <c r="N353" s="288">
        <f t="shared" si="37"/>
        <v>0</v>
      </c>
      <c r="O353" s="289">
        <f t="shared" si="35"/>
        <v>0</v>
      </c>
      <c r="P353" s="288">
        <v>0</v>
      </c>
      <c r="Q353" s="288">
        <v>0</v>
      </c>
      <c r="R353" s="288">
        <v>0</v>
      </c>
      <c r="S353" s="288">
        <v>0</v>
      </c>
      <c r="T353" s="288">
        <v>0</v>
      </c>
      <c r="U353" s="289">
        <f t="shared" si="36"/>
        <v>0</v>
      </c>
      <c r="V353" s="288">
        <v>0</v>
      </c>
      <c r="W353" s="288">
        <v>0</v>
      </c>
      <c r="X353" s="288">
        <v>0</v>
      </c>
      <c r="Y353" s="288">
        <v>0</v>
      </c>
      <c r="Z353" s="288">
        <v>0</v>
      </c>
      <c r="AA353" s="289">
        <f t="shared" si="33"/>
        <v>0</v>
      </c>
      <c r="AB353" s="288">
        <v>0</v>
      </c>
      <c r="AC353" s="288">
        <v>0</v>
      </c>
      <c r="AD353" s="288">
        <v>0</v>
      </c>
      <c r="AE353" s="288">
        <v>0</v>
      </c>
      <c r="AF353" s="288">
        <v>0</v>
      </c>
      <c r="AG353" s="289">
        <f t="shared" si="34"/>
        <v>0</v>
      </c>
      <c r="AH353" s="288">
        <v>0</v>
      </c>
      <c r="AI353" s="288">
        <v>0</v>
      </c>
      <c r="AJ353" s="288">
        <v>0</v>
      </c>
      <c r="AK353" s="288">
        <v>0</v>
      </c>
      <c r="AL353" s="288">
        <v>0</v>
      </c>
    </row>
    <row r="354" spans="1:38" ht="25.5" outlineLevel="2" x14ac:dyDescent="0.25">
      <c r="A354" s="14" t="s">
        <v>27</v>
      </c>
      <c r="B354" s="15">
        <v>509745</v>
      </c>
      <c r="C354" s="65">
        <v>974501</v>
      </c>
      <c r="D354" s="66" t="s">
        <v>237</v>
      </c>
      <c r="E354" s="25">
        <v>2</v>
      </c>
      <c r="F354" s="75" t="s">
        <v>177</v>
      </c>
      <c r="G354" s="25" t="s">
        <v>23</v>
      </c>
      <c r="H354" s="26" t="s">
        <v>24</v>
      </c>
      <c r="I354" s="287">
        <f t="shared" si="32"/>
        <v>99</v>
      </c>
      <c r="J354" s="288">
        <f t="shared" si="37"/>
        <v>15</v>
      </c>
      <c r="K354" s="288">
        <f t="shared" si="37"/>
        <v>46</v>
      </c>
      <c r="L354" s="288">
        <f t="shared" si="37"/>
        <v>9</v>
      </c>
      <c r="M354" s="288">
        <f t="shared" si="37"/>
        <v>21</v>
      </c>
      <c r="N354" s="288">
        <f t="shared" si="37"/>
        <v>8</v>
      </c>
      <c r="O354" s="289">
        <f t="shared" si="35"/>
        <v>24</v>
      </c>
      <c r="P354" s="288">
        <v>2</v>
      </c>
      <c r="Q354" s="288">
        <v>13</v>
      </c>
      <c r="R354" s="288">
        <v>0</v>
      </c>
      <c r="S354" s="288">
        <v>9</v>
      </c>
      <c r="T354" s="288">
        <v>0</v>
      </c>
      <c r="U354" s="289">
        <f t="shared" si="36"/>
        <v>24</v>
      </c>
      <c r="V354" s="288">
        <v>5</v>
      </c>
      <c r="W354" s="288">
        <v>15</v>
      </c>
      <c r="X354" s="288">
        <v>0</v>
      </c>
      <c r="Y354" s="288">
        <v>4</v>
      </c>
      <c r="Z354" s="288">
        <v>0</v>
      </c>
      <c r="AA354" s="289">
        <f t="shared" si="33"/>
        <v>26</v>
      </c>
      <c r="AB354" s="288">
        <v>4</v>
      </c>
      <c r="AC354" s="288">
        <v>9</v>
      </c>
      <c r="AD354" s="288">
        <v>5</v>
      </c>
      <c r="AE354" s="288">
        <v>4</v>
      </c>
      <c r="AF354" s="288">
        <v>4</v>
      </c>
      <c r="AG354" s="289">
        <f t="shared" si="34"/>
        <v>25</v>
      </c>
      <c r="AH354" s="288">
        <v>4</v>
      </c>
      <c r="AI354" s="288">
        <v>9</v>
      </c>
      <c r="AJ354" s="288">
        <v>4</v>
      </c>
      <c r="AK354" s="288">
        <v>4</v>
      </c>
      <c r="AL354" s="288">
        <v>4</v>
      </c>
    </row>
    <row r="355" spans="1:38" ht="25.5" outlineLevel="2" x14ac:dyDescent="0.25">
      <c r="A355" s="14" t="s">
        <v>27</v>
      </c>
      <c r="B355" s="15">
        <v>509745</v>
      </c>
      <c r="C355" s="65">
        <v>974501</v>
      </c>
      <c r="D355" s="66" t="s">
        <v>237</v>
      </c>
      <c r="E355" s="25">
        <v>2</v>
      </c>
      <c r="F355" s="75" t="s">
        <v>177</v>
      </c>
      <c r="G355" s="25">
        <v>22</v>
      </c>
      <c r="H355" s="26" t="s">
        <v>25</v>
      </c>
      <c r="I355" s="287">
        <f t="shared" si="32"/>
        <v>0</v>
      </c>
      <c r="J355" s="288">
        <f t="shared" si="37"/>
        <v>0</v>
      </c>
      <c r="K355" s="288">
        <f t="shared" si="37"/>
        <v>0</v>
      </c>
      <c r="L355" s="288">
        <f t="shared" si="37"/>
        <v>0</v>
      </c>
      <c r="M355" s="288">
        <f t="shared" si="37"/>
        <v>0</v>
      </c>
      <c r="N355" s="288">
        <f t="shared" si="37"/>
        <v>0</v>
      </c>
      <c r="O355" s="289">
        <f t="shared" si="35"/>
        <v>0</v>
      </c>
      <c r="P355" s="288">
        <v>0</v>
      </c>
      <c r="Q355" s="288">
        <v>0</v>
      </c>
      <c r="R355" s="288">
        <v>0</v>
      </c>
      <c r="S355" s="288">
        <v>0</v>
      </c>
      <c r="T355" s="288">
        <v>0</v>
      </c>
      <c r="U355" s="289">
        <f t="shared" si="36"/>
        <v>0</v>
      </c>
      <c r="V355" s="288">
        <v>0</v>
      </c>
      <c r="W355" s="288">
        <v>0</v>
      </c>
      <c r="X355" s="288">
        <v>0</v>
      </c>
      <c r="Y355" s="288">
        <v>0</v>
      </c>
      <c r="Z355" s="288">
        <v>0</v>
      </c>
      <c r="AA355" s="289">
        <f t="shared" si="33"/>
        <v>0</v>
      </c>
      <c r="AB355" s="288">
        <v>0</v>
      </c>
      <c r="AC355" s="288">
        <v>0</v>
      </c>
      <c r="AD355" s="288">
        <v>0</v>
      </c>
      <c r="AE355" s="288">
        <v>0</v>
      </c>
      <c r="AF355" s="288">
        <v>0</v>
      </c>
      <c r="AG355" s="289">
        <f t="shared" si="34"/>
        <v>0</v>
      </c>
      <c r="AH355" s="288">
        <v>0</v>
      </c>
      <c r="AI355" s="288">
        <v>0</v>
      </c>
      <c r="AJ355" s="288">
        <v>0</v>
      </c>
      <c r="AK355" s="288">
        <v>0</v>
      </c>
      <c r="AL355" s="288">
        <v>0</v>
      </c>
    </row>
    <row r="356" spans="1:38" ht="38.25" outlineLevel="2" x14ac:dyDescent="0.25">
      <c r="A356" s="14" t="s">
        <v>20</v>
      </c>
      <c r="B356" s="15">
        <v>509901</v>
      </c>
      <c r="C356" s="65">
        <v>990101</v>
      </c>
      <c r="D356" s="66" t="s">
        <v>156</v>
      </c>
      <c r="E356" s="25">
        <v>2</v>
      </c>
      <c r="F356" s="75" t="s">
        <v>177</v>
      </c>
      <c r="G356" s="25" t="s">
        <v>23</v>
      </c>
      <c r="H356" s="26" t="s">
        <v>24</v>
      </c>
      <c r="I356" s="287">
        <f t="shared" si="32"/>
        <v>11093</v>
      </c>
      <c r="J356" s="288">
        <f t="shared" si="37"/>
        <v>3013</v>
      </c>
      <c r="K356" s="288">
        <f t="shared" si="37"/>
        <v>4267</v>
      </c>
      <c r="L356" s="288">
        <f t="shared" si="37"/>
        <v>91</v>
      </c>
      <c r="M356" s="288">
        <f t="shared" si="37"/>
        <v>3675</v>
      </c>
      <c r="N356" s="288">
        <f t="shared" si="37"/>
        <v>47</v>
      </c>
      <c r="O356" s="289">
        <f t="shared" si="35"/>
        <v>1901</v>
      </c>
      <c r="P356" s="288">
        <v>539</v>
      </c>
      <c r="Q356" s="288">
        <v>686</v>
      </c>
      <c r="R356" s="288">
        <v>26</v>
      </c>
      <c r="S356" s="288">
        <v>646</v>
      </c>
      <c r="T356" s="288">
        <v>4</v>
      </c>
      <c r="U356" s="289">
        <f t="shared" si="36"/>
        <v>2602</v>
      </c>
      <c r="V356" s="288">
        <v>733</v>
      </c>
      <c r="W356" s="288">
        <v>904</v>
      </c>
      <c r="X356" s="288">
        <v>45</v>
      </c>
      <c r="Y356" s="288">
        <v>909</v>
      </c>
      <c r="Z356" s="288">
        <v>11</v>
      </c>
      <c r="AA356" s="289">
        <f t="shared" si="33"/>
        <v>3295</v>
      </c>
      <c r="AB356" s="288">
        <v>871</v>
      </c>
      <c r="AC356" s="288">
        <v>1338</v>
      </c>
      <c r="AD356" s="288">
        <v>10</v>
      </c>
      <c r="AE356" s="288">
        <v>1060</v>
      </c>
      <c r="AF356" s="288">
        <v>16</v>
      </c>
      <c r="AG356" s="289">
        <f t="shared" si="34"/>
        <v>3295</v>
      </c>
      <c r="AH356" s="288">
        <v>870</v>
      </c>
      <c r="AI356" s="288">
        <v>1339</v>
      </c>
      <c r="AJ356" s="288">
        <v>10</v>
      </c>
      <c r="AK356" s="288">
        <v>1060</v>
      </c>
      <c r="AL356" s="288">
        <v>16</v>
      </c>
    </row>
    <row r="357" spans="1:38" ht="38.25" outlineLevel="2" x14ac:dyDescent="0.25">
      <c r="A357" s="14" t="s">
        <v>20</v>
      </c>
      <c r="B357" s="15">
        <v>509901</v>
      </c>
      <c r="C357" s="65">
        <v>990101</v>
      </c>
      <c r="D357" s="66" t="s">
        <v>156</v>
      </c>
      <c r="E357" s="25">
        <v>2</v>
      </c>
      <c r="F357" s="75" t="s">
        <v>177</v>
      </c>
      <c r="G357" s="25">
        <v>22</v>
      </c>
      <c r="H357" s="26" t="s">
        <v>25</v>
      </c>
      <c r="I357" s="287">
        <f t="shared" si="32"/>
        <v>1137</v>
      </c>
      <c r="J357" s="288">
        <f t="shared" si="37"/>
        <v>418</v>
      </c>
      <c r="K357" s="288">
        <f t="shared" si="37"/>
        <v>439</v>
      </c>
      <c r="L357" s="288">
        <f t="shared" si="37"/>
        <v>4</v>
      </c>
      <c r="M357" s="288">
        <f t="shared" si="37"/>
        <v>271</v>
      </c>
      <c r="N357" s="288">
        <f t="shared" si="37"/>
        <v>5</v>
      </c>
      <c r="O357" s="289">
        <f t="shared" si="35"/>
        <v>12</v>
      </c>
      <c r="P357" s="288">
        <v>4</v>
      </c>
      <c r="Q357" s="288">
        <v>3</v>
      </c>
      <c r="R357" s="288">
        <v>0</v>
      </c>
      <c r="S357" s="288">
        <v>5</v>
      </c>
      <c r="T357" s="288">
        <v>0</v>
      </c>
      <c r="U357" s="289">
        <f t="shared" si="36"/>
        <v>35</v>
      </c>
      <c r="V357" s="288">
        <v>12</v>
      </c>
      <c r="W357" s="288">
        <v>8</v>
      </c>
      <c r="X357" s="288">
        <v>0</v>
      </c>
      <c r="Y357" s="288">
        <v>14</v>
      </c>
      <c r="Z357" s="288">
        <v>1</v>
      </c>
      <c r="AA357" s="289">
        <f t="shared" si="33"/>
        <v>545</v>
      </c>
      <c r="AB357" s="288">
        <v>201</v>
      </c>
      <c r="AC357" s="288">
        <v>214</v>
      </c>
      <c r="AD357" s="288">
        <v>2</v>
      </c>
      <c r="AE357" s="288">
        <v>126</v>
      </c>
      <c r="AF357" s="288">
        <v>2</v>
      </c>
      <c r="AG357" s="289">
        <f t="shared" si="34"/>
        <v>545</v>
      </c>
      <c r="AH357" s="288">
        <v>201</v>
      </c>
      <c r="AI357" s="288">
        <v>214</v>
      </c>
      <c r="AJ357" s="288">
        <v>2</v>
      </c>
      <c r="AK357" s="288">
        <v>126</v>
      </c>
      <c r="AL357" s="288">
        <v>2</v>
      </c>
    </row>
    <row r="358" spans="1:38" ht="38.25" outlineLevel="2" x14ac:dyDescent="0.25">
      <c r="A358" s="14" t="s">
        <v>20</v>
      </c>
      <c r="B358" s="15">
        <v>509902</v>
      </c>
      <c r="C358" s="65">
        <v>990201</v>
      </c>
      <c r="D358" s="66" t="s">
        <v>157</v>
      </c>
      <c r="E358" s="25">
        <v>2</v>
      </c>
      <c r="F358" s="75" t="s">
        <v>177</v>
      </c>
      <c r="G358" s="25" t="s">
        <v>23</v>
      </c>
      <c r="H358" s="26" t="s">
        <v>24</v>
      </c>
      <c r="I358" s="287">
        <f t="shared" si="32"/>
        <v>1023</v>
      </c>
      <c r="J358" s="288">
        <f t="shared" si="37"/>
        <v>269</v>
      </c>
      <c r="K358" s="288">
        <f t="shared" si="37"/>
        <v>419</v>
      </c>
      <c r="L358" s="288">
        <f t="shared" si="37"/>
        <v>14</v>
      </c>
      <c r="M358" s="288">
        <f t="shared" si="37"/>
        <v>313</v>
      </c>
      <c r="N358" s="288">
        <f t="shared" si="37"/>
        <v>8</v>
      </c>
      <c r="O358" s="289">
        <f t="shared" si="35"/>
        <v>248</v>
      </c>
      <c r="P358" s="288">
        <v>72</v>
      </c>
      <c r="Q358" s="288">
        <v>92</v>
      </c>
      <c r="R358" s="288">
        <v>4</v>
      </c>
      <c r="S358" s="288">
        <v>78</v>
      </c>
      <c r="T358" s="288">
        <v>2</v>
      </c>
      <c r="U358" s="289">
        <f t="shared" si="36"/>
        <v>279</v>
      </c>
      <c r="V358" s="288">
        <v>71</v>
      </c>
      <c r="W358" s="288">
        <v>133</v>
      </c>
      <c r="X358" s="288">
        <v>4</v>
      </c>
      <c r="Y358" s="288">
        <v>71</v>
      </c>
      <c r="Z358" s="288">
        <v>0</v>
      </c>
      <c r="AA358" s="289">
        <f t="shared" si="33"/>
        <v>248</v>
      </c>
      <c r="AB358" s="288">
        <v>63</v>
      </c>
      <c r="AC358" s="288">
        <v>97</v>
      </c>
      <c r="AD358" s="288">
        <v>3</v>
      </c>
      <c r="AE358" s="288">
        <v>82</v>
      </c>
      <c r="AF358" s="288">
        <v>3</v>
      </c>
      <c r="AG358" s="289">
        <f t="shared" si="34"/>
        <v>248</v>
      </c>
      <c r="AH358" s="288">
        <v>63</v>
      </c>
      <c r="AI358" s="288">
        <v>97</v>
      </c>
      <c r="AJ358" s="288">
        <v>3</v>
      </c>
      <c r="AK358" s="288">
        <v>82</v>
      </c>
      <c r="AL358" s="288">
        <v>3</v>
      </c>
    </row>
    <row r="359" spans="1:38" ht="38.25" outlineLevel="2" x14ac:dyDescent="0.25">
      <c r="A359" s="14" t="s">
        <v>20</v>
      </c>
      <c r="B359" s="15">
        <v>509902</v>
      </c>
      <c r="C359" s="65">
        <v>990201</v>
      </c>
      <c r="D359" s="66" t="s">
        <v>157</v>
      </c>
      <c r="E359" s="25">
        <v>2</v>
      </c>
      <c r="F359" s="75" t="s">
        <v>177</v>
      </c>
      <c r="G359" s="25">
        <v>22</v>
      </c>
      <c r="H359" s="26" t="s">
        <v>25</v>
      </c>
      <c r="I359" s="287">
        <f t="shared" si="32"/>
        <v>0</v>
      </c>
      <c r="J359" s="288">
        <f t="shared" si="37"/>
        <v>0</v>
      </c>
      <c r="K359" s="288">
        <f t="shared" si="37"/>
        <v>0</v>
      </c>
      <c r="L359" s="288">
        <f t="shared" si="37"/>
        <v>0</v>
      </c>
      <c r="M359" s="288">
        <f t="shared" si="37"/>
        <v>0</v>
      </c>
      <c r="N359" s="288">
        <f t="shared" si="37"/>
        <v>0</v>
      </c>
      <c r="O359" s="289">
        <f t="shared" si="35"/>
        <v>0</v>
      </c>
      <c r="P359" s="288">
        <v>0</v>
      </c>
      <c r="Q359" s="288">
        <v>0</v>
      </c>
      <c r="R359" s="288">
        <v>0</v>
      </c>
      <c r="S359" s="288">
        <v>0</v>
      </c>
      <c r="T359" s="288">
        <v>0</v>
      </c>
      <c r="U359" s="289">
        <f t="shared" si="36"/>
        <v>0</v>
      </c>
      <c r="V359" s="288">
        <v>0</v>
      </c>
      <c r="W359" s="288">
        <v>0</v>
      </c>
      <c r="X359" s="288">
        <v>0</v>
      </c>
      <c r="Y359" s="288">
        <v>0</v>
      </c>
      <c r="Z359" s="288">
        <v>0</v>
      </c>
      <c r="AA359" s="289">
        <f t="shared" si="33"/>
        <v>0</v>
      </c>
      <c r="AB359" s="288">
        <v>0</v>
      </c>
      <c r="AC359" s="288">
        <v>0</v>
      </c>
      <c r="AD359" s="288">
        <v>0</v>
      </c>
      <c r="AE359" s="288">
        <v>0</v>
      </c>
      <c r="AF359" s="288">
        <v>0</v>
      </c>
      <c r="AG359" s="289">
        <f t="shared" si="34"/>
        <v>0</v>
      </c>
      <c r="AH359" s="288">
        <v>0</v>
      </c>
      <c r="AI359" s="288">
        <v>0</v>
      </c>
      <c r="AJ359" s="288">
        <v>0</v>
      </c>
      <c r="AK359" s="288">
        <v>0</v>
      </c>
      <c r="AL359" s="288">
        <v>0</v>
      </c>
    </row>
    <row r="360" spans="1:38" ht="25.5" outlineLevel="2" x14ac:dyDescent="0.25">
      <c r="A360" s="14" t="s">
        <v>20</v>
      </c>
      <c r="B360" s="15">
        <v>509905</v>
      </c>
      <c r="C360" s="65">
        <v>990501</v>
      </c>
      <c r="D360" s="66" t="s">
        <v>160</v>
      </c>
      <c r="E360" s="25">
        <v>2</v>
      </c>
      <c r="F360" s="75" t="s">
        <v>177</v>
      </c>
      <c r="G360" s="25" t="s">
        <v>23</v>
      </c>
      <c r="H360" s="26" t="s">
        <v>24</v>
      </c>
      <c r="I360" s="287">
        <f t="shared" si="32"/>
        <v>4347</v>
      </c>
      <c r="J360" s="288">
        <f t="shared" si="37"/>
        <v>937</v>
      </c>
      <c r="K360" s="288">
        <f t="shared" si="37"/>
        <v>1909</v>
      </c>
      <c r="L360" s="288">
        <f t="shared" si="37"/>
        <v>40</v>
      </c>
      <c r="M360" s="288">
        <f t="shared" si="37"/>
        <v>1416</v>
      </c>
      <c r="N360" s="288">
        <f t="shared" si="37"/>
        <v>45</v>
      </c>
      <c r="O360" s="289">
        <f t="shared" si="35"/>
        <v>946</v>
      </c>
      <c r="P360" s="288">
        <v>186</v>
      </c>
      <c r="Q360" s="288">
        <v>452</v>
      </c>
      <c r="R360" s="288">
        <v>10</v>
      </c>
      <c r="S360" s="288">
        <v>291</v>
      </c>
      <c r="T360" s="288">
        <v>7</v>
      </c>
      <c r="U360" s="289">
        <f t="shared" si="36"/>
        <v>1179</v>
      </c>
      <c r="V360" s="288">
        <v>279</v>
      </c>
      <c r="W360" s="288">
        <v>497</v>
      </c>
      <c r="X360" s="288">
        <v>10</v>
      </c>
      <c r="Y360" s="288">
        <v>375</v>
      </c>
      <c r="Z360" s="288">
        <v>18</v>
      </c>
      <c r="AA360" s="289">
        <f t="shared" si="33"/>
        <v>1112</v>
      </c>
      <c r="AB360" s="288">
        <v>236</v>
      </c>
      <c r="AC360" s="288">
        <v>481</v>
      </c>
      <c r="AD360" s="288">
        <v>10</v>
      </c>
      <c r="AE360" s="288">
        <v>375</v>
      </c>
      <c r="AF360" s="288">
        <v>10</v>
      </c>
      <c r="AG360" s="289">
        <f t="shared" si="34"/>
        <v>1110</v>
      </c>
      <c r="AH360" s="288">
        <v>236</v>
      </c>
      <c r="AI360" s="288">
        <v>479</v>
      </c>
      <c r="AJ360" s="288">
        <v>10</v>
      </c>
      <c r="AK360" s="288">
        <v>375</v>
      </c>
      <c r="AL360" s="288">
        <v>10</v>
      </c>
    </row>
    <row r="361" spans="1:38" ht="25.5" outlineLevel="2" x14ac:dyDescent="0.25">
      <c r="A361" s="14" t="s">
        <v>20</v>
      </c>
      <c r="B361" s="15">
        <v>509905</v>
      </c>
      <c r="C361" s="65">
        <v>990501</v>
      </c>
      <c r="D361" s="66" t="s">
        <v>160</v>
      </c>
      <c r="E361" s="25">
        <v>2</v>
      </c>
      <c r="F361" s="75" t="s">
        <v>177</v>
      </c>
      <c r="G361" s="25">
        <v>22</v>
      </c>
      <c r="H361" s="26" t="s">
        <v>25</v>
      </c>
      <c r="I361" s="287">
        <f t="shared" si="32"/>
        <v>4218</v>
      </c>
      <c r="J361" s="288">
        <f t="shared" si="37"/>
        <v>882</v>
      </c>
      <c r="K361" s="288">
        <f t="shared" si="37"/>
        <v>1854</v>
      </c>
      <c r="L361" s="288">
        <f t="shared" si="37"/>
        <v>34</v>
      </c>
      <c r="M361" s="288">
        <f t="shared" si="37"/>
        <v>1403</v>
      </c>
      <c r="N361" s="288">
        <f t="shared" si="37"/>
        <v>45</v>
      </c>
      <c r="O361" s="289">
        <f t="shared" si="35"/>
        <v>863</v>
      </c>
      <c r="P361" s="288">
        <v>160</v>
      </c>
      <c r="Q361" s="288">
        <v>397</v>
      </c>
      <c r="R361" s="288">
        <v>8</v>
      </c>
      <c r="S361" s="288">
        <v>291</v>
      </c>
      <c r="T361" s="288">
        <v>7</v>
      </c>
      <c r="U361" s="289">
        <f t="shared" si="36"/>
        <v>1133</v>
      </c>
      <c r="V361" s="288">
        <v>250</v>
      </c>
      <c r="W361" s="288">
        <v>497</v>
      </c>
      <c r="X361" s="288">
        <v>6</v>
      </c>
      <c r="Y361" s="288">
        <v>362</v>
      </c>
      <c r="Z361" s="288">
        <v>18</v>
      </c>
      <c r="AA361" s="289">
        <f t="shared" si="33"/>
        <v>1112</v>
      </c>
      <c r="AB361" s="288">
        <v>236</v>
      </c>
      <c r="AC361" s="288">
        <v>481</v>
      </c>
      <c r="AD361" s="288">
        <v>10</v>
      </c>
      <c r="AE361" s="288">
        <v>375</v>
      </c>
      <c r="AF361" s="288">
        <v>10</v>
      </c>
      <c r="AG361" s="289">
        <f t="shared" si="34"/>
        <v>1110</v>
      </c>
      <c r="AH361" s="288">
        <v>236</v>
      </c>
      <c r="AI361" s="288">
        <v>479</v>
      </c>
      <c r="AJ361" s="288">
        <v>10</v>
      </c>
      <c r="AK361" s="288">
        <v>375</v>
      </c>
      <c r="AL361" s="288">
        <v>10</v>
      </c>
    </row>
    <row r="362" spans="1:38" ht="25.5" outlineLevel="2" x14ac:dyDescent="0.25">
      <c r="A362" s="14" t="s">
        <v>20</v>
      </c>
      <c r="B362" s="15">
        <v>509907</v>
      </c>
      <c r="C362" s="65">
        <v>990701</v>
      </c>
      <c r="D362" s="66" t="s">
        <v>162</v>
      </c>
      <c r="E362" s="25">
        <v>2</v>
      </c>
      <c r="F362" s="75" t="s">
        <v>177</v>
      </c>
      <c r="G362" s="25" t="s">
        <v>23</v>
      </c>
      <c r="H362" s="26" t="s">
        <v>24</v>
      </c>
      <c r="I362" s="287">
        <f t="shared" si="32"/>
        <v>1882</v>
      </c>
      <c r="J362" s="288">
        <f t="shared" si="37"/>
        <v>563</v>
      </c>
      <c r="K362" s="288">
        <f t="shared" si="37"/>
        <v>656</v>
      </c>
      <c r="L362" s="288">
        <f t="shared" si="37"/>
        <v>15</v>
      </c>
      <c r="M362" s="288">
        <f t="shared" si="37"/>
        <v>644</v>
      </c>
      <c r="N362" s="288">
        <f t="shared" si="37"/>
        <v>4</v>
      </c>
      <c r="O362" s="289">
        <f t="shared" si="35"/>
        <v>411</v>
      </c>
      <c r="P362" s="288">
        <v>109</v>
      </c>
      <c r="Q362" s="288">
        <v>164</v>
      </c>
      <c r="R362" s="288">
        <v>2</v>
      </c>
      <c r="S362" s="288">
        <v>135</v>
      </c>
      <c r="T362" s="288">
        <v>1</v>
      </c>
      <c r="U362" s="289">
        <f t="shared" si="36"/>
        <v>651</v>
      </c>
      <c r="V362" s="288">
        <v>190</v>
      </c>
      <c r="W362" s="288">
        <v>197</v>
      </c>
      <c r="X362" s="288">
        <v>13</v>
      </c>
      <c r="Y362" s="288">
        <v>248</v>
      </c>
      <c r="Z362" s="288">
        <v>3</v>
      </c>
      <c r="AA362" s="289">
        <f t="shared" si="33"/>
        <v>411</v>
      </c>
      <c r="AB362" s="288">
        <v>131</v>
      </c>
      <c r="AC362" s="288">
        <v>149</v>
      </c>
      <c r="AD362" s="288">
        <v>0</v>
      </c>
      <c r="AE362" s="288">
        <v>131</v>
      </c>
      <c r="AF362" s="288">
        <v>0</v>
      </c>
      <c r="AG362" s="289">
        <f t="shared" si="34"/>
        <v>409</v>
      </c>
      <c r="AH362" s="288">
        <v>133</v>
      </c>
      <c r="AI362" s="288">
        <v>146</v>
      </c>
      <c r="AJ362" s="288">
        <v>0</v>
      </c>
      <c r="AK362" s="288">
        <v>130</v>
      </c>
      <c r="AL362" s="288">
        <v>0</v>
      </c>
    </row>
    <row r="363" spans="1:38" ht="25.5" outlineLevel="2" x14ac:dyDescent="0.25">
      <c r="A363" s="14" t="s">
        <v>20</v>
      </c>
      <c r="B363" s="15">
        <v>509907</v>
      </c>
      <c r="C363" s="65">
        <v>990701</v>
      </c>
      <c r="D363" s="66" t="s">
        <v>162</v>
      </c>
      <c r="E363" s="25">
        <v>2</v>
      </c>
      <c r="F363" s="75" t="s">
        <v>177</v>
      </c>
      <c r="G363" s="25">
        <v>22</v>
      </c>
      <c r="H363" s="26" t="s">
        <v>25</v>
      </c>
      <c r="I363" s="287">
        <f t="shared" si="32"/>
        <v>0</v>
      </c>
      <c r="J363" s="288">
        <f t="shared" si="37"/>
        <v>0</v>
      </c>
      <c r="K363" s="288">
        <f t="shared" si="37"/>
        <v>0</v>
      </c>
      <c r="L363" s="288">
        <f t="shared" si="37"/>
        <v>0</v>
      </c>
      <c r="M363" s="288">
        <f t="shared" si="37"/>
        <v>0</v>
      </c>
      <c r="N363" s="288">
        <f t="shared" si="37"/>
        <v>0</v>
      </c>
      <c r="O363" s="289">
        <f t="shared" si="35"/>
        <v>0</v>
      </c>
      <c r="P363" s="288">
        <v>0</v>
      </c>
      <c r="Q363" s="288">
        <v>0</v>
      </c>
      <c r="R363" s="288">
        <v>0</v>
      </c>
      <c r="S363" s="288">
        <v>0</v>
      </c>
      <c r="T363" s="288">
        <v>0</v>
      </c>
      <c r="U363" s="289">
        <f t="shared" si="36"/>
        <v>0</v>
      </c>
      <c r="V363" s="288">
        <v>0</v>
      </c>
      <c r="W363" s="288">
        <v>0</v>
      </c>
      <c r="X363" s="288">
        <v>0</v>
      </c>
      <c r="Y363" s="288">
        <v>0</v>
      </c>
      <c r="Z363" s="288">
        <v>0</v>
      </c>
      <c r="AA363" s="289">
        <f t="shared" si="33"/>
        <v>0</v>
      </c>
      <c r="AB363" s="288">
        <v>0</v>
      </c>
      <c r="AC363" s="288">
        <v>0</v>
      </c>
      <c r="AD363" s="288">
        <v>0</v>
      </c>
      <c r="AE363" s="288">
        <v>0</v>
      </c>
      <c r="AF363" s="288">
        <v>0</v>
      </c>
      <c r="AG363" s="289">
        <f t="shared" si="34"/>
        <v>0</v>
      </c>
      <c r="AH363" s="288">
        <v>0</v>
      </c>
      <c r="AI363" s="288">
        <v>0</v>
      </c>
      <c r="AJ363" s="288">
        <v>0</v>
      </c>
      <c r="AK363" s="288">
        <v>0</v>
      </c>
      <c r="AL363" s="288">
        <v>0</v>
      </c>
    </row>
    <row r="364" spans="1:38" ht="25.5" outlineLevel="2" x14ac:dyDescent="0.25">
      <c r="A364" s="14" t="s">
        <v>20</v>
      </c>
      <c r="B364" s="15">
        <v>509908</v>
      </c>
      <c r="C364" s="65">
        <v>990801</v>
      </c>
      <c r="D364" s="66" t="s">
        <v>238</v>
      </c>
      <c r="E364" s="25">
        <v>2</v>
      </c>
      <c r="F364" s="75" t="s">
        <v>177</v>
      </c>
      <c r="G364" s="25" t="s">
        <v>23</v>
      </c>
      <c r="H364" s="26" t="s">
        <v>24</v>
      </c>
      <c r="I364" s="287">
        <f t="shared" si="32"/>
        <v>390</v>
      </c>
      <c r="J364" s="288">
        <f t="shared" si="37"/>
        <v>137</v>
      </c>
      <c r="K364" s="288">
        <f t="shared" si="37"/>
        <v>140</v>
      </c>
      <c r="L364" s="288">
        <f t="shared" si="37"/>
        <v>4</v>
      </c>
      <c r="M364" s="288">
        <f t="shared" si="37"/>
        <v>107</v>
      </c>
      <c r="N364" s="288">
        <f t="shared" si="37"/>
        <v>2</v>
      </c>
      <c r="O364" s="289">
        <f t="shared" si="35"/>
        <v>70</v>
      </c>
      <c r="P364" s="288">
        <v>23</v>
      </c>
      <c r="Q364" s="288">
        <v>31</v>
      </c>
      <c r="R364" s="288">
        <v>1</v>
      </c>
      <c r="S364" s="288">
        <v>15</v>
      </c>
      <c r="T364" s="288">
        <v>0</v>
      </c>
      <c r="U364" s="289">
        <f t="shared" si="36"/>
        <v>24</v>
      </c>
      <c r="V364" s="288">
        <v>6</v>
      </c>
      <c r="W364" s="288">
        <v>9</v>
      </c>
      <c r="X364" s="288">
        <v>1</v>
      </c>
      <c r="Y364" s="288">
        <v>8</v>
      </c>
      <c r="Z364" s="288">
        <v>0</v>
      </c>
      <c r="AA364" s="289">
        <f t="shared" si="33"/>
        <v>148</v>
      </c>
      <c r="AB364" s="288">
        <v>54</v>
      </c>
      <c r="AC364" s="288">
        <v>50</v>
      </c>
      <c r="AD364" s="288">
        <v>1</v>
      </c>
      <c r="AE364" s="288">
        <v>42</v>
      </c>
      <c r="AF364" s="288">
        <v>1</v>
      </c>
      <c r="AG364" s="289">
        <f t="shared" si="34"/>
        <v>148</v>
      </c>
      <c r="AH364" s="288">
        <v>54</v>
      </c>
      <c r="AI364" s="288">
        <v>50</v>
      </c>
      <c r="AJ364" s="288">
        <v>1</v>
      </c>
      <c r="AK364" s="288">
        <v>42</v>
      </c>
      <c r="AL364" s="288">
        <v>1</v>
      </c>
    </row>
    <row r="365" spans="1:38" ht="25.5" outlineLevel="2" x14ac:dyDescent="0.25">
      <c r="A365" s="14" t="s">
        <v>20</v>
      </c>
      <c r="B365" s="15">
        <v>509908</v>
      </c>
      <c r="C365" s="65">
        <v>990801</v>
      </c>
      <c r="D365" s="66" t="s">
        <v>238</v>
      </c>
      <c r="E365" s="25">
        <v>2</v>
      </c>
      <c r="F365" s="75" t="s">
        <v>177</v>
      </c>
      <c r="G365" s="25">
        <v>22</v>
      </c>
      <c r="H365" s="26" t="s">
        <v>25</v>
      </c>
      <c r="I365" s="287">
        <f t="shared" si="32"/>
        <v>0</v>
      </c>
      <c r="J365" s="288">
        <f t="shared" si="37"/>
        <v>0</v>
      </c>
      <c r="K365" s="288">
        <f t="shared" si="37"/>
        <v>0</v>
      </c>
      <c r="L365" s="288">
        <f t="shared" si="37"/>
        <v>0</v>
      </c>
      <c r="M365" s="288">
        <f t="shared" si="37"/>
        <v>0</v>
      </c>
      <c r="N365" s="288">
        <f t="shared" si="37"/>
        <v>0</v>
      </c>
      <c r="O365" s="289">
        <f t="shared" si="35"/>
        <v>0</v>
      </c>
      <c r="P365" s="288">
        <v>0</v>
      </c>
      <c r="Q365" s="288">
        <v>0</v>
      </c>
      <c r="R365" s="288">
        <v>0</v>
      </c>
      <c r="S365" s="288">
        <v>0</v>
      </c>
      <c r="T365" s="288">
        <v>0</v>
      </c>
      <c r="U365" s="289">
        <f t="shared" si="36"/>
        <v>0</v>
      </c>
      <c r="V365" s="288">
        <v>0</v>
      </c>
      <c r="W365" s="288">
        <v>0</v>
      </c>
      <c r="X365" s="288">
        <v>0</v>
      </c>
      <c r="Y365" s="288">
        <v>0</v>
      </c>
      <c r="Z365" s="288">
        <v>0</v>
      </c>
      <c r="AA365" s="289">
        <f t="shared" si="33"/>
        <v>0</v>
      </c>
      <c r="AB365" s="288">
        <v>0</v>
      </c>
      <c r="AC365" s="288">
        <v>0</v>
      </c>
      <c r="AD365" s="288">
        <v>0</v>
      </c>
      <c r="AE365" s="288">
        <v>0</v>
      </c>
      <c r="AF365" s="288">
        <v>0</v>
      </c>
      <c r="AG365" s="289">
        <f t="shared" si="34"/>
        <v>0</v>
      </c>
      <c r="AH365" s="288">
        <v>0</v>
      </c>
      <c r="AI365" s="288">
        <v>0</v>
      </c>
      <c r="AJ365" s="288">
        <v>0</v>
      </c>
      <c r="AK365" s="288">
        <v>0</v>
      </c>
      <c r="AL365" s="288">
        <v>0</v>
      </c>
    </row>
    <row r="366" spans="1:38" ht="38.25" customHeight="1" outlineLevel="2" x14ac:dyDescent="0.25">
      <c r="A366" s="14" t="s">
        <v>20</v>
      </c>
      <c r="B366" s="15">
        <v>509909</v>
      </c>
      <c r="C366" s="65">
        <v>990901</v>
      </c>
      <c r="D366" s="66" t="s">
        <v>163</v>
      </c>
      <c r="E366" s="25">
        <v>2</v>
      </c>
      <c r="F366" s="75" t="s">
        <v>177</v>
      </c>
      <c r="G366" s="25" t="s">
        <v>23</v>
      </c>
      <c r="H366" s="26" t="s">
        <v>24</v>
      </c>
      <c r="I366" s="287">
        <f t="shared" si="32"/>
        <v>1686</v>
      </c>
      <c r="J366" s="288">
        <f t="shared" si="37"/>
        <v>114</v>
      </c>
      <c r="K366" s="288">
        <f t="shared" si="37"/>
        <v>1226</v>
      </c>
      <c r="L366" s="288">
        <f t="shared" si="37"/>
        <v>10</v>
      </c>
      <c r="M366" s="288">
        <f t="shared" si="37"/>
        <v>283</v>
      </c>
      <c r="N366" s="288">
        <f t="shared" si="37"/>
        <v>53</v>
      </c>
      <c r="O366" s="289">
        <f t="shared" si="35"/>
        <v>306</v>
      </c>
      <c r="P366" s="288">
        <v>34</v>
      </c>
      <c r="Q366" s="288">
        <v>189</v>
      </c>
      <c r="R366" s="288">
        <v>1</v>
      </c>
      <c r="S366" s="288">
        <v>73</v>
      </c>
      <c r="T366" s="288">
        <v>9</v>
      </c>
      <c r="U366" s="289">
        <f t="shared" si="36"/>
        <v>427</v>
      </c>
      <c r="V366" s="288">
        <v>26</v>
      </c>
      <c r="W366" s="288">
        <v>330</v>
      </c>
      <c r="X366" s="288">
        <v>3</v>
      </c>
      <c r="Y366" s="288">
        <v>58</v>
      </c>
      <c r="Z366" s="288">
        <v>10</v>
      </c>
      <c r="AA366" s="289">
        <f t="shared" si="33"/>
        <v>476</v>
      </c>
      <c r="AB366" s="288">
        <v>27</v>
      </c>
      <c r="AC366" s="288">
        <v>353</v>
      </c>
      <c r="AD366" s="288">
        <v>3</v>
      </c>
      <c r="AE366" s="288">
        <v>76</v>
      </c>
      <c r="AF366" s="288">
        <v>17</v>
      </c>
      <c r="AG366" s="289">
        <f t="shared" si="34"/>
        <v>477</v>
      </c>
      <c r="AH366" s="288">
        <v>27</v>
      </c>
      <c r="AI366" s="288">
        <v>354</v>
      </c>
      <c r="AJ366" s="288">
        <v>3</v>
      </c>
      <c r="AK366" s="288">
        <v>76</v>
      </c>
      <c r="AL366" s="288">
        <v>17</v>
      </c>
    </row>
    <row r="367" spans="1:38" ht="38.25" customHeight="1" outlineLevel="2" x14ac:dyDescent="0.25">
      <c r="A367" s="23" t="s">
        <v>20</v>
      </c>
      <c r="B367" s="23">
        <v>509909</v>
      </c>
      <c r="C367" s="65">
        <v>990901</v>
      </c>
      <c r="D367" s="76" t="s">
        <v>163</v>
      </c>
      <c r="E367" s="77">
        <v>2</v>
      </c>
      <c r="F367" s="78" t="s">
        <v>177</v>
      </c>
      <c r="G367" s="77">
        <v>22</v>
      </c>
      <c r="H367" s="79" t="s">
        <v>25</v>
      </c>
      <c r="I367" s="290">
        <f t="shared" si="32"/>
        <v>0</v>
      </c>
      <c r="J367" s="291">
        <f t="shared" si="37"/>
        <v>0</v>
      </c>
      <c r="K367" s="291">
        <f t="shared" si="37"/>
        <v>0</v>
      </c>
      <c r="L367" s="291">
        <f t="shared" si="37"/>
        <v>0</v>
      </c>
      <c r="M367" s="291">
        <f t="shared" si="37"/>
        <v>0</v>
      </c>
      <c r="N367" s="291">
        <f t="shared" si="37"/>
        <v>0</v>
      </c>
      <c r="O367" s="289">
        <f t="shared" si="35"/>
        <v>0</v>
      </c>
      <c r="P367" s="291">
        <v>0</v>
      </c>
      <c r="Q367" s="291">
        <v>0</v>
      </c>
      <c r="R367" s="291">
        <v>0</v>
      </c>
      <c r="S367" s="291">
        <v>0</v>
      </c>
      <c r="T367" s="291">
        <v>0</v>
      </c>
      <c r="U367" s="289">
        <f t="shared" si="36"/>
        <v>0</v>
      </c>
      <c r="V367" s="291">
        <v>0</v>
      </c>
      <c r="W367" s="291">
        <v>0</v>
      </c>
      <c r="X367" s="291">
        <v>0</v>
      </c>
      <c r="Y367" s="291">
        <v>0</v>
      </c>
      <c r="Z367" s="291">
        <v>0</v>
      </c>
      <c r="AA367" s="289">
        <f t="shared" si="33"/>
        <v>0</v>
      </c>
      <c r="AB367" s="291">
        <v>0</v>
      </c>
      <c r="AC367" s="291">
        <v>0</v>
      </c>
      <c r="AD367" s="291">
        <v>0</v>
      </c>
      <c r="AE367" s="291">
        <v>0</v>
      </c>
      <c r="AF367" s="291">
        <v>0</v>
      </c>
      <c r="AG367" s="292">
        <f t="shared" si="34"/>
        <v>0</v>
      </c>
      <c r="AH367" s="291">
        <v>0</v>
      </c>
      <c r="AI367" s="291">
        <v>0</v>
      </c>
      <c r="AJ367" s="291">
        <v>0</v>
      </c>
      <c r="AK367" s="291">
        <v>0</v>
      </c>
      <c r="AL367" s="291">
        <v>0</v>
      </c>
    </row>
    <row r="368" spans="1:38" ht="38.25" customHeight="1" outlineLevel="2" x14ac:dyDescent="0.25">
      <c r="A368" s="14" t="s">
        <v>27</v>
      </c>
      <c r="B368" s="15">
        <v>509669</v>
      </c>
      <c r="C368" s="63">
        <v>966801</v>
      </c>
      <c r="D368" s="66" t="s">
        <v>239</v>
      </c>
      <c r="E368" s="25">
        <v>2</v>
      </c>
      <c r="F368" s="75" t="s">
        <v>177</v>
      </c>
      <c r="G368" s="25" t="s">
        <v>23</v>
      </c>
      <c r="H368" s="26" t="s">
        <v>24</v>
      </c>
      <c r="I368" s="290">
        <f t="shared" si="32"/>
        <v>239</v>
      </c>
      <c r="J368" s="291">
        <f t="shared" si="37"/>
        <v>6</v>
      </c>
      <c r="K368" s="291">
        <f t="shared" si="37"/>
        <v>132</v>
      </c>
      <c r="L368" s="291">
        <f t="shared" si="37"/>
        <v>2</v>
      </c>
      <c r="M368" s="291">
        <f t="shared" si="37"/>
        <v>97</v>
      </c>
      <c r="N368" s="291">
        <f t="shared" si="37"/>
        <v>2</v>
      </c>
      <c r="O368" s="289">
        <f t="shared" si="35"/>
        <v>20</v>
      </c>
      <c r="P368" s="288">
        <v>1</v>
      </c>
      <c r="Q368" s="288">
        <v>6</v>
      </c>
      <c r="R368" s="288">
        <v>0</v>
      </c>
      <c r="S368" s="288">
        <v>13</v>
      </c>
      <c r="T368" s="288">
        <v>0</v>
      </c>
      <c r="U368" s="289">
        <f t="shared" si="36"/>
        <v>40</v>
      </c>
      <c r="V368" s="288">
        <v>1</v>
      </c>
      <c r="W368" s="288">
        <v>11</v>
      </c>
      <c r="X368" s="288">
        <v>0</v>
      </c>
      <c r="Y368" s="288">
        <v>28</v>
      </c>
      <c r="Z368" s="288">
        <v>0</v>
      </c>
      <c r="AA368" s="289">
        <f t="shared" si="33"/>
        <v>103</v>
      </c>
      <c r="AB368" s="288">
        <v>2</v>
      </c>
      <c r="AC368" s="288">
        <v>58</v>
      </c>
      <c r="AD368" s="288">
        <v>1</v>
      </c>
      <c r="AE368" s="288">
        <v>41</v>
      </c>
      <c r="AF368" s="288">
        <v>1</v>
      </c>
      <c r="AG368" s="292">
        <f t="shared" si="34"/>
        <v>76</v>
      </c>
      <c r="AH368" s="288">
        <v>2</v>
      </c>
      <c r="AI368" s="288">
        <v>57</v>
      </c>
      <c r="AJ368" s="288">
        <v>1</v>
      </c>
      <c r="AK368" s="288">
        <v>15</v>
      </c>
      <c r="AL368" s="288">
        <v>1</v>
      </c>
    </row>
    <row r="369" spans="1:38" ht="38.25" customHeight="1" outlineLevel="2" x14ac:dyDescent="0.25">
      <c r="A369" s="14" t="s">
        <v>27</v>
      </c>
      <c r="B369" s="15">
        <v>509669</v>
      </c>
      <c r="C369" s="65">
        <v>966801</v>
      </c>
      <c r="D369" s="66" t="s">
        <v>239</v>
      </c>
      <c r="E369" s="77">
        <v>2</v>
      </c>
      <c r="F369" s="78" t="s">
        <v>177</v>
      </c>
      <c r="G369" s="77">
        <v>22</v>
      </c>
      <c r="H369" s="79" t="s">
        <v>25</v>
      </c>
      <c r="I369" s="290">
        <f t="shared" si="32"/>
        <v>239</v>
      </c>
      <c r="J369" s="291">
        <f t="shared" ref="J369:N379" si="38">P369+V369+AB369+AH369</f>
        <v>6</v>
      </c>
      <c r="K369" s="291">
        <f t="shared" si="38"/>
        <v>132</v>
      </c>
      <c r="L369" s="291">
        <f t="shared" si="38"/>
        <v>2</v>
      </c>
      <c r="M369" s="291">
        <f t="shared" si="38"/>
        <v>97</v>
      </c>
      <c r="N369" s="291">
        <f t="shared" si="38"/>
        <v>2</v>
      </c>
      <c r="O369" s="289">
        <f t="shared" si="35"/>
        <v>20</v>
      </c>
      <c r="P369" s="288">
        <v>1</v>
      </c>
      <c r="Q369" s="288">
        <v>6</v>
      </c>
      <c r="R369" s="288">
        <v>0</v>
      </c>
      <c r="S369" s="288">
        <v>13</v>
      </c>
      <c r="T369" s="288">
        <v>0</v>
      </c>
      <c r="U369" s="289">
        <f t="shared" si="36"/>
        <v>40</v>
      </c>
      <c r="V369" s="288">
        <v>1</v>
      </c>
      <c r="W369" s="288">
        <v>11</v>
      </c>
      <c r="X369" s="288">
        <v>0</v>
      </c>
      <c r="Y369" s="288">
        <v>28</v>
      </c>
      <c r="Z369" s="288">
        <v>0</v>
      </c>
      <c r="AA369" s="289">
        <f t="shared" si="33"/>
        <v>103</v>
      </c>
      <c r="AB369" s="288">
        <v>2</v>
      </c>
      <c r="AC369" s="288">
        <v>58</v>
      </c>
      <c r="AD369" s="288">
        <v>1</v>
      </c>
      <c r="AE369" s="288">
        <v>41</v>
      </c>
      <c r="AF369" s="288">
        <v>1</v>
      </c>
      <c r="AG369" s="292">
        <f t="shared" si="34"/>
        <v>76</v>
      </c>
      <c r="AH369" s="288">
        <v>2</v>
      </c>
      <c r="AI369" s="288">
        <v>57</v>
      </c>
      <c r="AJ369" s="288">
        <v>1</v>
      </c>
      <c r="AK369" s="288">
        <v>15</v>
      </c>
      <c r="AL369" s="288">
        <v>1</v>
      </c>
    </row>
    <row r="370" spans="1:38" ht="38.25" customHeight="1" outlineLevel="2" x14ac:dyDescent="0.25">
      <c r="A370" s="14" t="s">
        <v>27</v>
      </c>
      <c r="B370" s="15">
        <v>509749</v>
      </c>
      <c r="C370" s="65">
        <v>974901</v>
      </c>
      <c r="D370" s="66" t="s">
        <v>171</v>
      </c>
      <c r="E370" s="25">
        <v>2</v>
      </c>
      <c r="F370" s="75" t="s">
        <v>177</v>
      </c>
      <c r="G370" s="25" t="s">
        <v>23</v>
      </c>
      <c r="H370" s="26" t="s">
        <v>24</v>
      </c>
      <c r="I370" s="290">
        <f t="shared" si="32"/>
        <v>250</v>
      </c>
      <c r="J370" s="291">
        <f t="shared" si="38"/>
        <v>24</v>
      </c>
      <c r="K370" s="291">
        <f t="shared" si="38"/>
        <v>189</v>
      </c>
      <c r="L370" s="291">
        <f t="shared" si="38"/>
        <v>2</v>
      </c>
      <c r="M370" s="291">
        <f t="shared" si="38"/>
        <v>33</v>
      </c>
      <c r="N370" s="291">
        <f t="shared" si="38"/>
        <v>2</v>
      </c>
      <c r="O370" s="289">
        <f t="shared" si="35"/>
        <v>0</v>
      </c>
      <c r="P370" s="288">
        <v>0</v>
      </c>
      <c r="Q370" s="288">
        <v>0</v>
      </c>
      <c r="R370" s="288">
        <v>0</v>
      </c>
      <c r="S370" s="288">
        <v>0</v>
      </c>
      <c r="T370" s="288">
        <v>0</v>
      </c>
      <c r="U370" s="289">
        <f t="shared" si="36"/>
        <v>31</v>
      </c>
      <c r="V370" s="288">
        <v>20</v>
      </c>
      <c r="W370" s="288">
        <v>8</v>
      </c>
      <c r="X370" s="288">
        <v>0</v>
      </c>
      <c r="Y370" s="288">
        <v>3</v>
      </c>
      <c r="Z370" s="288">
        <v>0</v>
      </c>
      <c r="AA370" s="289">
        <f t="shared" si="33"/>
        <v>143</v>
      </c>
      <c r="AB370" s="288">
        <v>2</v>
      </c>
      <c r="AC370" s="288">
        <v>124</v>
      </c>
      <c r="AD370" s="288">
        <v>1</v>
      </c>
      <c r="AE370" s="288">
        <v>15</v>
      </c>
      <c r="AF370" s="288">
        <v>1</v>
      </c>
      <c r="AG370" s="292">
        <f t="shared" si="34"/>
        <v>76</v>
      </c>
      <c r="AH370" s="288">
        <v>2</v>
      </c>
      <c r="AI370" s="288">
        <v>57</v>
      </c>
      <c r="AJ370" s="288">
        <v>1</v>
      </c>
      <c r="AK370" s="288">
        <v>15</v>
      </c>
      <c r="AL370" s="288">
        <v>1</v>
      </c>
    </row>
    <row r="371" spans="1:38" ht="38.25" customHeight="1" outlineLevel="2" x14ac:dyDescent="0.25">
      <c r="A371" s="14" t="s">
        <v>27</v>
      </c>
      <c r="B371" s="15">
        <v>509749</v>
      </c>
      <c r="C371" s="65">
        <v>974901</v>
      </c>
      <c r="D371" s="66" t="s">
        <v>171</v>
      </c>
      <c r="E371" s="77">
        <v>2</v>
      </c>
      <c r="F371" s="78" t="s">
        <v>177</v>
      </c>
      <c r="G371" s="77">
        <v>22</v>
      </c>
      <c r="H371" s="79" t="s">
        <v>25</v>
      </c>
      <c r="I371" s="290">
        <f t="shared" si="32"/>
        <v>250</v>
      </c>
      <c r="J371" s="291">
        <f t="shared" si="38"/>
        <v>24</v>
      </c>
      <c r="K371" s="291">
        <f t="shared" si="38"/>
        <v>189</v>
      </c>
      <c r="L371" s="291">
        <f t="shared" si="38"/>
        <v>2</v>
      </c>
      <c r="M371" s="291">
        <f t="shared" si="38"/>
        <v>33</v>
      </c>
      <c r="N371" s="291">
        <f t="shared" si="38"/>
        <v>2</v>
      </c>
      <c r="O371" s="289">
        <f t="shared" si="35"/>
        <v>0</v>
      </c>
      <c r="P371" s="288">
        <v>0</v>
      </c>
      <c r="Q371" s="288">
        <v>0</v>
      </c>
      <c r="R371" s="288">
        <v>0</v>
      </c>
      <c r="S371" s="288">
        <v>0</v>
      </c>
      <c r="T371" s="288">
        <v>0</v>
      </c>
      <c r="U371" s="289">
        <f t="shared" si="36"/>
        <v>31</v>
      </c>
      <c r="V371" s="288">
        <v>20</v>
      </c>
      <c r="W371" s="288">
        <v>8</v>
      </c>
      <c r="X371" s="288">
        <v>0</v>
      </c>
      <c r="Y371" s="288">
        <v>3</v>
      </c>
      <c r="Z371" s="288">
        <v>0</v>
      </c>
      <c r="AA371" s="289">
        <f t="shared" si="33"/>
        <v>143</v>
      </c>
      <c r="AB371" s="288">
        <v>2</v>
      </c>
      <c r="AC371" s="288">
        <v>124</v>
      </c>
      <c r="AD371" s="288">
        <v>1</v>
      </c>
      <c r="AE371" s="288">
        <v>15</v>
      </c>
      <c r="AF371" s="288">
        <v>1</v>
      </c>
      <c r="AG371" s="292">
        <f t="shared" si="34"/>
        <v>76</v>
      </c>
      <c r="AH371" s="288">
        <v>2</v>
      </c>
      <c r="AI371" s="288">
        <v>57</v>
      </c>
      <c r="AJ371" s="288">
        <v>1</v>
      </c>
      <c r="AK371" s="288">
        <v>15</v>
      </c>
      <c r="AL371" s="288">
        <v>1</v>
      </c>
    </row>
    <row r="372" spans="1:38" ht="38.25" customHeight="1" outlineLevel="2" x14ac:dyDescent="0.25">
      <c r="A372" s="14" t="s">
        <v>20</v>
      </c>
      <c r="B372" s="15">
        <v>503630</v>
      </c>
      <c r="C372" s="15">
        <v>363001</v>
      </c>
      <c r="D372" s="16" t="s">
        <v>169</v>
      </c>
      <c r="E372" s="77">
        <v>2</v>
      </c>
      <c r="F372" s="75" t="s">
        <v>177</v>
      </c>
      <c r="G372" s="25" t="s">
        <v>23</v>
      </c>
      <c r="H372" s="26" t="s">
        <v>24</v>
      </c>
      <c r="I372" s="290">
        <f t="shared" si="32"/>
        <v>10446</v>
      </c>
      <c r="J372" s="291">
        <f t="shared" si="38"/>
        <v>124</v>
      </c>
      <c r="K372" s="291">
        <f t="shared" si="38"/>
        <v>2135</v>
      </c>
      <c r="L372" s="291">
        <f t="shared" si="38"/>
        <v>22</v>
      </c>
      <c r="M372" s="291">
        <f t="shared" si="38"/>
        <v>8161</v>
      </c>
      <c r="N372" s="291">
        <f t="shared" si="38"/>
        <v>4</v>
      </c>
      <c r="O372" s="289">
        <f t="shared" si="35"/>
        <v>2400</v>
      </c>
      <c r="P372" s="293">
        <v>4</v>
      </c>
      <c r="Q372" s="293">
        <v>534</v>
      </c>
      <c r="R372" s="293">
        <v>0</v>
      </c>
      <c r="S372" s="293">
        <v>1862</v>
      </c>
      <c r="T372" s="293">
        <v>0</v>
      </c>
      <c r="U372" s="289">
        <f t="shared" si="36"/>
        <v>2571</v>
      </c>
      <c r="V372" s="293">
        <v>4</v>
      </c>
      <c r="W372" s="293">
        <v>534</v>
      </c>
      <c r="X372" s="293">
        <v>2</v>
      </c>
      <c r="Y372" s="293">
        <v>2031</v>
      </c>
      <c r="Z372" s="293">
        <v>0</v>
      </c>
      <c r="AA372" s="289">
        <f t="shared" si="33"/>
        <v>2738</v>
      </c>
      <c r="AB372" s="293">
        <v>58</v>
      </c>
      <c r="AC372" s="293">
        <v>534</v>
      </c>
      <c r="AD372" s="293">
        <v>10</v>
      </c>
      <c r="AE372" s="293">
        <v>2134</v>
      </c>
      <c r="AF372" s="293">
        <v>2</v>
      </c>
      <c r="AG372" s="292">
        <f t="shared" si="34"/>
        <v>2737</v>
      </c>
      <c r="AH372" s="293">
        <v>58</v>
      </c>
      <c r="AI372" s="293">
        <v>533</v>
      </c>
      <c r="AJ372" s="293">
        <v>10</v>
      </c>
      <c r="AK372" s="293">
        <v>2134</v>
      </c>
      <c r="AL372" s="293">
        <v>2</v>
      </c>
    </row>
    <row r="373" spans="1:38" ht="38.25" customHeight="1" outlineLevel="2" x14ac:dyDescent="0.25">
      <c r="A373" s="14" t="s">
        <v>20</v>
      </c>
      <c r="B373" s="15">
        <v>503630</v>
      </c>
      <c r="C373" s="15">
        <v>363001</v>
      </c>
      <c r="D373" s="16" t="s">
        <v>169</v>
      </c>
      <c r="E373" s="77">
        <v>2</v>
      </c>
      <c r="F373" s="78" t="s">
        <v>177</v>
      </c>
      <c r="G373" s="77">
        <v>22</v>
      </c>
      <c r="H373" s="79" t="s">
        <v>25</v>
      </c>
      <c r="I373" s="290">
        <f t="shared" si="32"/>
        <v>1354</v>
      </c>
      <c r="J373" s="291">
        <f t="shared" si="38"/>
        <v>15</v>
      </c>
      <c r="K373" s="291">
        <f t="shared" si="38"/>
        <v>270</v>
      </c>
      <c r="L373" s="291">
        <f t="shared" si="38"/>
        <v>4</v>
      </c>
      <c r="M373" s="291">
        <f t="shared" si="38"/>
        <v>1065</v>
      </c>
      <c r="N373" s="291">
        <f t="shared" si="38"/>
        <v>0</v>
      </c>
      <c r="O373" s="289">
        <f t="shared" si="35"/>
        <v>262</v>
      </c>
      <c r="P373" s="293">
        <v>4</v>
      </c>
      <c r="Q373" s="293">
        <v>53</v>
      </c>
      <c r="R373" s="293">
        <v>0</v>
      </c>
      <c r="S373" s="293">
        <v>205</v>
      </c>
      <c r="T373" s="293">
        <v>0</v>
      </c>
      <c r="U373" s="289">
        <f t="shared" si="36"/>
        <v>328</v>
      </c>
      <c r="V373" s="293">
        <v>3</v>
      </c>
      <c r="W373" s="293">
        <v>65</v>
      </c>
      <c r="X373" s="293">
        <v>0</v>
      </c>
      <c r="Y373" s="293">
        <v>260</v>
      </c>
      <c r="Z373" s="293">
        <v>0</v>
      </c>
      <c r="AA373" s="289">
        <f t="shared" si="33"/>
        <v>382</v>
      </c>
      <c r="AB373" s="293">
        <v>4</v>
      </c>
      <c r="AC373" s="293">
        <v>76</v>
      </c>
      <c r="AD373" s="293">
        <v>2</v>
      </c>
      <c r="AE373" s="293">
        <v>300</v>
      </c>
      <c r="AF373" s="293">
        <v>0</v>
      </c>
      <c r="AG373" s="292">
        <f t="shared" si="34"/>
        <v>382</v>
      </c>
      <c r="AH373" s="293">
        <v>4</v>
      </c>
      <c r="AI373" s="293">
        <v>76</v>
      </c>
      <c r="AJ373" s="293">
        <v>2</v>
      </c>
      <c r="AK373" s="293">
        <v>300</v>
      </c>
      <c r="AL373" s="293">
        <v>0</v>
      </c>
    </row>
    <row r="374" spans="1:38" ht="38.25" customHeight="1" outlineLevel="2" x14ac:dyDescent="0.25">
      <c r="A374" s="14" t="s">
        <v>36</v>
      </c>
      <c r="B374" s="15">
        <v>508804</v>
      </c>
      <c r="C374" s="23">
        <v>880401</v>
      </c>
      <c r="D374" s="24" t="s">
        <v>165</v>
      </c>
      <c r="E374" s="25">
        <v>2</v>
      </c>
      <c r="F374" s="75" t="s">
        <v>177</v>
      </c>
      <c r="G374" s="25" t="s">
        <v>23</v>
      </c>
      <c r="H374" s="26" t="s">
        <v>24</v>
      </c>
      <c r="I374" s="290">
        <f t="shared" si="32"/>
        <v>180</v>
      </c>
      <c r="J374" s="291">
        <f t="shared" si="38"/>
        <v>23</v>
      </c>
      <c r="K374" s="291">
        <f t="shared" si="38"/>
        <v>127</v>
      </c>
      <c r="L374" s="291">
        <f t="shared" si="38"/>
        <v>4</v>
      </c>
      <c r="M374" s="291">
        <f t="shared" si="38"/>
        <v>26</v>
      </c>
      <c r="N374" s="291">
        <f t="shared" si="38"/>
        <v>0</v>
      </c>
      <c r="O374" s="289">
        <f t="shared" si="35"/>
        <v>65</v>
      </c>
      <c r="P374" s="293">
        <v>0</v>
      </c>
      <c r="Q374" s="293">
        <v>65</v>
      </c>
      <c r="R374" s="293">
        <v>0</v>
      </c>
      <c r="S374" s="293">
        <v>0</v>
      </c>
      <c r="T374" s="293">
        <v>0</v>
      </c>
      <c r="U374" s="289">
        <f t="shared" si="36"/>
        <v>44</v>
      </c>
      <c r="V374" s="288">
        <v>0</v>
      </c>
      <c r="W374" s="288">
        <v>44</v>
      </c>
      <c r="X374" s="288">
        <v>0</v>
      </c>
      <c r="Y374" s="288">
        <v>0</v>
      </c>
      <c r="Z374" s="288">
        <v>0</v>
      </c>
      <c r="AA374" s="289">
        <f t="shared" si="33"/>
        <v>71</v>
      </c>
      <c r="AB374" s="293">
        <v>23</v>
      </c>
      <c r="AC374" s="293">
        <v>18</v>
      </c>
      <c r="AD374" s="293">
        <v>4</v>
      </c>
      <c r="AE374" s="293">
        <v>26</v>
      </c>
      <c r="AF374" s="293">
        <v>0</v>
      </c>
      <c r="AG374" s="292">
        <f t="shared" si="34"/>
        <v>0</v>
      </c>
      <c r="AH374" s="293">
        <v>0</v>
      </c>
      <c r="AI374" s="293">
        <v>0</v>
      </c>
      <c r="AJ374" s="293">
        <v>0</v>
      </c>
      <c r="AK374" s="293">
        <v>0</v>
      </c>
      <c r="AL374" s="293">
        <v>0</v>
      </c>
    </row>
    <row r="375" spans="1:38" ht="38.25" customHeight="1" outlineLevel="2" x14ac:dyDescent="0.25">
      <c r="A375" s="14" t="s">
        <v>36</v>
      </c>
      <c r="B375" s="15">
        <v>508804</v>
      </c>
      <c r="C375" s="23">
        <v>880401</v>
      </c>
      <c r="D375" s="24" t="s">
        <v>165</v>
      </c>
      <c r="E375" s="25">
        <v>2</v>
      </c>
      <c r="F375" s="75" t="s">
        <v>177</v>
      </c>
      <c r="G375" s="25">
        <v>22</v>
      </c>
      <c r="H375" s="26" t="s">
        <v>25</v>
      </c>
      <c r="I375" s="290">
        <f t="shared" si="32"/>
        <v>0</v>
      </c>
      <c r="J375" s="291">
        <f t="shared" si="38"/>
        <v>0</v>
      </c>
      <c r="K375" s="291">
        <f t="shared" si="38"/>
        <v>0</v>
      </c>
      <c r="L375" s="291">
        <f t="shared" si="38"/>
        <v>0</v>
      </c>
      <c r="M375" s="291">
        <f t="shared" si="38"/>
        <v>0</v>
      </c>
      <c r="N375" s="291">
        <f t="shared" si="38"/>
        <v>0</v>
      </c>
      <c r="O375" s="289">
        <f t="shared" si="35"/>
        <v>0</v>
      </c>
      <c r="P375" s="293">
        <v>0</v>
      </c>
      <c r="Q375" s="293">
        <v>0</v>
      </c>
      <c r="R375" s="293">
        <v>0</v>
      </c>
      <c r="S375" s="293">
        <v>0</v>
      </c>
      <c r="T375" s="293">
        <v>0</v>
      </c>
      <c r="U375" s="289">
        <f t="shared" si="36"/>
        <v>0</v>
      </c>
      <c r="V375" s="293">
        <v>0</v>
      </c>
      <c r="W375" s="293">
        <v>0</v>
      </c>
      <c r="X375" s="293">
        <v>0</v>
      </c>
      <c r="Y375" s="293">
        <v>0</v>
      </c>
      <c r="Z375" s="293">
        <v>0</v>
      </c>
      <c r="AA375" s="289">
        <f t="shared" si="33"/>
        <v>0</v>
      </c>
      <c r="AB375" s="293">
        <v>0</v>
      </c>
      <c r="AC375" s="293">
        <v>0</v>
      </c>
      <c r="AD375" s="293">
        <v>0</v>
      </c>
      <c r="AE375" s="293">
        <v>0</v>
      </c>
      <c r="AF375" s="293">
        <v>0</v>
      </c>
      <c r="AG375" s="292">
        <f t="shared" si="34"/>
        <v>0</v>
      </c>
      <c r="AH375" s="293">
        <v>0</v>
      </c>
      <c r="AI375" s="293">
        <v>0</v>
      </c>
      <c r="AJ375" s="293">
        <v>0</v>
      </c>
      <c r="AK375" s="293">
        <v>0</v>
      </c>
      <c r="AL375" s="293">
        <v>0</v>
      </c>
    </row>
    <row r="376" spans="1:38" ht="38.25" customHeight="1" outlineLevel="2" x14ac:dyDescent="0.25">
      <c r="A376" s="80" t="s">
        <v>36</v>
      </c>
      <c r="B376" s="33">
        <v>509772</v>
      </c>
      <c r="C376" s="28">
        <v>977201</v>
      </c>
      <c r="D376" s="34" t="s">
        <v>240</v>
      </c>
      <c r="E376" s="25">
        <v>2</v>
      </c>
      <c r="F376" s="75" t="s">
        <v>177</v>
      </c>
      <c r="G376" s="25" t="s">
        <v>23</v>
      </c>
      <c r="H376" s="26" t="s">
        <v>24</v>
      </c>
      <c r="I376" s="290">
        <f t="shared" si="32"/>
        <v>156</v>
      </c>
      <c r="J376" s="291">
        <f t="shared" si="38"/>
        <v>6</v>
      </c>
      <c r="K376" s="291">
        <f t="shared" si="38"/>
        <v>116</v>
      </c>
      <c r="L376" s="291">
        <f t="shared" si="38"/>
        <v>2</v>
      </c>
      <c r="M376" s="291">
        <f t="shared" si="38"/>
        <v>30</v>
      </c>
      <c r="N376" s="291">
        <f t="shared" si="38"/>
        <v>2</v>
      </c>
      <c r="O376" s="289">
        <f t="shared" si="35"/>
        <v>0</v>
      </c>
      <c r="P376" s="293">
        <v>0</v>
      </c>
      <c r="Q376" s="293">
        <v>0</v>
      </c>
      <c r="R376" s="293">
        <v>0</v>
      </c>
      <c r="S376" s="293">
        <v>0</v>
      </c>
      <c r="T376" s="293">
        <v>0</v>
      </c>
      <c r="U376" s="289">
        <f t="shared" si="36"/>
        <v>0</v>
      </c>
      <c r="V376" s="293">
        <v>0</v>
      </c>
      <c r="W376" s="293">
        <v>0</v>
      </c>
      <c r="X376" s="293">
        <v>0</v>
      </c>
      <c r="Y376" s="293">
        <v>0</v>
      </c>
      <c r="Z376" s="293">
        <v>0</v>
      </c>
      <c r="AA376" s="289">
        <f t="shared" si="33"/>
        <v>78</v>
      </c>
      <c r="AB376" s="288">
        <v>3</v>
      </c>
      <c r="AC376" s="288">
        <v>58</v>
      </c>
      <c r="AD376" s="288">
        <v>1</v>
      </c>
      <c r="AE376" s="288">
        <v>15</v>
      </c>
      <c r="AF376" s="288">
        <v>1</v>
      </c>
      <c r="AG376" s="292">
        <f t="shared" si="34"/>
        <v>78</v>
      </c>
      <c r="AH376" s="288">
        <v>3</v>
      </c>
      <c r="AI376" s="288">
        <v>58</v>
      </c>
      <c r="AJ376" s="288">
        <v>1</v>
      </c>
      <c r="AK376" s="288">
        <v>15</v>
      </c>
      <c r="AL376" s="288">
        <v>1</v>
      </c>
    </row>
    <row r="377" spans="1:38" ht="38.25" customHeight="1" outlineLevel="2" x14ac:dyDescent="0.25">
      <c r="A377" s="80" t="s">
        <v>36</v>
      </c>
      <c r="B377" s="33">
        <v>509772</v>
      </c>
      <c r="C377" s="28">
        <v>977201</v>
      </c>
      <c r="D377" s="34" t="s">
        <v>240</v>
      </c>
      <c r="E377" s="25">
        <v>2</v>
      </c>
      <c r="F377" s="75" t="s">
        <v>177</v>
      </c>
      <c r="G377" s="25">
        <v>22</v>
      </c>
      <c r="H377" s="26" t="s">
        <v>25</v>
      </c>
      <c r="I377" s="290">
        <f t="shared" si="32"/>
        <v>0</v>
      </c>
      <c r="J377" s="291">
        <f t="shared" si="38"/>
        <v>0</v>
      </c>
      <c r="K377" s="291">
        <f t="shared" si="38"/>
        <v>0</v>
      </c>
      <c r="L377" s="291">
        <f t="shared" si="38"/>
        <v>0</v>
      </c>
      <c r="M377" s="291">
        <f t="shared" si="38"/>
        <v>0</v>
      </c>
      <c r="N377" s="291">
        <f t="shared" si="38"/>
        <v>0</v>
      </c>
      <c r="O377" s="289">
        <f t="shared" si="35"/>
        <v>0</v>
      </c>
      <c r="P377" s="293">
        <v>0</v>
      </c>
      <c r="Q377" s="293">
        <v>0</v>
      </c>
      <c r="R377" s="293">
        <v>0</v>
      </c>
      <c r="S377" s="293">
        <v>0</v>
      </c>
      <c r="T377" s="293">
        <v>0</v>
      </c>
      <c r="U377" s="289">
        <f t="shared" si="36"/>
        <v>0</v>
      </c>
      <c r="V377" s="293">
        <v>0</v>
      </c>
      <c r="W377" s="293">
        <v>0</v>
      </c>
      <c r="X377" s="293">
        <v>0</v>
      </c>
      <c r="Y377" s="293">
        <v>0</v>
      </c>
      <c r="Z377" s="293">
        <v>0</v>
      </c>
      <c r="AA377" s="289">
        <f t="shared" si="33"/>
        <v>0</v>
      </c>
      <c r="AB377" s="293">
        <v>0</v>
      </c>
      <c r="AC377" s="293">
        <v>0</v>
      </c>
      <c r="AD377" s="293">
        <v>0</v>
      </c>
      <c r="AE377" s="293">
        <v>0</v>
      </c>
      <c r="AF377" s="293">
        <v>0</v>
      </c>
      <c r="AG377" s="292">
        <f t="shared" si="34"/>
        <v>0</v>
      </c>
      <c r="AH377" s="293">
        <v>0</v>
      </c>
      <c r="AI377" s="293">
        <v>0</v>
      </c>
      <c r="AJ377" s="293">
        <v>0</v>
      </c>
      <c r="AK377" s="293">
        <v>0</v>
      </c>
      <c r="AL377" s="293">
        <v>0</v>
      </c>
    </row>
    <row r="378" spans="1:38" ht="38.25" customHeight="1" outlineLevel="2" x14ac:dyDescent="0.25">
      <c r="A378" s="14" t="s">
        <v>36</v>
      </c>
      <c r="B378" s="15">
        <v>508805</v>
      </c>
      <c r="C378" s="65">
        <v>880501</v>
      </c>
      <c r="D378" s="66" t="s">
        <v>170</v>
      </c>
      <c r="E378" s="77">
        <v>2</v>
      </c>
      <c r="F378" s="75" t="s">
        <v>177</v>
      </c>
      <c r="G378" s="25" t="s">
        <v>23</v>
      </c>
      <c r="H378" s="26" t="s">
        <v>24</v>
      </c>
      <c r="I378" s="290">
        <f t="shared" si="32"/>
        <v>540</v>
      </c>
      <c r="J378" s="291">
        <f t="shared" si="38"/>
        <v>160</v>
      </c>
      <c r="K378" s="291">
        <f t="shared" si="38"/>
        <v>200</v>
      </c>
      <c r="L378" s="291">
        <f t="shared" si="38"/>
        <v>20</v>
      </c>
      <c r="M378" s="291">
        <f t="shared" si="38"/>
        <v>140</v>
      </c>
      <c r="N378" s="291">
        <f t="shared" si="38"/>
        <v>20</v>
      </c>
      <c r="O378" s="289">
        <f t="shared" si="35"/>
        <v>0</v>
      </c>
      <c r="P378" s="293">
        <v>0</v>
      </c>
      <c r="Q378" s="293">
        <v>0</v>
      </c>
      <c r="R378" s="293">
        <v>0</v>
      </c>
      <c r="S378" s="293">
        <v>0</v>
      </c>
      <c r="T378" s="293">
        <v>0</v>
      </c>
      <c r="U378" s="289">
        <f t="shared" si="36"/>
        <v>0</v>
      </c>
      <c r="V378" s="293">
        <v>0</v>
      </c>
      <c r="W378" s="293">
        <v>0</v>
      </c>
      <c r="X378" s="293">
        <v>0</v>
      </c>
      <c r="Y378" s="293">
        <v>0</v>
      </c>
      <c r="Z378" s="293">
        <v>0</v>
      </c>
      <c r="AA378" s="289">
        <f t="shared" si="33"/>
        <v>270</v>
      </c>
      <c r="AB378" s="293">
        <v>80</v>
      </c>
      <c r="AC378" s="293">
        <v>100</v>
      </c>
      <c r="AD378" s="293">
        <v>10</v>
      </c>
      <c r="AE378" s="293">
        <v>70</v>
      </c>
      <c r="AF378" s="293">
        <v>10</v>
      </c>
      <c r="AG378" s="292">
        <f t="shared" si="34"/>
        <v>270</v>
      </c>
      <c r="AH378" s="293">
        <v>80</v>
      </c>
      <c r="AI378" s="293">
        <v>100</v>
      </c>
      <c r="AJ378" s="293">
        <v>10</v>
      </c>
      <c r="AK378" s="293">
        <v>70</v>
      </c>
      <c r="AL378" s="293">
        <v>10</v>
      </c>
    </row>
    <row r="379" spans="1:38" ht="38.25" customHeight="1" outlineLevel="2" x14ac:dyDescent="0.25">
      <c r="A379" s="14" t="s">
        <v>36</v>
      </c>
      <c r="B379" s="15">
        <v>508805</v>
      </c>
      <c r="C379" s="65">
        <v>880501</v>
      </c>
      <c r="D379" s="66" t="s">
        <v>170</v>
      </c>
      <c r="E379" s="77">
        <v>2</v>
      </c>
      <c r="F379" s="75" t="s">
        <v>177</v>
      </c>
      <c r="G379" s="25">
        <v>22</v>
      </c>
      <c r="H379" s="26" t="s">
        <v>25</v>
      </c>
      <c r="I379" s="290">
        <f t="shared" si="32"/>
        <v>0</v>
      </c>
      <c r="J379" s="291">
        <f t="shared" si="38"/>
        <v>0</v>
      </c>
      <c r="K379" s="291">
        <f t="shared" si="38"/>
        <v>0</v>
      </c>
      <c r="L379" s="291">
        <f t="shared" si="38"/>
        <v>0</v>
      </c>
      <c r="M379" s="291">
        <f t="shared" si="38"/>
        <v>0</v>
      </c>
      <c r="N379" s="291">
        <f t="shared" si="38"/>
        <v>0</v>
      </c>
      <c r="O379" s="289">
        <f t="shared" si="35"/>
        <v>0</v>
      </c>
      <c r="P379" s="293">
        <v>0</v>
      </c>
      <c r="Q379" s="293">
        <v>0</v>
      </c>
      <c r="R379" s="293">
        <v>0</v>
      </c>
      <c r="S379" s="293">
        <v>0</v>
      </c>
      <c r="T379" s="293">
        <v>0</v>
      </c>
      <c r="U379" s="289">
        <f t="shared" si="36"/>
        <v>0</v>
      </c>
      <c r="V379" s="293">
        <v>0</v>
      </c>
      <c r="W379" s="293">
        <v>0</v>
      </c>
      <c r="X379" s="293">
        <v>0</v>
      </c>
      <c r="Y379" s="293">
        <v>0</v>
      </c>
      <c r="Z379" s="293">
        <v>0</v>
      </c>
      <c r="AA379" s="289">
        <f t="shared" si="33"/>
        <v>0</v>
      </c>
      <c r="AB379" s="293">
        <v>0</v>
      </c>
      <c r="AC379" s="293">
        <v>0</v>
      </c>
      <c r="AD379" s="293">
        <v>0</v>
      </c>
      <c r="AE379" s="293">
        <v>0</v>
      </c>
      <c r="AF379" s="293">
        <v>0</v>
      </c>
      <c r="AG379" s="292">
        <f t="shared" si="34"/>
        <v>0</v>
      </c>
      <c r="AH379" s="293">
        <v>0</v>
      </c>
      <c r="AI379" s="293">
        <v>0</v>
      </c>
      <c r="AJ379" s="293">
        <v>0</v>
      </c>
      <c r="AK379" s="293">
        <v>0</v>
      </c>
      <c r="AL379" s="293">
        <v>0</v>
      </c>
    </row>
    <row r="380" spans="1:38" ht="38.25" customHeight="1" outlineLevel="2" x14ac:dyDescent="0.25">
      <c r="A380" s="14" t="s">
        <v>27</v>
      </c>
      <c r="B380" s="15">
        <v>503812</v>
      </c>
      <c r="C380" s="65">
        <v>381201</v>
      </c>
      <c r="D380" s="66" t="s">
        <v>336</v>
      </c>
      <c r="E380" s="77">
        <v>2</v>
      </c>
      <c r="F380" s="75" t="s">
        <v>177</v>
      </c>
      <c r="G380" s="25" t="s">
        <v>23</v>
      </c>
      <c r="H380" s="26" t="s">
        <v>24</v>
      </c>
      <c r="I380" s="290">
        <f t="shared" si="32"/>
        <v>548</v>
      </c>
      <c r="J380" s="291">
        <f t="shared" ref="J380:J381" si="39">P380+V380+AB380+AH380</f>
        <v>129</v>
      </c>
      <c r="K380" s="291">
        <f t="shared" ref="K380:K381" si="40">Q380+W380+AC380+AI380</f>
        <v>293</v>
      </c>
      <c r="L380" s="291">
        <f t="shared" ref="L380:L381" si="41">R380+X380+AD380+AJ380</f>
        <v>42</v>
      </c>
      <c r="M380" s="291">
        <f t="shared" ref="M380:M381" si="42">S380+Y380+AE380+AK380</f>
        <v>42</v>
      </c>
      <c r="N380" s="291">
        <f t="shared" ref="N380:N381" si="43">T380+Z380+AF380+AL380</f>
        <v>42</v>
      </c>
      <c r="O380" s="289">
        <f t="shared" si="35"/>
        <v>0</v>
      </c>
      <c r="P380" s="293">
        <v>0</v>
      </c>
      <c r="Q380" s="293">
        <v>0</v>
      </c>
      <c r="R380" s="293">
        <v>0</v>
      </c>
      <c r="S380" s="293">
        <v>0</v>
      </c>
      <c r="T380" s="293">
        <v>0</v>
      </c>
      <c r="U380" s="289">
        <f t="shared" si="36"/>
        <v>0</v>
      </c>
      <c r="V380" s="293">
        <v>0</v>
      </c>
      <c r="W380" s="293">
        <v>0</v>
      </c>
      <c r="X380" s="293">
        <v>0</v>
      </c>
      <c r="Y380" s="293">
        <v>0</v>
      </c>
      <c r="Z380" s="293">
        <v>0</v>
      </c>
      <c r="AA380" s="289">
        <f t="shared" si="33"/>
        <v>137</v>
      </c>
      <c r="AB380" s="293">
        <v>34</v>
      </c>
      <c r="AC380" s="293">
        <v>79</v>
      </c>
      <c r="AD380" s="293">
        <v>8</v>
      </c>
      <c r="AE380" s="293">
        <v>8</v>
      </c>
      <c r="AF380" s="293">
        <v>8</v>
      </c>
      <c r="AG380" s="292">
        <f t="shared" si="34"/>
        <v>411</v>
      </c>
      <c r="AH380" s="293">
        <v>95</v>
      </c>
      <c r="AI380" s="293">
        <v>214</v>
      </c>
      <c r="AJ380" s="293">
        <v>34</v>
      </c>
      <c r="AK380" s="293">
        <v>34</v>
      </c>
      <c r="AL380" s="293">
        <v>34</v>
      </c>
    </row>
    <row r="381" spans="1:38" ht="38.25" customHeight="1" outlineLevel="2" thickBot="1" x14ac:dyDescent="0.3">
      <c r="A381" s="14" t="s">
        <v>27</v>
      </c>
      <c r="B381" s="15">
        <v>503812</v>
      </c>
      <c r="C381" s="65">
        <v>381201</v>
      </c>
      <c r="D381" s="66" t="s">
        <v>336</v>
      </c>
      <c r="E381" s="77">
        <v>2</v>
      </c>
      <c r="F381" s="75" t="s">
        <v>177</v>
      </c>
      <c r="G381" s="25">
        <v>22</v>
      </c>
      <c r="H381" s="26" t="s">
        <v>25</v>
      </c>
      <c r="I381" s="290">
        <f t="shared" si="32"/>
        <v>0</v>
      </c>
      <c r="J381" s="291">
        <f t="shared" si="39"/>
        <v>0</v>
      </c>
      <c r="K381" s="291">
        <f t="shared" si="40"/>
        <v>0</v>
      </c>
      <c r="L381" s="291">
        <f t="shared" si="41"/>
        <v>0</v>
      </c>
      <c r="M381" s="291">
        <f t="shared" si="42"/>
        <v>0</v>
      </c>
      <c r="N381" s="291">
        <f t="shared" si="43"/>
        <v>0</v>
      </c>
      <c r="O381" s="289">
        <f t="shared" si="35"/>
        <v>0</v>
      </c>
      <c r="P381" s="293">
        <v>0</v>
      </c>
      <c r="Q381" s="293">
        <v>0</v>
      </c>
      <c r="R381" s="293">
        <v>0</v>
      </c>
      <c r="S381" s="293">
        <v>0</v>
      </c>
      <c r="T381" s="293">
        <v>0</v>
      </c>
      <c r="U381" s="289">
        <f t="shared" si="36"/>
        <v>0</v>
      </c>
      <c r="V381" s="293">
        <v>0</v>
      </c>
      <c r="W381" s="293">
        <v>0</v>
      </c>
      <c r="X381" s="293">
        <v>0</v>
      </c>
      <c r="Y381" s="293">
        <v>0</v>
      </c>
      <c r="Z381" s="293">
        <v>0</v>
      </c>
      <c r="AA381" s="289">
        <f t="shared" si="33"/>
        <v>0</v>
      </c>
      <c r="AB381" s="293">
        <v>0</v>
      </c>
      <c r="AC381" s="293">
        <v>0</v>
      </c>
      <c r="AD381" s="293">
        <v>0</v>
      </c>
      <c r="AE381" s="293">
        <v>0</v>
      </c>
      <c r="AF381" s="293">
        <v>0</v>
      </c>
      <c r="AG381" s="292">
        <f t="shared" si="34"/>
        <v>0</v>
      </c>
      <c r="AH381" s="293">
        <v>0</v>
      </c>
      <c r="AI381" s="293">
        <v>0</v>
      </c>
      <c r="AJ381" s="293">
        <v>0</v>
      </c>
      <c r="AK381" s="293">
        <v>0</v>
      </c>
      <c r="AL381" s="293">
        <v>0</v>
      </c>
    </row>
    <row r="382" spans="1:38" x14ac:dyDescent="0.25">
      <c r="A382" s="403" t="s">
        <v>172</v>
      </c>
      <c r="B382" s="404"/>
      <c r="C382" s="404"/>
      <c r="D382" s="404"/>
      <c r="E382" s="404"/>
      <c r="F382" s="404"/>
      <c r="G382" s="404"/>
      <c r="H382" s="81" t="s">
        <v>24</v>
      </c>
      <c r="I382" s="278">
        <v>416922</v>
      </c>
      <c r="J382" s="278">
        <v>99578</v>
      </c>
      <c r="K382" s="278">
        <v>162316</v>
      </c>
      <c r="L382" s="278">
        <v>4854</v>
      </c>
      <c r="M382" s="278">
        <v>147689</v>
      </c>
      <c r="N382" s="278">
        <v>2485</v>
      </c>
      <c r="O382" s="278">
        <v>88235</v>
      </c>
      <c r="P382" s="278">
        <v>21538</v>
      </c>
      <c r="Q382" s="278">
        <v>33867</v>
      </c>
      <c r="R382" s="278">
        <v>1060</v>
      </c>
      <c r="S382" s="278">
        <v>31360</v>
      </c>
      <c r="T382" s="278">
        <v>410</v>
      </c>
      <c r="U382" s="278">
        <v>102922</v>
      </c>
      <c r="V382" s="278">
        <v>25092</v>
      </c>
      <c r="W382" s="278">
        <v>39760</v>
      </c>
      <c r="X382" s="278">
        <v>1453</v>
      </c>
      <c r="Y382" s="278">
        <v>36156</v>
      </c>
      <c r="Z382" s="278">
        <v>461</v>
      </c>
      <c r="AA382" s="278">
        <v>119853</v>
      </c>
      <c r="AB382" s="278">
        <v>27690</v>
      </c>
      <c r="AC382" s="278">
        <v>47910</v>
      </c>
      <c r="AD382" s="278">
        <v>1268</v>
      </c>
      <c r="AE382" s="278">
        <v>42137</v>
      </c>
      <c r="AF382" s="278">
        <v>848</v>
      </c>
      <c r="AG382" s="278">
        <v>105912</v>
      </c>
      <c r="AH382" s="278">
        <v>25258</v>
      </c>
      <c r="AI382" s="278">
        <v>40779</v>
      </c>
      <c r="AJ382" s="278">
        <v>1073</v>
      </c>
      <c r="AK382" s="278">
        <v>38036</v>
      </c>
      <c r="AL382" s="279">
        <v>766</v>
      </c>
    </row>
    <row r="383" spans="1:38" ht="25.5" x14ac:dyDescent="0.25">
      <c r="A383" s="405"/>
      <c r="B383" s="406"/>
      <c r="C383" s="406"/>
      <c r="D383" s="406"/>
      <c r="E383" s="406"/>
      <c r="F383" s="406"/>
      <c r="G383" s="406"/>
      <c r="H383" s="82" t="s">
        <v>25</v>
      </c>
      <c r="I383" s="280">
        <v>76564</v>
      </c>
      <c r="J383" s="280">
        <v>22385</v>
      </c>
      <c r="K383" s="280">
        <v>28196</v>
      </c>
      <c r="L383" s="280">
        <v>1112</v>
      </c>
      <c r="M383" s="280">
        <v>24274</v>
      </c>
      <c r="N383" s="280">
        <v>597</v>
      </c>
      <c r="O383" s="280">
        <v>14424</v>
      </c>
      <c r="P383" s="280">
        <v>4505</v>
      </c>
      <c r="Q383" s="280">
        <v>4922</v>
      </c>
      <c r="R383" s="280">
        <v>209</v>
      </c>
      <c r="S383" s="280">
        <v>4706</v>
      </c>
      <c r="T383" s="280">
        <v>82</v>
      </c>
      <c r="U383" s="280">
        <v>17139</v>
      </c>
      <c r="V383" s="280">
        <v>5170</v>
      </c>
      <c r="W383" s="280">
        <v>5946</v>
      </c>
      <c r="X383" s="280">
        <v>315</v>
      </c>
      <c r="Y383" s="280">
        <v>5610</v>
      </c>
      <c r="Z383" s="280">
        <v>98</v>
      </c>
      <c r="AA383" s="280">
        <v>26990</v>
      </c>
      <c r="AB383" s="280">
        <v>7291</v>
      </c>
      <c r="AC383" s="280">
        <v>10893</v>
      </c>
      <c r="AD383" s="280">
        <v>353</v>
      </c>
      <c r="AE383" s="280">
        <v>8216</v>
      </c>
      <c r="AF383" s="280">
        <v>237</v>
      </c>
      <c r="AG383" s="280">
        <v>18011</v>
      </c>
      <c r="AH383" s="280">
        <v>5419</v>
      </c>
      <c r="AI383" s="280">
        <v>6435</v>
      </c>
      <c r="AJ383" s="280">
        <v>235</v>
      </c>
      <c r="AK383" s="280">
        <v>5742</v>
      </c>
      <c r="AL383" s="281">
        <v>180</v>
      </c>
    </row>
    <row r="384" spans="1:38" ht="15.75" thickBot="1" x14ac:dyDescent="0.3">
      <c r="A384" s="407"/>
      <c r="B384" s="408"/>
      <c r="C384" s="408"/>
      <c r="D384" s="408"/>
      <c r="E384" s="408"/>
      <c r="F384" s="408"/>
      <c r="G384" s="408"/>
      <c r="H384" s="83" t="s">
        <v>241</v>
      </c>
      <c r="I384" s="277">
        <v>20657</v>
      </c>
      <c r="J384" s="277">
        <v>5130</v>
      </c>
      <c r="K384" s="277">
        <v>6307</v>
      </c>
      <c r="L384" s="277">
        <v>256</v>
      </c>
      <c r="M384" s="277">
        <v>8607</v>
      </c>
      <c r="N384" s="277">
        <v>357</v>
      </c>
      <c r="O384" s="277">
        <v>5238</v>
      </c>
      <c r="P384" s="277">
        <v>1305</v>
      </c>
      <c r="Q384" s="277">
        <v>1594</v>
      </c>
      <c r="R384" s="277">
        <v>64</v>
      </c>
      <c r="S384" s="277">
        <v>2183</v>
      </c>
      <c r="T384" s="277">
        <v>92</v>
      </c>
      <c r="U384" s="277">
        <v>5229</v>
      </c>
      <c r="V384" s="277">
        <v>1305</v>
      </c>
      <c r="W384" s="277">
        <v>1576</v>
      </c>
      <c r="X384" s="277">
        <v>64</v>
      </c>
      <c r="Y384" s="277">
        <v>2192</v>
      </c>
      <c r="Z384" s="277">
        <v>92</v>
      </c>
      <c r="AA384" s="277">
        <v>5025</v>
      </c>
      <c r="AB384" s="277">
        <v>1245</v>
      </c>
      <c r="AC384" s="277">
        <v>1565</v>
      </c>
      <c r="AD384" s="277">
        <v>64</v>
      </c>
      <c r="AE384" s="277">
        <v>2070</v>
      </c>
      <c r="AF384" s="277">
        <v>81</v>
      </c>
      <c r="AG384" s="277">
        <v>5165</v>
      </c>
      <c r="AH384" s="277">
        <v>1275</v>
      </c>
      <c r="AI384" s="277">
        <v>1572</v>
      </c>
      <c r="AJ384" s="277">
        <v>64</v>
      </c>
      <c r="AK384" s="277">
        <v>2162</v>
      </c>
      <c r="AL384" s="282">
        <v>92</v>
      </c>
    </row>
    <row r="386" spans="4:38" ht="15.75" thickBot="1" x14ac:dyDescent="0.3">
      <c r="D386" s="3" t="s">
        <v>446</v>
      </c>
      <c r="E386" s="4"/>
      <c r="F386" s="3"/>
      <c r="G386" s="4"/>
      <c r="H386" s="3"/>
    </row>
    <row r="387" spans="4:38" ht="25.5" x14ac:dyDescent="0.25">
      <c r="D387" s="358" t="s">
        <v>447</v>
      </c>
      <c r="E387" s="296"/>
      <c r="F387" s="297" t="s">
        <v>177</v>
      </c>
      <c r="G387" s="296" t="s">
        <v>23</v>
      </c>
      <c r="H387" s="304" t="s">
        <v>24</v>
      </c>
      <c r="I387" s="300">
        <f>SUM(J387:N387)</f>
        <v>6622</v>
      </c>
      <c r="J387" s="301">
        <f>SUMIFS(J:J,$G:$G,"-",$C:$C,"520101")+SUMIFS(J:J,$G:$G,"-",$C:$C,"520201")</f>
        <v>69</v>
      </c>
      <c r="K387" s="301">
        <f>SUMIFS(K:K,$G:$G,"-",$C:$C,"520101")+SUMIFS(K:K,$G:$G,"-",$C:$C,"520201")</f>
        <v>1242</v>
      </c>
      <c r="L387" s="301">
        <f>SUMIFS(L:L,$G:$G,"-",$C:$C,"520101")+SUMIFS(L:L,$G:$G,"-",$C:$C,"520201")</f>
        <v>139</v>
      </c>
      <c r="M387" s="301">
        <f>SUMIFS(M:M,$G:$G,"-",$C:$C,"520101")+SUMIFS(M:M,$G:$G,"-",$C:$C,"520201")</f>
        <v>5163</v>
      </c>
      <c r="N387" s="301">
        <f>SUMIFS(N:N,$G:$G,"-",$C:$C,"520101")+SUMIFS(N:N,$G:$G,"-",$C:$C,"520201")</f>
        <v>9</v>
      </c>
      <c r="O387" s="306">
        <f>SUM(P387:T387)</f>
        <v>1617</v>
      </c>
      <c r="P387" s="306">
        <f>SUMIFS(P:P,$G:$G,"-",$C:$C,"520101")+SUMIFS(P:P,$G:$G,"-",$C:$C,"520201")</f>
        <v>21</v>
      </c>
      <c r="Q387" s="306">
        <f>SUMIFS(Q:Q,$G:$G,"-",$C:$C,"520101")+SUMIFS(Q:Q,$G:$G,"-",$C:$C,"520201")</f>
        <v>257</v>
      </c>
      <c r="R387" s="306">
        <f>SUMIFS(R:R,$G:$G,"-",$C:$C,"520101")+SUMIFS(R:R,$G:$G,"-",$C:$C,"520201")</f>
        <v>47</v>
      </c>
      <c r="S387" s="306">
        <f>SUMIFS(S:S,$G:$G,"-",$C:$C,"520101")+SUMIFS(S:S,$G:$G,"-",$C:$C,"520201")</f>
        <v>1289</v>
      </c>
      <c r="T387" s="306">
        <f>SUMIFS(T:T,$G:$G,"-",$C:$C,"520101")+SUMIFS(T:T,$G:$G,"-",$C:$C,"520201")</f>
        <v>3</v>
      </c>
      <c r="U387" s="306">
        <f>SUM(V387:Z387)</f>
        <v>1606</v>
      </c>
      <c r="V387" s="306">
        <f>SUMIFS(V:V,$G:$G,"-",$C:$C,"520101")+SUMIFS(V:V,$G:$G,"-",$C:$C,"520201")</f>
        <v>11</v>
      </c>
      <c r="W387" s="306">
        <f>SUMIFS(W:W,$G:$G,"-",$C:$C,"520101")+SUMIFS(W:W,$G:$G,"-",$C:$C,"520201")</f>
        <v>327</v>
      </c>
      <c r="X387" s="306">
        <f>SUMIFS(X:X,$G:$G,"-",$C:$C,"520101")+SUMIFS(X:X,$G:$G,"-",$C:$C,"520201")</f>
        <v>49</v>
      </c>
      <c r="Y387" s="306">
        <f>SUMIFS(Y:Y,$G:$G,"-",$C:$C,"520101")+SUMIFS(Y:Y,$G:$G,"-",$C:$C,"520201")</f>
        <v>1217</v>
      </c>
      <c r="Z387" s="306">
        <f>SUMIFS(Z:Z,$G:$G,"-",$C:$C,"520101")+SUMIFS(Z:Z,$G:$G,"-",$C:$C,"520201")</f>
        <v>2</v>
      </c>
      <c r="AA387" s="306">
        <f>SUM(AB387:AF387)</f>
        <v>1699</v>
      </c>
      <c r="AB387" s="306">
        <f>SUMIFS(AB:AB,$G:$G,"-",$C:$C,"520101")+SUMIFS(AB:AB,$G:$G,"-",$C:$C,"520201")</f>
        <v>18</v>
      </c>
      <c r="AC387" s="306">
        <f>SUMIFS(AC:AC,$G:$G,"-",$C:$C,"520101")+SUMIFS(AC:AC,$G:$G,"-",$C:$C,"520201")</f>
        <v>331</v>
      </c>
      <c r="AD387" s="306">
        <f>SUMIFS(AD:AD,$G:$G,"-",$C:$C,"520101")+SUMIFS(AD:AD,$G:$G,"-",$C:$C,"520201")</f>
        <v>21</v>
      </c>
      <c r="AE387" s="306">
        <f>SUMIFS(AE:AE,$G:$G,"-",$C:$C,"520101")+SUMIFS(AE:AE,$G:$G,"-",$C:$C,"520201")</f>
        <v>1327</v>
      </c>
      <c r="AF387" s="306">
        <f>SUMIFS(AF:AF,$G:$G,"-",$C:$C,"520101")+SUMIFS(AF:AF,$G:$G,"-",$C:$C,"520201")</f>
        <v>2</v>
      </c>
      <c r="AG387" s="306">
        <f>SUM(AH387:AL387)</f>
        <v>1700</v>
      </c>
      <c r="AH387" s="306">
        <f>SUMIFS(AH:AH,$G:$G,"-",$C:$C,"520101")+SUMIFS(AH:AH,$G:$G,"-",$C:$C,"520201")</f>
        <v>19</v>
      </c>
      <c r="AI387" s="306">
        <f>SUMIFS(AI:AI,$G:$G,"-",$C:$C,"520101")+SUMIFS(AI:AI,$G:$G,"-",$C:$C,"520201")</f>
        <v>327</v>
      </c>
      <c r="AJ387" s="306">
        <f>SUMIFS(AJ:AJ,$G:$G,"-",$C:$C,"520101")+SUMIFS(AJ:AJ,$G:$G,"-",$C:$C,"520201")</f>
        <v>22</v>
      </c>
      <c r="AK387" s="306">
        <f>SUMIFS(AK:AK,$G:$G,"-",$C:$C,"520101")+SUMIFS(AK:AK,$G:$G,"-",$C:$C,"520201")</f>
        <v>1330</v>
      </c>
      <c r="AL387" s="307">
        <f>SUMIFS(AL:AL,$G:$G,"-",$C:$C,"520101")+SUMIFS(AL:AL,$G:$G,"-",$C:$C,"520201")</f>
        <v>2</v>
      </c>
    </row>
    <row r="388" spans="4:38" ht="26.25" thickBot="1" x14ac:dyDescent="0.3">
      <c r="D388" s="361"/>
      <c r="E388" s="321"/>
      <c r="F388" s="322" t="s">
        <v>177</v>
      </c>
      <c r="G388" s="321">
        <v>22</v>
      </c>
      <c r="H388" s="324" t="s">
        <v>25</v>
      </c>
      <c r="I388" s="328">
        <f>SUM(J388:N388)</f>
        <v>405</v>
      </c>
      <c r="J388" s="323">
        <f>SUMIFS(J:J,$G:$G,"22",$C:$C,"520101")+SUMIFS(J:J,$G:$G,"22",$C:$C,"520201")</f>
        <v>2</v>
      </c>
      <c r="K388" s="323">
        <f>SUMIFS(K:K,$G:$G,"22",$C:$C,"520101")+SUMIFS(K:K,$G:$G,"22",$C:$C,"520201")</f>
        <v>86</v>
      </c>
      <c r="L388" s="323">
        <f>SUMIFS(L:L,$G:$G,"22",$C:$C,"520101")+SUMIFS(L:L,$G:$G,"22",$C:$C,"520201")</f>
        <v>2</v>
      </c>
      <c r="M388" s="323">
        <f>SUMIFS(M:M,$G:$G,"22",$C:$C,"520101")+SUMIFS(M:M,$G:$G,"22",$C:$C,"520201")</f>
        <v>315</v>
      </c>
      <c r="N388" s="323">
        <f>SUMIFS(N:N,$G:$G,"22",$C:$C,"520101")+SUMIFS(N:N,$G:$G,"22",$C:$C,"520201")</f>
        <v>0</v>
      </c>
      <c r="O388" s="326">
        <f>SUM(P388:T388)</f>
        <v>98</v>
      </c>
      <c r="P388" s="326">
        <f>SUMIFS(P:P,$G:$G,"22",$C:$C,"520101")+SUMIFS(P:P,$G:$G,"22",$C:$C,"520201")</f>
        <v>0</v>
      </c>
      <c r="Q388" s="326">
        <f>SUMIFS(Q:Q,$G:$G,"22",$C:$C,"520101")+SUMIFS(Q:Q,$G:$G,"22",$C:$C,"520201")</f>
        <v>19</v>
      </c>
      <c r="R388" s="326">
        <f>SUMIFS(R:R,$G:$G,"22",$C:$C,"520101")+SUMIFS(R:R,$G:$G,"22",$C:$C,"520201")</f>
        <v>0</v>
      </c>
      <c r="S388" s="326">
        <f>SUMIFS(S:S,$G:$G,"22",$C:$C,"520101")+SUMIFS(S:S,$G:$G,"22",$C:$C,"520201")</f>
        <v>79</v>
      </c>
      <c r="T388" s="326">
        <f>SUMIFS(T:T,$G:$G,"22",$C:$C,"520101")+SUMIFS(T:T,$G:$G,"22",$C:$C,"520201")</f>
        <v>0</v>
      </c>
      <c r="U388" s="326">
        <f>SUM(V388:Z388)</f>
        <v>104</v>
      </c>
      <c r="V388" s="326">
        <f>SUMIFS(V:V,$G:$G,"22",$C:$C,"520101")+SUMIFS(V:V,$G:$G,"22",$C:$C,"520201")</f>
        <v>0</v>
      </c>
      <c r="W388" s="326">
        <f>SUMIFS(W:W,$G:$G,"22",$C:$C,"520101")+SUMIFS(W:W,$G:$G,"22",$C:$C,"520201")</f>
        <v>18</v>
      </c>
      <c r="X388" s="326">
        <f>SUMIFS(X:X,$G:$G,"22",$C:$C,"520101")+SUMIFS(X:X,$G:$G,"22",$C:$C,"520201")</f>
        <v>0</v>
      </c>
      <c r="Y388" s="326">
        <f>SUMIFS(Y:Y,$G:$G,"22",$C:$C,"520101")+SUMIFS(Y:Y,$G:$G,"22",$C:$C,"520201")</f>
        <v>86</v>
      </c>
      <c r="Z388" s="326">
        <f>SUMIFS(Z:Z,$G:$G,"22",$C:$C,"520101")+SUMIFS(Z:Z,$G:$G,"22",$C:$C,"520201")</f>
        <v>0</v>
      </c>
      <c r="AA388" s="326">
        <f>SUM(AB388:AF388)</f>
        <v>101</v>
      </c>
      <c r="AB388" s="326">
        <f>SUMIFS(AB:AB,$G:$G,"22",$C:$C,"520101")+SUMIFS(AB:AB,$G:$G,"22",$C:$C,"520201")</f>
        <v>1</v>
      </c>
      <c r="AC388" s="326">
        <f>SUMIFS(AC:AC,$G:$G,"22",$C:$C,"520101")+SUMIFS(AC:AC,$G:$G,"22",$C:$C,"520201")</f>
        <v>25</v>
      </c>
      <c r="AD388" s="326">
        <f>SUMIFS(AD:AD,$G:$G,"22",$C:$C,"520101")+SUMIFS(AD:AD,$G:$G,"22",$C:$C,"520201")</f>
        <v>1</v>
      </c>
      <c r="AE388" s="326">
        <f>SUMIFS(AE:AE,$G:$G,"22",$C:$C,"520101")+SUMIFS(AE:AE,$G:$G,"22",$C:$C,"520201")</f>
        <v>74</v>
      </c>
      <c r="AF388" s="326">
        <f>SUMIFS(AF:AF,$G:$G,"22",$C:$C,"520101")+SUMIFS(AF:AF,$G:$G,"22",$C:$C,"520201")</f>
        <v>0</v>
      </c>
      <c r="AG388" s="326">
        <f>SUM(AH388:AL388)</f>
        <v>102</v>
      </c>
      <c r="AH388" s="326">
        <f>SUMIFS(AH:AH,$G:$G,"22",$C:$C,"520101")+SUMIFS(AH:AH,$G:$G,"22",$C:$C,"520201")</f>
        <v>1</v>
      </c>
      <c r="AI388" s="326">
        <f>SUMIFS(AI:AI,$G:$G,"22",$C:$C,"520101")+SUMIFS(AI:AI,$G:$G,"22",$C:$C,"520201")</f>
        <v>24</v>
      </c>
      <c r="AJ388" s="326">
        <f>SUMIFS(AJ:AJ,$G:$G,"22",$C:$C,"520101")+SUMIFS(AJ:AJ,$G:$G,"22",$C:$C,"520201")</f>
        <v>1</v>
      </c>
      <c r="AK388" s="326">
        <f>SUMIFS(AK:AK,$G:$G,"22",$C:$C,"520101")+SUMIFS(AK:AK,$G:$G,"22",$C:$C,"520201")</f>
        <v>76</v>
      </c>
      <c r="AL388" s="327">
        <f>SUMIFS(AL:AL,$G:$G,"22",$C:$C,"520101")+SUMIFS(AL:AL,$G:$G,"22",$C:$C,"520201")</f>
        <v>0</v>
      </c>
    </row>
    <row r="389" spans="4:38" ht="25.5" x14ac:dyDescent="0.25">
      <c r="D389" s="358" t="s">
        <v>449</v>
      </c>
      <c r="E389" s="296"/>
      <c r="F389" s="297" t="s">
        <v>177</v>
      </c>
      <c r="G389" s="296" t="s">
        <v>23</v>
      </c>
      <c r="H389" s="304" t="s">
        <v>24</v>
      </c>
      <c r="I389" s="301">
        <f>SUM(J389:N389)</f>
        <v>2324</v>
      </c>
      <c r="J389" s="301">
        <f>SUMIFS(J:J,$G:$G,"-",$C:$C,"140101")+SUMIFS(J:J,$G:$G,"-",$C:$C,"140201")</f>
        <v>204</v>
      </c>
      <c r="K389" s="301">
        <f t="shared" ref="K389:N389" si="44">SUMIFS(K:K,$G:$G,"-",$C:$C,"140101")+SUMIFS(K:K,$G:$G,"-",$C:$C,"140201")</f>
        <v>1896</v>
      </c>
      <c r="L389" s="301">
        <f t="shared" si="44"/>
        <v>3</v>
      </c>
      <c r="M389" s="301">
        <f t="shared" si="44"/>
        <v>216</v>
      </c>
      <c r="N389" s="301">
        <f t="shared" si="44"/>
        <v>5</v>
      </c>
      <c r="O389" s="306">
        <f>SUM(P389:T389)</f>
        <v>259</v>
      </c>
      <c r="P389" s="306">
        <f>SUMIFS(P:P,$G:$G,"-",$C:$C,"140101")+SUMIFS(P:P,$G:$G,"-",$C:$C,"140201")</f>
        <v>29</v>
      </c>
      <c r="Q389" s="306">
        <f t="shared" ref="Q389:T389" si="45">SUMIFS(Q:Q,$G:$G,"-",$C:$C,"140101")+SUMIFS(Q:Q,$G:$G,"-",$C:$C,"140201")</f>
        <v>194</v>
      </c>
      <c r="R389" s="306">
        <f t="shared" si="45"/>
        <v>0</v>
      </c>
      <c r="S389" s="306">
        <f t="shared" si="45"/>
        <v>36</v>
      </c>
      <c r="T389" s="306">
        <f t="shared" si="45"/>
        <v>0</v>
      </c>
      <c r="U389" s="306">
        <f>SUM(V389:Z389)</f>
        <v>812</v>
      </c>
      <c r="V389" s="306">
        <f>SUMIFS(V:V,$G:$G,"-",$C:$C,"140101")+SUMIFS(V:V,$G:$G,"-",$C:$C,"140201")</f>
        <v>120</v>
      </c>
      <c r="W389" s="306">
        <f t="shared" ref="W389:Z389" si="46">SUMIFS(W:W,$G:$G,"-",$C:$C,"140101")+SUMIFS(W:W,$G:$G,"-",$C:$C,"140201")</f>
        <v>622</v>
      </c>
      <c r="X389" s="306">
        <f t="shared" si="46"/>
        <v>1</v>
      </c>
      <c r="Y389" s="306">
        <f t="shared" si="46"/>
        <v>68</v>
      </c>
      <c r="Z389" s="306">
        <f t="shared" si="46"/>
        <v>1</v>
      </c>
      <c r="AA389" s="306">
        <f>SUM(AB389:AF389)</f>
        <v>627</v>
      </c>
      <c r="AB389" s="306">
        <f>SUMIFS(AB:AB,$G:$G,"-",$C:$C,"140101")+SUMIFS(AB:AB,$G:$G,"-",$C:$C,"140201")</f>
        <v>26</v>
      </c>
      <c r="AC389" s="306">
        <f t="shared" ref="AC389:AF389" si="47">SUMIFS(AC:AC,$G:$G,"-",$C:$C,"140101")+SUMIFS(AC:AC,$G:$G,"-",$C:$C,"140201")</f>
        <v>539</v>
      </c>
      <c r="AD389" s="306">
        <f t="shared" si="47"/>
        <v>1</v>
      </c>
      <c r="AE389" s="306">
        <f t="shared" si="47"/>
        <v>58</v>
      </c>
      <c r="AF389" s="306">
        <f t="shared" si="47"/>
        <v>3</v>
      </c>
      <c r="AG389" s="306">
        <f>SUM(AH389:AL389)</f>
        <v>626</v>
      </c>
      <c r="AH389" s="306">
        <f>SUMIFS(AH:AH,$G:$G,"-",$C:$C,"140101")+SUMIFS(AH:AH,$G:$G,"-",$C:$C,"140201")</f>
        <v>29</v>
      </c>
      <c r="AI389" s="306">
        <f t="shared" ref="AI389:AL389" si="48">SUMIFS(AI:AI,$G:$G,"-",$C:$C,"140101")+SUMIFS(AI:AI,$G:$G,"-",$C:$C,"140201")</f>
        <v>541</v>
      </c>
      <c r="AJ389" s="306">
        <f t="shared" si="48"/>
        <v>1</v>
      </c>
      <c r="AK389" s="306">
        <f t="shared" si="48"/>
        <v>54</v>
      </c>
      <c r="AL389" s="307">
        <f t="shared" si="48"/>
        <v>1</v>
      </c>
    </row>
    <row r="390" spans="4:38" ht="26.25" thickBot="1" x14ac:dyDescent="0.3">
      <c r="D390" s="361"/>
      <c r="E390" s="298"/>
      <c r="F390" s="322" t="s">
        <v>177</v>
      </c>
      <c r="G390" s="298">
        <v>22</v>
      </c>
      <c r="H390" s="324" t="s">
        <v>25</v>
      </c>
      <c r="I390" s="303">
        <f>SUM(J390:N390)</f>
        <v>513</v>
      </c>
      <c r="J390" s="303">
        <f>SUMIFS(J:J,$G:$G,"22",$C:$C,"140101")+SUMIFS(J:J,$G:$G,"22",$C:$C,"140201")</f>
        <v>16</v>
      </c>
      <c r="K390" s="303">
        <f t="shared" ref="K390:N390" si="49">SUMIFS(K:K,$G:$G,"22",$C:$C,"140101")+SUMIFS(K:K,$G:$G,"22",$C:$C,"140201")</f>
        <v>435</v>
      </c>
      <c r="L390" s="303">
        <f t="shared" si="49"/>
        <v>0</v>
      </c>
      <c r="M390" s="303">
        <f t="shared" si="49"/>
        <v>61</v>
      </c>
      <c r="N390" s="303">
        <f t="shared" si="49"/>
        <v>1</v>
      </c>
      <c r="O390" s="308">
        <f>SUM(P390:T390)</f>
        <v>60</v>
      </c>
      <c r="P390" s="308">
        <f>SUMIFS(P:P,$G:$G,"22",$C:$C,"140101")+SUMIFS(P:P,$G:$G,"22",$C:$C,"140201")</f>
        <v>2</v>
      </c>
      <c r="Q390" s="308">
        <f t="shared" ref="Q390:T390" si="50">SUMIFS(Q:Q,$G:$G,"22",$C:$C,"140101")+SUMIFS(Q:Q,$G:$G,"22",$C:$C,"140201")</f>
        <v>51</v>
      </c>
      <c r="R390" s="308">
        <f t="shared" si="50"/>
        <v>0</v>
      </c>
      <c r="S390" s="308">
        <f t="shared" si="50"/>
        <v>7</v>
      </c>
      <c r="T390" s="308">
        <f t="shared" si="50"/>
        <v>0</v>
      </c>
      <c r="U390" s="308">
        <f>SUM(V390:Z390)</f>
        <v>187</v>
      </c>
      <c r="V390" s="308">
        <f>SUMIFS(V:V,$G:$G,"22",$C:$C,"140101")+SUMIFS(V:V,$G:$G,"22",$C:$C,"140201")</f>
        <v>12</v>
      </c>
      <c r="W390" s="308">
        <f t="shared" ref="W390:Z390" si="51">SUMIFS(W:W,$G:$G,"22",$C:$C,"140101")+SUMIFS(W:W,$G:$G,"22",$C:$C,"140201")</f>
        <v>146</v>
      </c>
      <c r="X390" s="308">
        <f t="shared" si="51"/>
        <v>0</v>
      </c>
      <c r="Y390" s="308">
        <f t="shared" si="51"/>
        <v>29</v>
      </c>
      <c r="Z390" s="308">
        <f t="shared" si="51"/>
        <v>0</v>
      </c>
      <c r="AA390" s="308">
        <f>SUM(AB390:AF390)</f>
        <v>133</v>
      </c>
      <c r="AB390" s="308">
        <f>SUMIFS(AB:AB,$G:$G,"22",$C:$C,"140101")+SUMIFS(AB:AB,$G:$G,"22",$C:$C,"140201")</f>
        <v>0</v>
      </c>
      <c r="AC390" s="308">
        <f t="shared" ref="AC390:AF390" si="52">SUMIFS(AC:AC,$G:$G,"22",$C:$C,"140101")+SUMIFS(AC:AC,$G:$G,"22",$C:$C,"140201")</f>
        <v>118</v>
      </c>
      <c r="AD390" s="308">
        <f t="shared" si="52"/>
        <v>0</v>
      </c>
      <c r="AE390" s="308">
        <f t="shared" si="52"/>
        <v>14</v>
      </c>
      <c r="AF390" s="308">
        <f t="shared" si="52"/>
        <v>1</v>
      </c>
      <c r="AG390" s="308">
        <f>SUM(AH390:AL390)</f>
        <v>133</v>
      </c>
      <c r="AH390" s="308">
        <f>SUMIFS(AH:AH,$G:$G,"22",$C:$C,"140101")+SUMIFS(AH:AH,$G:$G,"22",$C:$C,"140201")</f>
        <v>2</v>
      </c>
      <c r="AI390" s="308">
        <f t="shared" ref="AI390:AL390" si="53">SUMIFS(AI:AI,$G:$G,"22",$C:$C,"140101")+SUMIFS(AI:AI,$G:$G,"22",$C:$C,"140201")</f>
        <v>120</v>
      </c>
      <c r="AJ390" s="308">
        <f t="shared" si="53"/>
        <v>0</v>
      </c>
      <c r="AK390" s="308">
        <f t="shared" si="53"/>
        <v>11</v>
      </c>
      <c r="AL390" s="309">
        <f t="shared" si="53"/>
        <v>0</v>
      </c>
    </row>
    <row r="391" spans="4:38" ht="25.5" x14ac:dyDescent="0.25">
      <c r="D391" s="358" t="s">
        <v>452</v>
      </c>
      <c r="E391" s="339" t="s">
        <v>177</v>
      </c>
      <c r="F391" s="29" t="s">
        <v>177</v>
      </c>
      <c r="G391" s="4"/>
      <c r="H391" s="29" t="s">
        <v>24</v>
      </c>
      <c r="I391" s="348">
        <v>8049</v>
      </c>
      <c r="J391" s="301">
        <v>5155</v>
      </c>
      <c r="K391" s="301">
        <v>730</v>
      </c>
      <c r="L391" s="301">
        <v>1</v>
      </c>
      <c r="M391" s="301">
        <v>2161</v>
      </c>
      <c r="N391" s="301">
        <v>2</v>
      </c>
      <c r="O391" s="350">
        <v>1053</v>
      </c>
      <c r="P391" s="350">
        <v>649</v>
      </c>
      <c r="Q391" s="350">
        <v>99</v>
      </c>
      <c r="R391" s="350">
        <v>0</v>
      </c>
      <c r="S391" s="350">
        <v>304</v>
      </c>
      <c r="T391" s="350">
        <v>1</v>
      </c>
      <c r="U391" s="350">
        <v>2014</v>
      </c>
      <c r="V391" s="350">
        <v>1183</v>
      </c>
      <c r="W391" s="350">
        <v>147</v>
      </c>
      <c r="X391" s="350">
        <v>1</v>
      </c>
      <c r="Y391" s="350">
        <v>682</v>
      </c>
      <c r="Z391" s="350">
        <v>1</v>
      </c>
      <c r="AA391" s="350">
        <v>2491</v>
      </c>
      <c r="AB391" s="350">
        <v>1662</v>
      </c>
      <c r="AC391" s="350">
        <v>242</v>
      </c>
      <c r="AD391" s="350">
        <v>0</v>
      </c>
      <c r="AE391" s="350">
        <v>587</v>
      </c>
      <c r="AF391" s="350">
        <v>0</v>
      </c>
      <c r="AG391" s="350">
        <v>2491</v>
      </c>
      <c r="AH391" s="350">
        <v>1661</v>
      </c>
      <c r="AI391" s="350">
        <v>242</v>
      </c>
      <c r="AJ391" s="350">
        <v>0</v>
      </c>
      <c r="AK391" s="350">
        <v>588</v>
      </c>
      <c r="AL391" s="351">
        <v>0</v>
      </c>
    </row>
    <row r="392" spans="4:38" ht="34.5" customHeight="1" thickBot="1" x14ac:dyDescent="0.3">
      <c r="D392" s="361"/>
      <c r="E392" s="347" t="s">
        <v>177</v>
      </c>
      <c r="F392" s="29" t="s">
        <v>177</v>
      </c>
      <c r="H392" s="29" t="s">
        <v>25</v>
      </c>
      <c r="I392" s="349">
        <v>3269</v>
      </c>
      <c r="J392" s="303">
        <v>2374</v>
      </c>
      <c r="K392" s="303">
        <v>312</v>
      </c>
      <c r="L392" s="303">
        <v>1</v>
      </c>
      <c r="M392" s="303">
        <v>582</v>
      </c>
      <c r="N392" s="303">
        <v>0</v>
      </c>
      <c r="O392" s="352">
        <v>563</v>
      </c>
      <c r="P392" s="352">
        <v>409</v>
      </c>
      <c r="Q392" s="352">
        <v>47</v>
      </c>
      <c r="R392" s="352">
        <v>0</v>
      </c>
      <c r="S392" s="352">
        <v>107</v>
      </c>
      <c r="T392" s="352">
        <v>0</v>
      </c>
      <c r="U392" s="352">
        <v>859</v>
      </c>
      <c r="V392" s="352">
        <v>598</v>
      </c>
      <c r="W392" s="352">
        <v>63</v>
      </c>
      <c r="X392" s="352">
        <v>1</v>
      </c>
      <c r="Y392" s="352">
        <v>197</v>
      </c>
      <c r="Z392" s="352">
        <v>0</v>
      </c>
      <c r="AA392" s="352">
        <v>924</v>
      </c>
      <c r="AB392" s="352">
        <v>684</v>
      </c>
      <c r="AC392" s="352">
        <v>101</v>
      </c>
      <c r="AD392" s="352">
        <v>0</v>
      </c>
      <c r="AE392" s="352">
        <v>139</v>
      </c>
      <c r="AF392" s="352">
        <v>0</v>
      </c>
      <c r="AG392" s="352">
        <v>923</v>
      </c>
      <c r="AH392" s="352">
        <v>683</v>
      </c>
      <c r="AI392" s="352">
        <v>101</v>
      </c>
      <c r="AJ392" s="352">
        <v>0</v>
      </c>
      <c r="AK392" s="352">
        <v>139</v>
      </c>
      <c r="AL392" s="353">
        <v>0</v>
      </c>
    </row>
    <row r="393" spans="4:38" x14ac:dyDescent="0.25">
      <c r="D393" s="3" t="s">
        <v>448</v>
      </c>
      <c r="I393" s="72"/>
      <c r="O393" s="72"/>
      <c r="U393" s="72"/>
      <c r="AA393" s="72"/>
      <c r="AG393" s="72"/>
    </row>
    <row r="394" spans="4:38" x14ac:dyDescent="0.25">
      <c r="I394" s="72"/>
      <c r="O394" s="72"/>
      <c r="U394" s="72"/>
      <c r="AA394" s="72"/>
      <c r="AG394" s="72"/>
    </row>
    <row r="395" spans="4:38" x14ac:dyDescent="0.25">
      <c r="U395" s="72"/>
      <c r="Z395" s="72"/>
    </row>
  </sheetData>
  <autoFilter ref="A6:AL384" xr:uid="{00000000-0009-0000-0000-000002000000}"/>
  <mergeCells count="27">
    <mergeCell ref="AH5:AL5"/>
    <mergeCell ref="A382:G384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A4:A6"/>
    <mergeCell ref="B4:B6"/>
    <mergeCell ref="C4:C6"/>
    <mergeCell ref="D4:D6"/>
    <mergeCell ref="E4:E6"/>
    <mergeCell ref="D391:D392"/>
    <mergeCell ref="O4:T4"/>
    <mergeCell ref="D387:D388"/>
    <mergeCell ref="U4:Z4"/>
    <mergeCell ref="AA4:AF4"/>
    <mergeCell ref="F4:F6"/>
    <mergeCell ref="D389:D390"/>
  </mergeCells>
  <conditionalFormatting sqref="A2">
    <cfRule type="cellIs" dxfId="602" priority="32" operator="lessThan">
      <formula>0</formula>
    </cfRule>
  </conditionalFormatting>
  <conditionalFormatting sqref="A372">
    <cfRule type="cellIs" dxfId="601" priority="30" operator="lessThan">
      <formula>0</formula>
    </cfRule>
  </conditionalFormatting>
  <conditionalFormatting sqref="A373">
    <cfRule type="cellIs" dxfId="600" priority="29" operator="lessThan">
      <formula>0</formula>
    </cfRule>
  </conditionalFormatting>
  <conditionalFormatting sqref="G374:H375">
    <cfRule type="cellIs" dxfId="599" priority="28" operator="lessThan">
      <formula>0</formula>
    </cfRule>
  </conditionalFormatting>
  <conditionalFormatting sqref="D374:D375">
    <cfRule type="cellIs" dxfId="598" priority="27" operator="lessThan">
      <formula>0</formula>
    </cfRule>
  </conditionalFormatting>
  <conditionalFormatting sqref="A376:A377">
    <cfRule type="cellIs" dxfId="597" priority="21" operator="lessThan">
      <formula>0</formula>
    </cfRule>
  </conditionalFormatting>
  <conditionalFormatting sqref="B376:B377">
    <cfRule type="cellIs" dxfId="596" priority="23" operator="lessThan">
      <formula>0</formula>
    </cfRule>
  </conditionalFormatting>
  <conditionalFormatting sqref="A374:C375">
    <cfRule type="cellIs" dxfId="595" priority="26" operator="lessThan">
      <formula>0</formula>
    </cfRule>
  </conditionalFormatting>
  <conditionalFormatting sqref="C376:C377">
    <cfRule type="cellIs" dxfId="594" priority="24" operator="lessThan">
      <formula>0</formula>
    </cfRule>
  </conditionalFormatting>
  <conditionalFormatting sqref="E374:F375">
    <cfRule type="cellIs" dxfId="593" priority="25" operator="lessThan">
      <formula>0</formula>
    </cfRule>
  </conditionalFormatting>
  <conditionalFormatting sqref="D376:D377">
    <cfRule type="cellIs" dxfId="592" priority="22" operator="lessThan">
      <formula>0</formula>
    </cfRule>
  </conditionalFormatting>
  <conditionalFormatting sqref="F378:F379">
    <cfRule type="cellIs" dxfId="591" priority="17" operator="lessThan">
      <formula>0</formula>
    </cfRule>
  </conditionalFormatting>
  <conditionalFormatting sqref="G378:H379">
    <cfRule type="cellIs" dxfId="590" priority="18" operator="lessThan">
      <formula>0</formula>
    </cfRule>
  </conditionalFormatting>
  <conditionalFormatting sqref="D378">
    <cfRule type="cellIs" dxfId="589" priority="16" operator="lessThan">
      <formula>0</formula>
    </cfRule>
  </conditionalFormatting>
  <conditionalFormatting sqref="A378:C378">
    <cfRule type="cellIs" dxfId="588" priority="14" operator="lessThan">
      <formula>0</formula>
    </cfRule>
  </conditionalFormatting>
  <conditionalFormatting sqref="A378:B378">
    <cfRule type="cellIs" dxfId="587" priority="15" operator="lessThan">
      <formula>0</formula>
    </cfRule>
  </conditionalFormatting>
  <conditionalFormatting sqref="D379">
    <cfRule type="cellIs" dxfId="586" priority="13" operator="lessThan">
      <formula>0</formula>
    </cfRule>
  </conditionalFormatting>
  <conditionalFormatting sqref="A379:C379">
    <cfRule type="cellIs" dxfId="585" priority="11" operator="lessThan">
      <formula>0</formula>
    </cfRule>
  </conditionalFormatting>
  <conditionalFormatting sqref="A379:B379">
    <cfRule type="cellIs" dxfId="584" priority="12" operator="lessThan">
      <formula>0</formula>
    </cfRule>
  </conditionalFormatting>
  <conditionalFormatting sqref="B372:D373">
    <cfRule type="cellIs" dxfId="583" priority="31" operator="lessThan">
      <formula>0</formula>
    </cfRule>
  </conditionalFormatting>
  <conditionalFormatting sqref="E376:F377">
    <cfRule type="cellIs" dxfId="582" priority="19" operator="lessThan">
      <formula>0</formula>
    </cfRule>
  </conditionalFormatting>
  <conditionalFormatting sqref="G376:H377">
    <cfRule type="cellIs" dxfId="581" priority="20" operator="lessThan">
      <formula>0</formula>
    </cfRule>
  </conditionalFormatting>
  <conditionalFormatting sqref="F380:F381">
    <cfRule type="cellIs" dxfId="580" priority="9" operator="lessThan">
      <formula>0</formula>
    </cfRule>
  </conditionalFormatting>
  <conditionalFormatting sqref="G380:H381">
    <cfRule type="cellIs" dxfId="579" priority="10" operator="lessThan">
      <formula>0</formula>
    </cfRule>
  </conditionalFormatting>
  <conditionalFormatting sqref="D380">
    <cfRule type="cellIs" dxfId="578" priority="8" operator="lessThan">
      <formula>0</formula>
    </cfRule>
  </conditionalFormatting>
  <conditionalFormatting sqref="A380:C380">
    <cfRule type="cellIs" dxfId="577" priority="6" operator="lessThan">
      <formula>0</formula>
    </cfRule>
  </conditionalFormatting>
  <conditionalFormatting sqref="A380:B380">
    <cfRule type="cellIs" dxfId="576" priority="7" operator="lessThan">
      <formula>0</formula>
    </cfRule>
  </conditionalFormatting>
  <conditionalFormatting sqref="D381">
    <cfRule type="cellIs" dxfId="575" priority="5" operator="lessThan">
      <formula>0</formula>
    </cfRule>
  </conditionalFormatting>
  <conditionalFormatting sqref="A381:C381">
    <cfRule type="cellIs" dxfId="574" priority="3" operator="lessThan">
      <formula>0</formula>
    </cfRule>
  </conditionalFormatting>
  <conditionalFormatting sqref="A381:B381">
    <cfRule type="cellIs" dxfId="573" priority="4" operator="lessThan">
      <formula>0</formula>
    </cfRule>
  </conditionalFormatting>
  <conditionalFormatting sqref="O387:AL390">
    <cfRule type="cellIs" dxfId="57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AJ30"/>
  <sheetViews>
    <sheetView zoomScale="70" zoomScaleNormal="70" workbookViewId="0">
      <pane xSplit="6" ySplit="6" topLeftCell="K7" activePane="bottomRight" state="frozen"/>
      <selection activeCell="F295" sqref="F295"/>
      <selection pane="topRight" activeCell="F295" sqref="F295"/>
      <selection pane="bottomLeft" activeCell="F295" sqref="F295"/>
      <selection pane="bottomRight" activeCell="L2" sqref="L2"/>
    </sheetView>
  </sheetViews>
  <sheetFormatPr defaultColWidth="9.140625" defaultRowHeight="15" x14ac:dyDescent="0.2"/>
  <cols>
    <col min="1" max="1" width="9.140625" style="85"/>
    <col min="2" max="2" width="10.28515625" style="85" customWidth="1"/>
    <col min="3" max="3" width="9.140625" style="86"/>
    <col min="4" max="4" width="55" style="87" customWidth="1"/>
    <col min="5" max="5" width="9.140625" style="88" hidden="1" customWidth="1"/>
    <col min="6" max="6" width="11.5703125" style="88" customWidth="1"/>
    <col min="7" max="12" width="10.140625" style="89" customWidth="1"/>
    <col min="13" max="13" width="8.7109375" style="89" customWidth="1"/>
    <col min="14" max="18" width="10.140625" style="89" customWidth="1"/>
    <col min="19" max="19" width="7.5703125" style="89" customWidth="1"/>
    <col min="20" max="24" width="10.140625" style="89" customWidth="1"/>
    <col min="25" max="25" width="8" style="89" customWidth="1"/>
    <col min="26" max="30" width="10.140625" style="89" customWidth="1"/>
    <col min="31" max="31" width="8.42578125" style="89" customWidth="1"/>
    <col min="32" max="36" width="10.140625" style="89" customWidth="1"/>
    <col min="37" max="16384" width="9.140625" style="91"/>
  </cols>
  <sheetData>
    <row r="1" spans="1:36" ht="15.75" x14ac:dyDescent="0.2">
      <c r="A1" s="51" t="s">
        <v>432</v>
      </c>
      <c r="AE1" s="6" t="s">
        <v>428</v>
      </c>
      <c r="AH1" s="90"/>
    </row>
    <row r="2" spans="1:36" x14ac:dyDescent="0.2">
      <c r="A2" s="8" t="s">
        <v>427</v>
      </c>
      <c r="C2" s="92"/>
      <c r="D2" s="92"/>
      <c r="F2" s="93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ht="15.75" thickBot="1" x14ac:dyDescent="0.25"/>
    <row r="4" spans="1:36" s="95" customFormat="1" ht="12.75" x14ac:dyDescent="0.25">
      <c r="A4" s="385" t="s">
        <v>0</v>
      </c>
      <c r="B4" s="391" t="s">
        <v>1</v>
      </c>
      <c r="C4" s="412" t="s">
        <v>2</v>
      </c>
      <c r="D4" s="391" t="s">
        <v>3</v>
      </c>
      <c r="E4" s="391" t="s">
        <v>4</v>
      </c>
      <c r="F4" s="400" t="s">
        <v>5</v>
      </c>
      <c r="G4" s="421" t="s">
        <v>8</v>
      </c>
      <c r="H4" s="422"/>
      <c r="I4" s="422"/>
      <c r="J4" s="422"/>
      <c r="K4" s="422"/>
      <c r="L4" s="422"/>
      <c r="M4" s="423" t="s">
        <v>9</v>
      </c>
      <c r="N4" s="424"/>
      <c r="O4" s="424"/>
      <c r="P4" s="424"/>
      <c r="Q4" s="424"/>
      <c r="R4" s="424"/>
      <c r="S4" s="423" t="s">
        <v>10</v>
      </c>
      <c r="T4" s="424"/>
      <c r="U4" s="424"/>
      <c r="V4" s="424"/>
      <c r="W4" s="424"/>
      <c r="X4" s="424"/>
      <c r="Y4" s="423" t="s">
        <v>11</v>
      </c>
      <c r="Z4" s="424"/>
      <c r="AA4" s="424"/>
      <c r="AB4" s="424"/>
      <c r="AC4" s="424"/>
      <c r="AD4" s="424"/>
      <c r="AE4" s="423" t="s">
        <v>12</v>
      </c>
      <c r="AF4" s="424"/>
      <c r="AG4" s="424"/>
      <c r="AH4" s="424"/>
      <c r="AI4" s="424"/>
      <c r="AJ4" s="425"/>
    </row>
    <row r="5" spans="1:36" s="95" customFormat="1" ht="12.75" x14ac:dyDescent="0.25">
      <c r="A5" s="386"/>
      <c r="B5" s="392"/>
      <c r="C5" s="413"/>
      <c r="D5" s="392"/>
      <c r="E5" s="392"/>
      <c r="F5" s="401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6"/>
    </row>
    <row r="6" spans="1:36" s="99" customFormat="1" ht="64.5" thickBot="1" x14ac:dyDescent="0.25">
      <c r="A6" s="387"/>
      <c r="B6" s="393"/>
      <c r="C6" s="414"/>
      <c r="D6" s="393"/>
      <c r="E6" s="393"/>
      <c r="F6" s="402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8" t="s">
        <v>19</v>
      </c>
    </row>
    <row r="7" spans="1:36" ht="25.5" x14ac:dyDescent="0.2">
      <c r="A7" s="14" t="s">
        <v>27</v>
      </c>
      <c r="B7" s="15">
        <v>503126</v>
      </c>
      <c r="C7" s="25">
        <v>312801</v>
      </c>
      <c r="D7" s="24" t="s">
        <v>242</v>
      </c>
      <c r="E7" s="101">
        <v>6</v>
      </c>
      <c r="F7" s="102" t="s">
        <v>243</v>
      </c>
      <c r="G7" s="103">
        <f t="shared" ref="G7:G27" si="0">SUM(H7:L7)</f>
        <v>305</v>
      </c>
      <c r="H7" s="104">
        <f t="shared" ref="H7:L24" si="1">N7+T7+Z7+AF7</f>
        <v>40</v>
      </c>
      <c r="I7" s="104">
        <f t="shared" si="1"/>
        <v>184</v>
      </c>
      <c r="J7" s="104">
        <f t="shared" si="1"/>
        <v>23</v>
      </c>
      <c r="K7" s="104">
        <f t="shared" si="1"/>
        <v>56</v>
      </c>
      <c r="L7" s="104">
        <f t="shared" si="1"/>
        <v>2</v>
      </c>
      <c r="M7" s="105">
        <f>SUM(N7:R7)</f>
        <v>100</v>
      </c>
      <c r="N7" s="104">
        <v>13</v>
      </c>
      <c r="O7" s="104">
        <v>55</v>
      </c>
      <c r="P7" s="104">
        <v>9</v>
      </c>
      <c r="Q7" s="104">
        <v>22</v>
      </c>
      <c r="R7" s="104">
        <v>1</v>
      </c>
      <c r="S7" s="105">
        <f>SUM(T7:X7)</f>
        <v>125</v>
      </c>
      <c r="T7" s="104">
        <v>14</v>
      </c>
      <c r="U7" s="104">
        <v>81</v>
      </c>
      <c r="V7" s="104">
        <v>6</v>
      </c>
      <c r="W7" s="104">
        <v>24</v>
      </c>
      <c r="X7" s="104">
        <v>0</v>
      </c>
      <c r="Y7" s="105">
        <f t="shared" ref="Y7:Y27" si="2">SUM(Z7:AD7)</f>
        <v>37</v>
      </c>
      <c r="Z7" s="104">
        <v>7</v>
      </c>
      <c r="AA7" s="104">
        <v>21</v>
      </c>
      <c r="AB7" s="104">
        <v>3</v>
      </c>
      <c r="AC7" s="104">
        <v>5</v>
      </c>
      <c r="AD7" s="104">
        <v>1</v>
      </c>
      <c r="AE7" s="105">
        <f t="shared" ref="AE7:AE27" si="3">SUM(AF7:AJ7)</f>
        <v>43</v>
      </c>
      <c r="AF7" s="104">
        <v>6</v>
      </c>
      <c r="AG7" s="104">
        <v>27</v>
      </c>
      <c r="AH7" s="104">
        <v>5</v>
      </c>
      <c r="AI7" s="104">
        <v>5</v>
      </c>
      <c r="AJ7" s="104">
        <v>0</v>
      </c>
    </row>
    <row r="8" spans="1:36" x14ac:dyDescent="0.2">
      <c r="A8" s="14" t="s">
        <v>27</v>
      </c>
      <c r="B8" s="15">
        <v>509606</v>
      </c>
      <c r="C8" s="106">
        <v>960601</v>
      </c>
      <c r="D8" s="107" t="s">
        <v>149</v>
      </c>
      <c r="E8" s="108">
        <v>6</v>
      </c>
      <c r="F8" s="109" t="s">
        <v>243</v>
      </c>
      <c r="G8" s="103">
        <f t="shared" si="0"/>
        <v>24</v>
      </c>
      <c r="H8" s="104">
        <f t="shared" si="1"/>
        <v>5</v>
      </c>
      <c r="I8" s="104">
        <f t="shared" si="1"/>
        <v>11</v>
      </c>
      <c r="J8" s="104">
        <f t="shared" si="1"/>
        <v>1</v>
      </c>
      <c r="K8" s="104">
        <f t="shared" si="1"/>
        <v>7</v>
      </c>
      <c r="L8" s="104">
        <f t="shared" si="1"/>
        <v>0</v>
      </c>
      <c r="M8" s="105">
        <f t="shared" ref="M8:M27" si="4">SUM(N8:R8)</f>
        <v>1</v>
      </c>
      <c r="N8" s="104">
        <v>0</v>
      </c>
      <c r="O8" s="104">
        <v>1</v>
      </c>
      <c r="P8" s="104">
        <v>0</v>
      </c>
      <c r="Q8" s="104">
        <v>0</v>
      </c>
      <c r="R8" s="104">
        <v>0</v>
      </c>
      <c r="S8" s="105">
        <f t="shared" ref="S8:S27" si="5">SUM(T8:X8)</f>
        <v>13</v>
      </c>
      <c r="T8" s="104">
        <v>3</v>
      </c>
      <c r="U8" s="104">
        <v>5</v>
      </c>
      <c r="V8" s="104">
        <v>1</v>
      </c>
      <c r="W8" s="104">
        <v>4</v>
      </c>
      <c r="X8" s="104">
        <v>0</v>
      </c>
      <c r="Y8" s="105">
        <f t="shared" si="2"/>
        <v>7</v>
      </c>
      <c r="Z8" s="104">
        <v>1</v>
      </c>
      <c r="AA8" s="104">
        <v>4</v>
      </c>
      <c r="AB8" s="104">
        <v>0</v>
      </c>
      <c r="AC8" s="104">
        <v>2</v>
      </c>
      <c r="AD8" s="104">
        <v>0</v>
      </c>
      <c r="AE8" s="105">
        <f t="shared" si="3"/>
        <v>3</v>
      </c>
      <c r="AF8" s="104">
        <v>1</v>
      </c>
      <c r="AG8" s="104">
        <v>1</v>
      </c>
      <c r="AH8" s="104">
        <v>0</v>
      </c>
      <c r="AI8" s="104">
        <v>1</v>
      </c>
      <c r="AJ8" s="104">
        <v>0</v>
      </c>
    </row>
    <row r="9" spans="1:36" x14ac:dyDescent="0.2">
      <c r="A9" s="14" t="s">
        <v>27</v>
      </c>
      <c r="B9" s="15">
        <v>509644</v>
      </c>
      <c r="C9" s="106">
        <v>960901</v>
      </c>
      <c r="D9" s="107" t="s">
        <v>244</v>
      </c>
      <c r="E9" s="108">
        <v>6</v>
      </c>
      <c r="F9" s="109" t="s">
        <v>243</v>
      </c>
      <c r="G9" s="103">
        <f t="shared" si="0"/>
        <v>646</v>
      </c>
      <c r="H9" s="104">
        <f t="shared" si="1"/>
        <v>184</v>
      </c>
      <c r="I9" s="104">
        <f t="shared" si="1"/>
        <v>228</v>
      </c>
      <c r="J9" s="104">
        <f t="shared" si="1"/>
        <v>10</v>
      </c>
      <c r="K9" s="104">
        <f t="shared" si="1"/>
        <v>220</v>
      </c>
      <c r="L9" s="104">
        <f t="shared" si="1"/>
        <v>4</v>
      </c>
      <c r="M9" s="105">
        <f t="shared" si="4"/>
        <v>251</v>
      </c>
      <c r="N9" s="104">
        <v>68</v>
      </c>
      <c r="O9" s="104">
        <v>93</v>
      </c>
      <c r="P9" s="104">
        <v>2</v>
      </c>
      <c r="Q9" s="104">
        <v>87</v>
      </c>
      <c r="R9" s="104">
        <v>1</v>
      </c>
      <c r="S9" s="105">
        <f t="shared" si="5"/>
        <v>257</v>
      </c>
      <c r="T9" s="104">
        <v>69</v>
      </c>
      <c r="U9" s="104">
        <v>84</v>
      </c>
      <c r="V9" s="104">
        <v>6</v>
      </c>
      <c r="W9" s="104">
        <v>96</v>
      </c>
      <c r="X9" s="104">
        <v>2</v>
      </c>
      <c r="Y9" s="105">
        <f t="shared" si="2"/>
        <v>138</v>
      </c>
      <c r="Z9" s="104">
        <v>47</v>
      </c>
      <c r="AA9" s="104">
        <v>51</v>
      </c>
      <c r="AB9" s="104">
        <v>2</v>
      </c>
      <c r="AC9" s="104">
        <v>37</v>
      </c>
      <c r="AD9" s="104">
        <v>1</v>
      </c>
      <c r="AE9" s="105">
        <f t="shared" si="3"/>
        <v>0</v>
      </c>
      <c r="AF9" s="104">
        <v>0</v>
      </c>
      <c r="AG9" s="104">
        <v>0</v>
      </c>
      <c r="AH9" s="104">
        <v>0</v>
      </c>
      <c r="AI9" s="104">
        <v>0</v>
      </c>
      <c r="AJ9" s="104">
        <v>0</v>
      </c>
    </row>
    <row r="10" spans="1:36" x14ac:dyDescent="0.2">
      <c r="A10" s="14" t="s">
        <v>27</v>
      </c>
      <c r="B10" s="15">
        <v>509613</v>
      </c>
      <c r="C10" s="106">
        <v>961301</v>
      </c>
      <c r="D10" s="107" t="s">
        <v>245</v>
      </c>
      <c r="E10" s="108">
        <v>6</v>
      </c>
      <c r="F10" s="109" t="s">
        <v>243</v>
      </c>
      <c r="G10" s="103">
        <f t="shared" si="0"/>
        <v>541</v>
      </c>
      <c r="H10" s="104">
        <f t="shared" si="1"/>
        <v>140</v>
      </c>
      <c r="I10" s="104">
        <f t="shared" si="1"/>
        <v>203</v>
      </c>
      <c r="J10" s="104">
        <f t="shared" si="1"/>
        <v>6</v>
      </c>
      <c r="K10" s="104">
        <f t="shared" si="1"/>
        <v>189</v>
      </c>
      <c r="L10" s="104">
        <f t="shared" si="1"/>
        <v>3</v>
      </c>
      <c r="M10" s="105">
        <f t="shared" si="4"/>
        <v>155</v>
      </c>
      <c r="N10" s="104">
        <v>40</v>
      </c>
      <c r="O10" s="104">
        <v>59</v>
      </c>
      <c r="P10" s="104">
        <v>3</v>
      </c>
      <c r="Q10" s="104">
        <v>52</v>
      </c>
      <c r="R10" s="104">
        <v>1</v>
      </c>
      <c r="S10" s="105">
        <f t="shared" si="5"/>
        <v>231</v>
      </c>
      <c r="T10" s="104">
        <v>61</v>
      </c>
      <c r="U10" s="104">
        <v>89</v>
      </c>
      <c r="V10" s="104">
        <v>3</v>
      </c>
      <c r="W10" s="104">
        <v>77</v>
      </c>
      <c r="X10" s="104">
        <v>1</v>
      </c>
      <c r="Y10" s="105">
        <f t="shared" si="2"/>
        <v>155</v>
      </c>
      <c r="Z10" s="104">
        <v>39</v>
      </c>
      <c r="AA10" s="104">
        <v>55</v>
      </c>
      <c r="AB10" s="104">
        <v>0</v>
      </c>
      <c r="AC10" s="104">
        <v>60</v>
      </c>
      <c r="AD10" s="104">
        <v>1</v>
      </c>
      <c r="AE10" s="105">
        <f t="shared" si="3"/>
        <v>0</v>
      </c>
      <c r="AF10" s="104">
        <v>0</v>
      </c>
      <c r="AG10" s="104">
        <v>0</v>
      </c>
      <c r="AH10" s="104">
        <v>0</v>
      </c>
      <c r="AI10" s="104">
        <v>0</v>
      </c>
      <c r="AJ10" s="104">
        <v>0</v>
      </c>
    </row>
    <row r="11" spans="1:36" x14ac:dyDescent="0.2">
      <c r="A11" s="14" t="s">
        <v>27</v>
      </c>
      <c r="B11" s="15">
        <v>509633</v>
      </c>
      <c r="C11" s="106">
        <v>963301</v>
      </c>
      <c r="D11" s="107" t="s">
        <v>151</v>
      </c>
      <c r="E11" s="108">
        <v>6</v>
      </c>
      <c r="F11" s="109" t="s">
        <v>243</v>
      </c>
      <c r="G11" s="103">
        <f t="shared" si="0"/>
        <v>360</v>
      </c>
      <c r="H11" s="104">
        <f t="shared" si="1"/>
        <v>84</v>
      </c>
      <c r="I11" s="104">
        <f t="shared" si="1"/>
        <v>126</v>
      </c>
      <c r="J11" s="104">
        <f t="shared" si="1"/>
        <v>39</v>
      </c>
      <c r="K11" s="104">
        <f t="shared" si="1"/>
        <v>78</v>
      </c>
      <c r="L11" s="104">
        <f t="shared" si="1"/>
        <v>33</v>
      </c>
      <c r="M11" s="105">
        <f t="shared" si="4"/>
        <v>45</v>
      </c>
      <c r="N11" s="104">
        <v>9</v>
      </c>
      <c r="O11" s="104">
        <v>18</v>
      </c>
      <c r="P11" s="104">
        <v>0</v>
      </c>
      <c r="Q11" s="104">
        <v>18</v>
      </c>
      <c r="R11" s="104">
        <v>0</v>
      </c>
      <c r="S11" s="105">
        <f t="shared" si="5"/>
        <v>111</v>
      </c>
      <c r="T11" s="104">
        <v>25</v>
      </c>
      <c r="U11" s="104">
        <v>44</v>
      </c>
      <c r="V11" s="104">
        <v>9</v>
      </c>
      <c r="W11" s="104">
        <v>30</v>
      </c>
      <c r="X11" s="104">
        <v>3</v>
      </c>
      <c r="Y11" s="105">
        <f t="shared" si="2"/>
        <v>102</v>
      </c>
      <c r="Z11" s="104">
        <v>25</v>
      </c>
      <c r="AA11" s="104">
        <v>32</v>
      </c>
      <c r="AB11" s="104">
        <v>15</v>
      </c>
      <c r="AC11" s="104">
        <v>15</v>
      </c>
      <c r="AD11" s="104">
        <v>15</v>
      </c>
      <c r="AE11" s="105">
        <f t="shared" si="3"/>
        <v>102</v>
      </c>
      <c r="AF11" s="104">
        <v>25</v>
      </c>
      <c r="AG11" s="104">
        <v>32</v>
      </c>
      <c r="AH11" s="104">
        <v>15</v>
      </c>
      <c r="AI11" s="104">
        <v>15</v>
      </c>
      <c r="AJ11" s="104">
        <v>15</v>
      </c>
    </row>
    <row r="12" spans="1:36" x14ac:dyDescent="0.2">
      <c r="A12" s="14" t="s">
        <v>27</v>
      </c>
      <c r="B12" s="15">
        <v>509649</v>
      </c>
      <c r="C12" s="106">
        <v>964501</v>
      </c>
      <c r="D12" s="107" t="s">
        <v>246</v>
      </c>
      <c r="E12" s="108">
        <v>6</v>
      </c>
      <c r="F12" s="109" t="s">
        <v>243</v>
      </c>
      <c r="G12" s="103">
        <f t="shared" si="0"/>
        <v>143</v>
      </c>
      <c r="H12" s="104">
        <f t="shared" si="1"/>
        <v>35</v>
      </c>
      <c r="I12" s="104">
        <f t="shared" si="1"/>
        <v>56</v>
      </c>
      <c r="J12" s="104">
        <f t="shared" si="1"/>
        <v>1</v>
      </c>
      <c r="K12" s="104">
        <f t="shared" si="1"/>
        <v>51</v>
      </c>
      <c r="L12" s="104">
        <f t="shared" si="1"/>
        <v>0</v>
      </c>
      <c r="M12" s="105">
        <f t="shared" si="4"/>
        <v>25</v>
      </c>
      <c r="N12" s="104">
        <v>7</v>
      </c>
      <c r="O12" s="104">
        <v>9</v>
      </c>
      <c r="P12" s="104">
        <v>0</v>
      </c>
      <c r="Q12" s="104">
        <v>9</v>
      </c>
      <c r="R12" s="104">
        <v>0</v>
      </c>
      <c r="S12" s="105">
        <f t="shared" si="5"/>
        <v>60</v>
      </c>
      <c r="T12" s="104">
        <v>13</v>
      </c>
      <c r="U12" s="104">
        <v>20</v>
      </c>
      <c r="V12" s="104">
        <v>0</v>
      </c>
      <c r="W12" s="104">
        <v>27</v>
      </c>
      <c r="X12" s="104">
        <v>0</v>
      </c>
      <c r="Y12" s="105">
        <f t="shared" si="2"/>
        <v>43</v>
      </c>
      <c r="Z12" s="104">
        <v>10</v>
      </c>
      <c r="AA12" s="104">
        <v>22</v>
      </c>
      <c r="AB12" s="104">
        <v>1</v>
      </c>
      <c r="AC12" s="104">
        <v>10</v>
      </c>
      <c r="AD12" s="104">
        <v>0</v>
      </c>
      <c r="AE12" s="105">
        <f t="shared" si="3"/>
        <v>15</v>
      </c>
      <c r="AF12" s="104">
        <v>5</v>
      </c>
      <c r="AG12" s="104">
        <v>5</v>
      </c>
      <c r="AH12" s="104">
        <v>0</v>
      </c>
      <c r="AI12" s="104">
        <v>5</v>
      </c>
      <c r="AJ12" s="104">
        <v>0</v>
      </c>
    </row>
    <row r="13" spans="1:36" x14ac:dyDescent="0.2">
      <c r="A13" s="14" t="s">
        <v>27</v>
      </c>
      <c r="B13" s="15">
        <v>509654</v>
      </c>
      <c r="C13" s="106">
        <v>965401</v>
      </c>
      <c r="D13" s="107" t="s">
        <v>247</v>
      </c>
      <c r="E13" s="108">
        <v>6</v>
      </c>
      <c r="F13" s="109" t="s">
        <v>243</v>
      </c>
      <c r="G13" s="103">
        <f t="shared" si="0"/>
        <v>50</v>
      </c>
      <c r="H13" s="104">
        <f t="shared" si="1"/>
        <v>16</v>
      </c>
      <c r="I13" s="104">
        <f t="shared" si="1"/>
        <v>14</v>
      </c>
      <c r="J13" s="104">
        <f t="shared" si="1"/>
        <v>1</v>
      </c>
      <c r="K13" s="104">
        <f t="shared" si="1"/>
        <v>17</v>
      </c>
      <c r="L13" s="104">
        <f t="shared" si="1"/>
        <v>2</v>
      </c>
      <c r="M13" s="105">
        <f t="shared" si="4"/>
        <v>5</v>
      </c>
      <c r="N13" s="104">
        <v>3</v>
      </c>
      <c r="O13" s="104">
        <v>2</v>
      </c>
      <c r="P13" s="104">
        <v>0</v>
      </c>
      <c r="Q13" s="104">
        <v>0</v>
      </c>
      <c r="R13" s="104">
        <v>0</v>
      </c>
      <c r="S13" s="105">
        <f t="shared" si="5"/>
        <v>23</v>
      </c>
      <c r="T13" s="104">
        <v>9</v>
      </c>
      <c r="U13" s="104">
        <v>6</v>
      </c>
      <c r="V13" s="104">
        <v>0</v>
      </c>
      <c r="W13" s="104">
        <v>8</v>
      </c>
      <c r="X13" s="104">
        <v>0</v>
      </c>
      <c r="Y13" s="105">
        <f t="shared" si="2"/>
        <v>18</v>
      </c>
      <c r="Z13" s="104">
        <v>3</v>
      </c>
      <c r="AA13" s="104">
        <v>5</v>
      </c>
      <c r="AB13" s="104">
        <v>1</v>
      </c>
      <c r="AC13" s="104">
        <v>8</v>
      </c>
      <c r="AD13" s="104">
        <v>1</v>
      </c>
      <c r="AE13" s="105">
        <f t="shared" si="3"/>
        <v>4</v>
      </c>
      <c r="AF13" s="104">
        <v>1</v>
      </c>
      <c r="AG13" s="104">
        <v>1</v>
      </c>
      <c r="AH13" s="104">
        <v>0</v>
      </c>
      <c r="AI13" s="104">
        <v>1</v>
      </c>
      <c r="AJ13" s="104">
        <v>1</v>
      </c>
    </row>
    <row r="14" spans="1:36" x14ac:dyDescent="0.2">
      <c r="A14" s="14" t="s">
        <v>27</v>
      </c>
      <c r="B14" s="15">
        <v>509655</v>
      </c>
      <c r="C14" s="106">
        <v>965501</v>
      </c>
      <c r="D14" s="107" t="s">
        <v>248</v>
      </c>
      <c r="E14" s="108">
        <v>6</v>
      </c>
      <c r="F14" s="109" t="s">
        <v>243</v>
      </c>
      <c r="G14" s="103">
        <f t="shared" si="0"/>
        <v>33</v>
      </c>
      <c r="H14" s="104">
        <f t="shared" si="1"/>
        <v>5</v>
      </c>
      <c r="I14" s="104">
        <f t="shared" si="1"/>
        <v>16</v>
      </c>
      <c r="J14" s="104">
        <f t="shared" si="1"/>
        <v>1</v>
      </c>
      <c r="K14" s="104">
        <f t="shared" si="1"/>
        <v>11</v>
      </c>
      <c r="L14" s="104">
        <f t="shared" si="1"/>
        <v>0</v>
      </c>
      <c r="M14" s="105">
        <f t="shared" si="4"/>
        <v>1</v>
      </c>
      <c r="N14" s="104">
        <v>0</v>
      </c>
      <c r="O14" s="104">
        <v>1</v>
      </c>
      <c r="P14" s="104">
        <v>0</v>
      </c>
      <c r="Q14" s="104">
        <v>0</v>
      </c>
      <c r="R14" s="104">
        <v>0</v>
      </c>
      <c r="S14" s="105">
        <f t="shared" si="5"/>
        <v>24</v>
      </c>
      <c r="T14" s="104">
        <v>4</v>
      </c>
      <c r="U14" s="104">
        <v>10</v>
      </c>
      <c r="V14" s="104">
        <v>1</v>
      </c>
      <c r="W14" s="104">
        <v>9</v>
      </c>
      <c r="X14" s="104">
        <v>0</v>
      </c>
      <c r="Y14" s="105">
        <f t="shared" si="2"/>
        <v>6</v>
      </c>
      <c r="Z14" s="104">
        <v>1</v>
      </c>
      <c r="AA14" s="104">
        <v>4</v>
      </c>
      <c r="AB14" s="104">
        <v>0</v>
      </c>
      <c r="AC14" s="104">
        <v>1</v>
      </c>
      <c r="AD14" s="104">
        <v>0</v>
      </c>
      <c r="AE14" s="105">
        <f t="shared" si="3"/>
        <v>2</v>
      </c>
      <c r="AF14" s="104">
        <v>0</v>
      </c>
      <c r="AG14" s="104">
        <v>1</v>
      </c>
      <c r="AH14" s="104">
        <v>0</v>
      </c>
      <c r="AI14" s="104">
        <v>1</v>
      </c>
      <c r="AJ14" s="104">
        <v>0</v>
      </c>
    </row>
    <row r="15" spans="1:36" x14ac:dyDescent="0.2">
      <c r="A15" s="14" t="s">
        <v>27</v>
      </c>
      <c r="B15" s="15">
        <v>509660</v>
      </c>
      <c r="C15" s="106">
        <v>966001</v>
      </c>
      <c r="D15" s="107" t="s">
        <v>249</v>
      </c>
      <c r="E15" s="108">
        <v>6</v>
      </c>
      <c r="F15" s="109" t="s">
        <v>243</v>
      </c>
      <c r="G15" s="103">
        <f t="shared" si="0"/>
        <v>22</v>
      </c>
      <c r="H15" s="104">
        <f t="shared" si="1"/>
        <v>2</v>
      </c>
      <c r="I15" s="104">
        <f t="shared" si="1"/>
        <v>10</v>
      </c>
      <c r="J15" s="104">
        <f t="shared" si="1"/>
        <v>0</v>
      </c>
      <c r="K15" s="104">
        <f t="shared" si="1"/>
        <v>9</v>
      </c>
      <c r="L15" s="104">
        <f t="shared" si="1"/>
        <v>1</v>
      </c>
      <c r="M15" s="105">
        <f t="shared" si="4"/>
        <v>2</v>
      </c>
      <c r="N15" s="104">
        <v>0</v>
      </c>
      <c r="O15" s="104">
        <v>1</v>
      </c>
      <c r="P15" s="104">
        <v>0</v>
      </c>
      <c r="Q15" s="104">
        <v>1</v>
      </c>
      <c r="R15" s="104">
        <v>0</v>
      </c>
      <c r="S15" s="105">
        <f t="shared" si="5"/>
        <v>2</v>
      </c>
      <c r="T15" s="104">
        <v>0</v>
      </c>
      <c r="U15" s="104">
        <v>1</v>
      </c>
      <c r="V15" s="104">
        <v>0</v>
      </c>
      <c r="W15" s="104">
        <v>0</v>
      </c>
      <c r="X15" s="104">
        <v>1</v>
      </c>
      <c r="Y15" s="105">
        <f t="shared" si="2"/>
        <v>12</v>
      </c>
      <c r="Z15" s="104">
        <v>1</v>
      </c>
      <c r="AA15" s="104">
        <v>5</v>
      </c>
      <c r="AB15" s="104">
        <v>0</v>
      </c>
      <c r="AC15" s="104">
        <v>6</v>
      </c>
      <c r="AD15" s="104">
        <v>0</v>
      </c>
      <c r="AE15" s="105">
        <f t="shared" si="3"/>
        <v>6</v>
      </c>
      <c r="AF15" s="104">
        <v>1</v>
      </c>
      <c r="AG15" s="104">
        <v>3</v>
      </c>
      <c r="AH15" s="104">
        <v>0</v>
      </c>
      <c r="AI15" s="104">
        <v>2</v>
      </c>
      <c r="AJ15" s="104">
        <v>0</v>
      </c>
    </row>
    <row r="16" spans="1:36" ht="25.5" x14ac:dyDescent="0.2">
      <c r="A16" s="14" t="s">
        <v>27</v>
      </c>
      <c r="B16" s="15">
        <v>509673</v>
      </c>
      <c r="C16" s="106">
        <v>967201</v>
      </c>
      <c r="D16" s="107" t="s">
        <v>250</v>
      </c>
      <c r="E16" s="108">
        <v>6</v>
      </c>
      <c r="F16" s="109" t="s">
        <v>243</v>
      </c>
      <c r="G16" s="103">
        <f t="shared" si="0"/>
        <v>15</v>
      </c>
      <c r="H16" s="104">
        <f t="shared" si="1"/>
        <v>4</v>
      </c>
      <c r="I16" s="104">
        <f t="shared" si="1"/>
        <v>9</v>
      </c>
      <c r="J16" s="104">
        <f t="shared" si="1"/>
        <v>0</v>
      </c>
      <c r="K16" s="104">
        <f t="shared" si="1"/>
        <v>2</v>
      </c>
      <c r="L16" s="104">
        <f t="shared" si="1"/>
        <v>0</v>
      </c>
      <c r="M16" s="105">
        <f t="shared" si="4"/>
        <v>1</v>
      </c>
      <c r="N16" s="104">
        <v>0</v>
      </c>
      <c r="O16" s="104">
        <v>1</v>
      </c>
      <c r="P16" s="104">
        <v>0</v>
      </c>
      <c r="Q16" s="104">
        <v>0</v>
      </c>
      <c r="R16" s="104">
        <v>0</v>
      </c>
      <c r="S16" s="105">
        <f t="shared" si="5"/>
        <v>3</v>
      </c>
      <c r="T16" s="104">
        <v>2</v>
      </c>
      <c r="U16" s="104">
        <v>1</v>
      </c>
      <c r="V16" s="104">
        <v>0</v>
      </c>
      <c r="W16" s="104">
        <v>0</v>
      </c>
      <c r="X16" s="104">
        <v>0</v>
      </c>
      <c r="Y16" s="105">
        <f t="shared" si="2"/>
        <v>8</v>
      </c>
      <c r="Z16" s="104">
        <v>2</v>
      </c>
      <c r="AA16" s="104">
        <v>4</v>
      </c>
      <c r="AB16" s="104">
        <v>0</v>
      </c>
      <c r="AC16" s="104">
        <v>2</v>
      </c>
      <c r="AD16" s="104">
        <v>0</v>
      </c>
      <c r="AE16" s="105">
        <f t="shared" si="3"/>
        <v>3</v>
      </c>
      <c r="AF16" s="104">
        <v>0</v>
      </c>
      <c r="AG16" s="104">
        <v>3</v>
      </c>
      <c r="AH16" s="104">
        <v>0</v>
      </c>
      <c r="AI16" s="104">
        <v>0</v>
      </c>
      <c r="AJ16" s="104">
        <v>0</v>
      </c>
    </row>
    <row r="17" spans="1:36" x14ac:dyDescent="0.2">
      <c r="A17" s="14" t="s">
        <v>27</v>
      </c>
      <c r="B17" s="15">
        <v>509686</v>
      </c>
      <c r="C17" s="106">
        <v>968701</v>
      </c>
      <c r="D17" s="107" t="s">
        <v>251</v>
      </c>
      <c r="E17" s="108">
        <v>6</v>
      </c>
      <c r="F17" s="109" t="s">
        <v>243</v>
      </c>
      <c r="G17" s="103">
        <f t="shared" si="0"/>
        <v>54</v>
      </c>
      <c r="H17" s="104">
        <f t="shared" si="1"/>
        <v>19</v>
      </c>
      <c r="I17" s="104">
        <f t="shared" si="1"/>
        <v>13</v>
      </c>
      <c r="J17" s="104">
        <f t="shared" si="1"/>
        <v>1</v>
      </c>
      <c r="K17" s="104">
        <f t="shared" si="1"/>
        <v>20</v>
      </c>
      <c r="L17" s="104">
        <f t="shared" si="1"/>
        <v>1</v>
      </c>
      <c r="M17" s="105">
        <f t="shared" si="4"/>
        <v>5</v>
      </c>
      <c r="N17" s="104">
        <v>2</v>
      </c>
      <c r="O17" s="104">
        <v>2</v>
      </c>
      <c r="P17" s="104">
        <v>0</v>
      </c>
      <c r="Q17" s="104">
        <v>1</v>
      </c>
      <c r="R17" s="104">
        <v>0</v>
      </c>
      <c r="S17" s="105">
        <f t="shared" si="5"/>
        <v>17</v>
      </c>
      <c r="T17" s="104">
        <v>4</v>
      </c>
      <c r="U17" s="104">
        <v>5</v>
      </c>
      <c r="V17" s="104">
        <v>1</v>
      </c>
      <c r="W17" s="104">
        <v>6</v>
      </c>
      <c r="X17" s="104">
        <v>1</v>
      </c>
      <c r="Y17" s="105">
        <f t="shared" si="2"/>
        <v>26</v>
      </c>
      <c r="Z17" s="104">
        <v>10</v>
      </c>
      <c r="AA17" s="104">
        <v>5</v>
      </c>
      <c r="AB17" s="104">
        <v>0</v>
      </c>
      <c r="AC17" s="104">
        <v>11</v>
      </c>
      <c r="AD17" s="104">
        <v>0</v>
      </c>
      <c r="AE17" s="105">
        <f t="shared" si="3"/>
        <v>6</v>
      </c>
      <c r="AF17" s="104">
        <v>3</v>
      </c>
      <c r="AG17" s="104">
        <v>1</v>
      </c>
      <c r="AH17" s="104">
        <v>0</v>
      </c>
      <c r="AI17" s="104">
        <v>2</v>
      </c>
      <c r="AJ17" s="104">
        <v>0</v>
      </c>
    </row>
    <row r="18" spans="1:36" x14ac:dyDescent="0.2">
      <c r="A18" s="14" t="s">
        <v>27</v>
      </c>
      <c r="B18" s="15">
        <v>509687</v>
      </c>
      <c r="C18" s="106">
        <v>968801</v>
      </c>
      <c r="D18" s="107" t="s">
        <v>252</v>
      </c>
      <c r="E18" s="108">
        <v>6</v>
      </c>
      <c r="F18" s="109" t="s">
        <v>243</v>
      </c>
      <c r="G18" s="103">
        <f t="shared" si="0"/>
        <v>50</v>
      </c>
      <c r="H18" s="104">
        <f t="shared" si="1"/>
        <v>20</v>
      </c>
      <c r="I18" s="104">
        <f t="shared" si="1"/>
        <v>12</v>
      </c>
      <c r="J18" s="104">
        <f t="shared" si="1"/>
        <v>0</v>
      </c>
      <c r="K18" s="104">
        <f t="shared" si="1"/>
        <v>17</v>
      </c>
      <c r="L18" s="104">
        <f t="shared" si="1"/>
        <v>1</v>
      </c>
      <c r="M18" s="105">
        <f t="shared" si="4"/>
        <v>5</v>
      </c>
      <c r="N18" s="104">
        <v>2</v>
      </c>
      <c r="O18" s="104">
        <v>1</v>
      </c>
      <c r="P18" s="104">
        <v>0</v>
      </c>
      <c r="Q18" s="104">
        <v>2</v>
      </c>
      <c r="R18" s="104">
        <v>0</v>
      </c>
      <c r="S18" s="105">
        <f t="shared" si="5"/>
        <v>7</v>
      </c>
      <c r="T18" s="104">
        <v>1</v>
      </c>
      <c r="U18" s="104">
        <v>1</v>
      </c>
      <c r="V18" s="104">
        <v>0</v>
      </c>
      <c r="W18" s="104">
        <v>5</v>
      </c>
      <c r="X18" s="104">
        <v>0</v>
      </c>
      <c r="Y18" s="105">
        <f t="shared" si="2"/>
        <v>27</v>
      </c>
      <c r="Z18" s="104">
        <v>15</v>
      </c>
      <c r="AA18" s="104">
        <v>6</v>
      </c>
      <c r="AB18" s="104">
        <v>0</v>
      </c>
      <c r="AC18" s="104">
        <v>6</v>
      </c>
      <c r="AD18" s="104">
        <v>0</v>
      </c>
      <c r="AE18" s="105">
        <f t="shared" si="3"/>
        <v>11</v>
      </c>
      <c r="AF18" s="104">
        <v>2</v>
      </c>
      <c r="AG18" s="104">
        <v>4</v>
      </c>
      <c r="AH18" s="104">
        <v>0</v>
      </c>
      <c r="AI18" s="104">
        <v>4</v>
      </c>
      <c r="AJ18" s="104">
        <v>1</v>
      </c>
    </row>
    <row r="19" spans="1:36" x14ac:dyDescent="0.2">
      <c r="A19" s="14" t="s">
        <v>27</v>
      </c>
      <c r="B19" s="15">
        <v>509688</v>
      </c>
      <c r="C19" s="106">
        <v>968901</v>
      </c>
      <c r="D19" s="107" t="s">
        <v>253</v>
      </c>
      <c r="E19" s="108">
        <v>6</v>
      </c>
      <c r="F19" s="109" t="s">
        <v>243</v>
      </c>
      <c r="G19" s="103">
        <f t="shared" si="0"/>
        <v>7</v>
      </c>
      <c r="H19" s="104">
        <f t="shared" si="1"/>
        <v>2</v>
      </c>
      <c r="I19" s="104">
        <f t="shared" si="1"/>
        <v>2</v>
      </c>
      <c r="J19" s="104">
        <f t="shared" si="1"/>
        <v>0</v>
      </c>
      <c r="K19" s="104">
        <f t="shared" si="1"/>
        <v>3</v>
      </c>
      <c r="L19" s="104">
        <f t="shared" si="1"/>
        <v>0</v>
      </c>
      <c r="M19" s="105">
        <f t="shared" si="4"/>
        <v>1</v>
      </c>
      <c r="N19" s="104">
        <v>0</v>
      </c>
      <c r="O19" s="104">
        <v>0</v>
      </c>
      <c r="P19" s="104">
        <v>0</v>
      </c>
      <c r="Q19" s="104">
        <v>1</v>
      </c>
      <c r="R19" s="104">
        <v>0</v>
      </c>
      <c r="S19" s="105">
        <f t="shared" si="5"/>
        <v>3</v>
      </c>
      <c r="T19" s="104">
        <v>1</v>
      </c>
      <c r="U19" s="104">
        <v>0</v>
      </c>
      <c r="V19" s="104">
        <v>0</v>
      </c>
      <c r="W19" s="104">
        <v>2</v>
      </c>
      <c r="X19" s="104">
        <v>0</v>
      </c>
      <c r="Y19" s="105">
        <f t="shared" si="2"/>
        <v>1</v>
      </c>
      <c r="Z19" s="104">
        <v>0</v>
      </c>
      <c r="AA19" s="104">
        <v>1</v>
      </c>
      <c r="AB19" s="104">
        <v>0</v>
      </c>
      <c r="AC19" s="104">
        <v>0</v>
      </c>
      <c r="AD19" s="104">
        <v>0</v>
      </c>
      <c r="AE19" s="105">
        <f t="shared" si="3"/>
        <v>2</v>
      </c>
      <c r="AF19" s="104">
        <v>1</v>
      </c>
      <c r="AG19" s="104">
        <v>1</v>
      </c>
      <c r="AH19" s="104">
        <v>0</v>
      </c>
      <c r="AI19" s="104">
        <v>0</v>
      </c>
      <c r="AJ19" s="104">
        <v>0</v>
      </c>
    </row>
    <row r="20" spans="1:36" x14ac:dyDescent="0.2">
      <c r="A20" s="14" t="s">
        <v>27</v>
      </c>
      <c r="B20" s="15">
        <v>509695</v>
      </c>
      <c r="C20" s="106">
        <v>969501</v>
      </c>
      <c r="D20" s="107" t="s">
        <v>254</v>
      </c>
      <c r="E20" s="108">
        <v>6</v>
      </c>
      <c r="F20" s="109" t="s">
        <v>243</v>
      </c>
      <c r="G20" s="103">
        <f t="shared" si="0"/>
        <v>65</v>
      </c>
      <c r="H20" s="104">
        <f t="shared" si="1"/>
        <v>12</v>
      </c>
      <c r="I20" s="104">
        <f t="shared" si="1"/>
        <v>18</v>
      </c>
      <c r="J20" s="104">
        <f t="shared" si="1"/>
        <v>20</v>
      </c>
      <c r="K20" s="104">
        <f t="shared" si="1"/>
        <v>15</v>
      </c>
      <c r="L20" s="104">
        <f t="shared" si="1"/>
        <v>0</v>
      </c>
      <c r="M20" s="105">
        <f t="shared" si="4"/>
        <v>9</v>
      </c>
      <c r="N20" s="104">
        <v>1</v>
      </c>
      <c r="O20" s="104">
        <v>5</v>
      </c>
      <c r="P20" s="104">
        <v>0</v>
      </c>
      <c r="Q20" s="104">
        <v>3</v>
      </c>
      <c r="R20" s="104">
        <v>0</v>
      </c>
      <c r="S20" s="105">
        <f t="shared" si="5"/>
        <v>22</v>
      </c>
      <c r="T20" s="104">
        <v>6</v>
      </c>
      <c r="U20" s="104">
        <v>8</v>
      </c>
      <c r="V20" s="104">
        <v>1</v>
      </c>
      <c r="W20" s="104">
        <v>7</v>
      </c>
      <c r="X20" s="104">
        <v>0</v>
      </c>
      <c r="Y20" s="105">
        <f t="shared" si="2"/>
        <v>25</v>
      </c>
      <c r="Z20" s="104">
        <v>5</v>
      </c>
      <c r="AA20" s="104">
        <v>5</v>
      </c>
      <c r="AB20" s="104">
        <v>10</v>
      </c>
      <c r="AC20" s="104">
        <v>5</v>
      </c>
      <c r="AD20" s="104">
        <v>0</v>
      </c>
      <c r="AE20" s="105">
        <f t="shared" si="3"/>
        <v>9</v>
      </c>
      <c r="AF20" s="104">
        <v>0</v>
      </c>
      <c r="AG20" s="104">
        <v>0</v>
      </c>
      <c r="AH20" s="104">
        <v>9</v>
      </c>
      <c r="AI20" s="104">
        <v>0</v>
      </c>
      <c r="AJ20" s="104">
        <v>0</v>
      </c>
    </row>
    <row r="21" spans="1:36" x14ac:dyDescent="0.2">
      <c r="A21" s="14" t="s">
        <v>27</v>
      </c>
      <c r="B21" s="15">
        <v>509711</v>
      </c>
      <c r="C21" s="106">
        <v>971101</v>
      </c>
      <c r="D21" s="107" t="s">
        <v>255</v>
      </c>
      <c r="E21" s="108">
        <v>6</v>
      </c>
      <c r="F21" s="109" t="s">
        <v>243</v>
      </c>
      <c r="G21" s="103">
        <f t="shared" si="0"/>
        <v>7</v>
      </c>
      <c r="H21" s="104">
        <f t="shared" si="1"/>
        <v>1</v>
      </c>
      <c r="I21" s="104">
        <f t="shared" si="1"/>
        <v>3</v>
      </c>
      <c r="J21" s="104">
        <f t="shared" si="1"/>
        <v>0</v>
      </c>
      <c r="K21" s="104">
        <f t="shared" si="1"/>
        <v>1</v>
      </c>
      <c r="L21" s="104">
        <f t="shared" si="1"/>
        <v>2</v>
      </c>
      <c r="M21" s="105">
        <f t="shared" si="4"/>
        <v>0</v>
      </c>
      <c r="N21" s="104">
        <v>0</v>
      </c>
      <c r="O21" s="104">
        <v>0</v>
      </c>
      <c r="P21" s="104">
        <v>0</v>
      </c>
      <c r="Q21" s="104">
        <v>0</v>
      </c>
      <c r="R21" s="104">
        <v>0</v>
      </c>
      <c r="S21" s="105">
        <f t="shared" si="5"/>
        <v>0</v>
      </c>
      <c r="T21" s="104">
        <v>0</v>
      </c>
      <c r="U21" s="104">
        <v>0</v>
      </c>
      <c r="V21" s="104">
        <v>0</v>
      </c>
      <c r="W21" s="104">
        <v>0</v>
      </c>
      <c r="X21" s="104">
        <v>0</v>
      </c>
      <c r="Y21" s="105">
        <f t="shared" si="2"/>
        <v>4</v>
      </c>
      <c r="Z21" s="104">
        <v>0</v>
      </c>
      <c r="AA21" s="104">
        <v>2</v>
      </c>
      <c r="AB21" s="104">
        <v>0</v>
      </c>
      <c r="AC21" s="104">
        <v>0</v>
      </c>
      <c r="AD21" s="104">
        <v>2</v>
      </c>
      <c r="AE21" s="105">
        <f t="shared" si="3"/>
        <v>3</v>
      </c>
      <c r="AF21" s="104">
        <v>1</v>
      </c>
      <c r="AG21" s="104">
        <v>1</v>
      </c>
      <c r="AH21" s="104">
        <v>0</v>
      </c>
      <c r="AI21" s="104">
        <v>1</v>
      </c>
      <c r="AJ21" s="104">
        <v>0</v>
      </c>
    </row>
    <row r="22" spans="1:36" x14ac:dyDescent="0.2">
      <c r="A22" s="14" t="s">
        <v>27</v>
      </c>
      <c r="B22" s="15">
        <v>509718</v>
      </c>
      <c r="C22" s="106">
        <v>971801</v>
      </c>
      <c r="D22" s="107" t="s">
        <v>256</v>
      </c>
      <c r="E22" s="108">
        <v>6</v>
      </c>
      <c r="F22" s="109" t="s">
        <v>243</v>
      </c>
      <c r="G22" s="103">
        <f t="shared" si="0"/>
        <v>10</v>
      </c>
      <c r="H22" s="104">
        <f t="shared" si="1"/>
        <v>2</v>
      </c>
      <c r="I22" s="104">
        <f t="shared" si="1"/>
        <v>4</v>
      </c>
      <c r="J22" s="104">
        <f t="shared" si="1"/>
        <v>0</v>
      </c>
      <c r="K22" s="104">
        <f t="shared" si="1"/>
        <v>4</v>
      </c>
      <c r="L22" s="104">
        <f t="shared" si="1"/>
        <v>0</v>
      </c>
      <c r="M22" s="105">
        <f t="shared" si="4"/>
        <v>1</v>
      </c>
      <c r="N22" s="104">
        <v>0</v>
      </c>
      <c r="O22" s="104">
        <v>1</v>
      </c>
      <c r="P22" s="104">
        <v>0</v>
      </c>
      <c r="Q22" s="104">
        <v>0</v>
      </c>
      <c r="R22" s="104">
        <v>0</v>
      </c>
      <c r="S22" s="105">
        <f t="shared" si="5"/>
        <v>3</v>
      </c>
      <c r="T22" s="104">
        <v>1</v>
      </c>
      <c r="U22" s="104">
        <v>2</v>
      </c>
      <c r="V22" s="104">
        <v>0</v>
      </c>
      <c r="W22" s="104">
        <v>0</v>
      </c>
      <c r="X22" s="104">
        <v>0</v>
      </c>
      <c r="Y22" s="105">
        <f t="shared" si="2"/>
        <v>4</v>
      </c>
      <c r="Z22" s="104">
        <v>0</v>
      </c>
      <c r="AA22" s="104">
        <v>0</v>
      </c>
      <c r="AB22" s="104">
        <v>0</v>
      </c>
      <c r="AC22" s="104">
        <v>4</v>
      </c>
      <c r="AD22" s="104">
        <v>0</v>
      </c>
      <c r="AE22" s="105">
        <f t="shared" si="3"/>
        <v>2</v>
      </c>
      <c r="AF22" s="104">
        <v>1</v>
      </c>
      <c r="AG22" s="104">
        <v>1</v>
      </c>
      <c r="AH22" s="104">
        <v>0</v>
      </c>
      <c r="AI22" s="104">
        <v>0</v>
      </c>
      <c r="AJ22" s="104">
        <v>0</v>
      </c>
    </row>
    <row r="23" spans="1:36" ht="38.25" x14ac:dyDescent="0.2">
      <c r="A23" s="14" t="s">
        <v>20</v>
      </c>
      <c r="B23" s="15">
        <v>509902</v>
      </c>
      <c r="C23" s="106">
        <v>990201</v>
      </c>
      <c r="D23" s="107" t="s">
        <v>157</v>
      </c>
      <c r="E23" s="108">
        <v>6</v>
      </c>
      <c r="F23" s="109" t="s">
        <v>243</v>
      </c>
      <c r="G23" s="103">
        <f t="shared" si="0"/>
        <v>771</v>
      </c>
      <c r="H23" s="104">
        <f t="shared" si="1"/>
        <v>210</v>
      </c>
      <c r="I23" s="104">
        <f t="shared" si="1"/>
        <v>274</v>
      </c>
      <c r="J23" s="104">
        <f t="shared" si="1"/>
        <v>8</v>
      </c>
      <c r="K23" s="104">
        <f t="shared" si="1"/>
        <v>276</v>
      </c>
      <c r="L23" s="104">
        <f t="shared" si="1"/>
        <v>3</v>
      </c>
      <c r="M23" s="105">
        <f t="shared" si="4"/>
        <v>164</v>
      </c>
      <c r="N23" s="104">
        <v>44</v>
      </c>
      <c r="O23" s="104">
        <v>57</v>
      </c>
      <c r="P23" s="104">
        <v>1</v>
      </c>
      <c r="Q23" s="104">
        <v>62</v>
      </c>
      <c r="R23" s="104">
        <v>0</v>
      </c>
      <c r="S23" s="105">
        <f t="shared" si="5"/>
        <v>305</v>
      </c>
      <c r="T23" s="104">
        <v>90</v>
      </c>
      <c r="U23" s="104">
        <v>101</v>
      </c>
      <c r="V23" s="104">
        <v>3</v>
      </c>
      <c r="W23" s="104">
        <v>110</v>
      </c>
      <c r="X23" s="104">
        <v>1</v>
      </c>
      <c r="Y23" s="105">
        <f t="shared" si="2"/>
        <v>161</v>
      </c>
      <c r="Z23" s="104">
        <v>43</v>
      </c>
      <c r="AA23" s="104">
        <v>60</v>
      </c>
      <c r="AB23" s="104">
        <v>2</v>
      </c>
      <c r="AC23" s="104">
        <v>55</v>
      </c>
      <c r="AD23" s="104">
        <v>1</v>
      </c>
      <c r="AE23" s="105">
        <f t="shared" si="3"/>
        <v>141</v>
      </c>
      <c r="AF23" s="104">
        <v>33</v>
      </c>
      <c r="AG23" s="104">
        <v>56</v>
      </c>
      <c r="AH23" s="104">
        <v>2</v>
      </c>
      <c r="AI23" s="104">
        <v>49</v>
      </c>
      <c r="AJ23" s="104">
        <v>1</v>
      </c>
    </row>
    <row r="24" spans="1:36" ht="25.5" x14ac:dyDescent="0.2">
      <c r="A24" s="14" t="s">
        <v>20</v>
      </c>
      <c r="B24" s="15">
        <v>509909</v>
      </c>
      <c r="C24" s="106">
        <v>990901</v>
      </c>
      <c r="D24" s="107" t="s">
        <v>163</v>
      </c>
      <c r="E24" s="108">
        <v>6</v>
      </c>
      <c r="F24" s="109" t="s">
        <v>243</v>
      </c>
      <c r="G24" s="103">
        <f t="shared" si="0"/>
        <v>993</v>
      </c>
      <c r="H24" s="104">
        <f t="shared" si="1"/>
        <v>255</v>
      </c>
      <c r="I24" s="104">
        <f t="shared" si="1"/>
        <v>282</v>
      </c>
      <c r="J24" s="104">
        <f t="shared" si="1"/>
        <v>7</v>
      </c>
      <c r="K24" s="104">
        <f t="shared" si="1"/>
        <v>416</v>
      </c>
      <c r="L24" s="104">
        <f t="shared" si="1"/>
        <v>33</v>
      </c>
      <c r="M24" s="105">
        <f t="shared" si="4"/>
        <v>168</v>
      </c>
      <c r="N24" s="104">
        <v>38</v>
      </c>
      <c r="O24" s="104">
        <v>58</v>
      </c>
      <c r="P24" s="104">
        <v>3</v>
      </c>
      <c r="Q24" s="104">
        <v>66</v>
      </c>
      <c r="R24" s="104">
        <v>3</v>
      </c>
      <c r="S24" s="105">
        <f t="shared" si="5"/>
        <v>244</v>
      </c>
      <c r="T24" s="104">
        <v>64</v>
      </c>
      <c r="U24" s="104">
        <v>70</v>
      </c>
      <c r="V24" s="104">
        <v>1</v>
      </c>
      <c r="W24" s="104">
        <v>104</v>
      </c>
      <c r="X24" s="104">
        <v>5</v>
      </c>
      <c r="Y24" s="105">
        <f t="shared" si="2"/>
        <v>291</v>
      </c>
      <c r="Z24" s="104">
        <v>78</v>
      </c>
      <c r="AA24" s="104">
        <v>77</v>
      </c>
      <c r="AB24" s="104">
        <v>1</v>
      </c>
      <c r="AC24" s="104">
        <v>123</v>
      </c>
      <c r="AD24" s="104">
        <v>12</v>
      </c>
      <c r="AE24" s="105">
        <f t="shared" si="3"/>
        <v>290</v>
      </c>
      <c r="AF24" s="104">
        <v>75</v>
      </c>
      <c r="AG24" s="104">
        <v>77</v>
      </c>
      <c r="AH24" s="104">
        <v>2</v>
      </c>
      <c r="AI24" s="104">
        <v>123</v>
      </c>
      <c r="AJ24" s="104">
        <v>13</v>
      </c>
    </row>
    <row r="25" spans="1:36" x14ac:dyDescent="0.2">
      <c r="A25" s="14" t="s">
        <v>27</v>
      </c>
      <c r="B25" s="15">
        <v>509748</v>
      </c>
      <c r="C25" s="106">
        <v>974801</v>
      </c>
      <c r="D25" s="107" t="s">
        <v>257</v>
      </c>
      <c r="E25" s="110"/>
      <c r="F25" s="109" t="s">
        <v>243</v>
      </c>
      <c r="G25" s="103">
        <f t="shared" si="0"/>
        <v>19</v>
      </c>
      <c r="H25" s="104">
        <f t="shared" ref="H25:L27" si="6">N25+T25+Z25+AF25</f>
        <v>5</v>
      </c>
      <c r="I25" s="104">
        <f t="shared" si="6"/>
        <v>6</v>
      </c>
      <c r="J25" s="104">
        <f t="shared" si="6"/>
        <v>1</v>
      </c>
      <c r="K25" s="104">
        <f t="shared" si="6"/>
        <v>7</v>
      </c>
      <c r="L25" s="104">
        <f t="shared" si="6"/>
        <v>0</v>
      </c>
      <c r="M25" s="105">
        <f t="shared" si="4"/>
        <v>3</v>
      </c>
      <c r="N25" s="104">
        <v>0</v>
      </c>
      <c r="O25" s="104">
        <v>1</v>
      </c>
      <c r="P25" s="104">
        <v>1</v>
      </c>
      <c r="Q25" s="104">
        <v>1</v>
      </c>
      <c r="R25" s="104">
        <v>0</v>
      </c>
      <c r="S25" s="105">
        <f t="shared" si="5"/>
        <v>7</v>
      </c>
      <c r="T25" s="104">
        <v>2</v>
      </c>
      <c r="U25" s="104">
        <v>2</v>
      </c>
      <c r="V25" s="104">
        <v>0</v>
      </c>
      <c r="W25" s="104">
        <v>3</v>
      </c>
      <c r="X25" s="104">
        <v>0</v>
      </c>
      <c r="Y25" s="105">
        <f t="shared" si="2"/>
        <v>5</v>
      </c>
      <c r="Z25" s="104">
        <v>1</v>
      </c>
      <c r="AA25" s="104">
        <v>2</v>
      </c>
      <c r="AB25" s="104">
        <v>0</v>
      </c>
      <c r="AC25" s="104">
        <v>2</v>
      </c>
      <c r="AD25" s="104">
        <v>0</v>
      </c>
      <c r="AE25" s="105">
        <f t="shared" si="3"/>
        <v>4</v>
      </c>
      <c r="AF25" s="104">
        <v>2</v>
      </c>
      <c r="AG25" s="104">
        <v>1</v>
      </c>
      <c r="AH25" s="104">
        <v>0</v>
      </c>
      <c r="AI25" s="104">
        <v>1</v>
      </c>
      <c r="AJ25" s="104">
        <v>0</v>
      </c>
    </row>
    <row r="26" spans="1:36" x14ac:dyDescent="0.2">
      <c r="A26" s="14" t="s">
        <v>27</v>
      </c>
      <c r="B26" s="15">
        <v>509671</v>
      </c>
      <c r="C26" s="106">
        <v>967001</v>
      </c>
      <c r="D26" s="107" t="s">
        <v>258</v>
      </c>
      <c r="E26" s="110"/>
      <c r="F26" s="109" t="s">
        <v>243</v>
      </c>
      <c r="G26" s="103">
        <f t="shared" si="0"/>
        <v>6</v>
      </c>
      <c r="H26" s="104">
        <f t="shared" si="6"/>
        <v>1</v>
      </c>
      <c r="I26" s="104">
        <f t="shared" si="6"/>
        <v>4</v>
      </c>
      <c r="J26" s="104">
        <f t="shared" si="6"/>
        <v>0</v>
      </c>
      <c r="K26" s="104">
        <f t="shared" si="6"/>
        <v>1</v>
      </c>
      <c r="L26" s="104">
        <f t="shared" si="6"/>
        <v>0</v>
      </c>
      <c r="M26" s="105">
        <f t="shared" si="4"/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5">
        <f t="shared" si="5"/>
        <v>1</v>
      </c>
      <c r="T26" s="104">
        <v>0</v>
      </c>
      <c r="U26" s="104">
        <v>1</v>
      </c>
      <c r="V26" s="104">
        <v>0</v>
      </c>
      <c r="W26" s="104">
        <v>0</v>
      </c>
      <c r="X26" s="104">
        <v>0</v>
      </c>
      <c r="Y26" s="105">
        <f t="shared" si="2"/>
        <v>3</v>
      </c>
      <c r="Z26" s="104">
        <v>1</v>
      </c>
      <c r="AA26" s="104">
        <v>1</v>
      </c>
      <c r="AB26" s="104">
        <v>0</v>
      </c>
      <c r="AC26" s="104">
        <v>1</v>
      </c>
      <c r="AD26" s="104">
        <v>0</v>
      </c>
      <c r="AE26" s="105">
        <f t="shared" si="3"/>
        <v>2</v>
      </c>
      <c r="AF26" s="104">
        <v>0</v>
      </c>
      <c r="AG26" s="104">
        <v>2</v>
      </c>
      <c r="AH26" s="104">
        <v>0</v>
      </c>
      <c r="AI26" s="104">
        <v>0</v>
      </c>
      <c r="AJ26" s="104">
        <v>0</v>
      </c>
    </row>
    <row r="27" spans="1:36" ht="15.75" thickBot="1" x14ac:dyDescent="0.25">
      <c r="A27" s="14" t="s">
        <v>27</v>
      </c>
      <c r="B27" s="15">
        <v>509744</v>
      </c>
      <c r="C27" s="106">
        <v>974401</v>
      </c>
      <c r="D27" s="107" t="s">
        <v>259</v>
      </c>
      <c r="E27" s="110"/>
      <c r="F27" s="109" t="s">
        <v>243</v>
      </c>
      <c r="G27" s="103">
        <f t="shared" si="0"/>
        <v>5</v>
      </c>
      <c r="H27" s="104">
        <f t="shared" si="6"/>
        <v>0</v>
      </c>
      <c r="I27" s="104">
        <f t="shared" si="6"/>
        <v>2</v>
      </c>
      <c r="J27" s="104">
        <f t="shared" si="6"/>
        <v>0</v>
      </c>
      <c r="K27" s="104">
        <f t="shared" si="6"/>
        <v>3</v>
      </c>
      <c r="L27" s="104">
        <f t="shared" si="6"/>
        <v>0</v>
      </c>
      <c r="M27" s="105">
        <f t="shared" si="4"/>
        <v>0</v>
      </c>
      <c r="N27" s="104">
        <v>0</v>
      </c>
      <c r="O27" s="104">
        <v>0</v>
      </c>
      <c r="P27" s="104">
        <v>0</v>
      </c>
      <c r="Q27" s="104">
        <v>0</v>
      </c>
      <c r="R27" s="104">
        <v>0</v>
      </c>
      <c r="S27" s="105">
        <f t="shared" si="5"/>
        <v>1</v>
      </c>
      <c r="T27" s="104">
        <v>0</v>
      </c>
      <c r="U27" s="104">
        <v>0</v>
      </c>
      <c r="V27" s="104">
        <v>0</v>
      </c>
      <c r="W27" s="104">
        <v>1</v>
      </c>
      <c r="X27" s="104">
        <v>0</v>
      </c>
      <c r="Y27" s="105">
        <f t="shared" si="2"/>
        <v>2</v>
      </c>
      <c r="Z27" s="104">
        <v>0</v>
      </c>
      <c r="AA27" s="104">
        <v>2</v>
      </c>
      <c r="AB27" s="104">
        <v>0</v>
      </c>
      <c r="AC27" s="104">
        <v>0</v>
      </c>
      <c r="AD27" s="104">
        <v>0</v>
      </c>
      <c r="AE27" s="105">
        <f t="shared" si="3"/>
        <v>2</v>
      </c>
      <c r="AF27" s="104">
        <v>0</v>
      </c>
      <c r="AG27" s="104">
        <v>0</v>
      </c>
      <c r="AH27" s="104">
        <v>0</v>
      </c>
      <c r="AI27" s="104">
        <v>2</v>
      </c>
      <c r="AJ27" s="104">
        <v>0</v>
      </c>
    </row>
    <row r="28" spans="1:36" s="99" customFormat="1" thickBot="1" x14ac:dyDescent="0.25">
      <c r="A28" s="111"/>
      <c r="B28" s="112"/>
      <c r="C28" s="113"/>
      <c r="D28" s="114" t="s">
        <v>172</v>
      </c>
      <c r="E28" s="114"/>
      <c r="F28" s="115"/>
      <c r="G28" s="116">
        <v>4126</v>
      </c>
      <c r="H28" s="116">
        <v>1042</v>
      </c>
      <c r="I28" s="116">
        <v>1477</v>
      </c>
      <c r="J28" s="116">
        <v>119</v>
      </c>
      <c r="K28" s="116">
        <v>1403</v>
      </c>
      <c r="L28" s="116">
        <v>85</v>
      </c>
      <c r="M28" s="116">
        <v>942</v>
      </c>
      <c r="N28" s="116">
        <v>227</v>
      </c>
      <c r="O28" s="116">
        <v>365</v>
      </c>
      <c r="P28" s="116">
        <v>19</v>
      </c>
      <c r="Q28" s="116">
        <v>325</v>
      </c>
      <c r="R28" s="116">
        <v>6</v>
      </c>
      <c r="S28" s="116">
        <v>1459</v>
      </c>
      <c r="T28" s="116">
        <v>369</v>
      </c>
      <c r="U28" s="116">
        <v>531</v>
      </c>
      <c r="V28" s="116">
        <v>32</v>
      </c>
      <c r="W28" s="116">
        <v>513</v>
      </c>
      <c r="X28" s="116">
        <v>14</v>
      </c>
      <c r="Y28" s="116">
        <v>1075</v>
      </c>
      <c r="Z28" s="116">
        <v>289</v>
      </c>
      <c r="AA28" s="116">
        <v>364</v>
      </c>
      <c r="AB28" s="116">
        <v>35</v>
      </c>
      <c r="AC28" s="116">
        <v>353</v>
      </c>
      <c r="AD28" s="116">
        <v>34</v>
      </c>
      <c r="AE28" s="116">
        <v>650</v>
      </c>
      <c r="AF28" s="116">
        <v>157</v>
      </c>
      <c r="AG28" s="116">
        <v>217</v>
      </c>
      <c r="AH28" s="116">
        <v>33</v>
      </c>
      <c r="AI28" s="116">
        <v>212</v>
      </c>
      <c r="AJ28" s="116">
        <v>31</v>
      </c>
    </row>
    <row r="30" spans="1:36" x14ac:dyDescent="0.2"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</row>
  </sheetData>
  <autoFilter ref="A6:AJ6" xr:uid="{00000000-0009-0000-0000-000003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I1:AJ1 B1:AD1 A3:AJ6 AF1 B2:AJ2 A28:AJ1048576 AK1:XFD1048576">
    <cfRule type="cellIs" dxfId="571" priority="77" operator="lessThan">
      <formula>0</formula>
    </cfRule>
  </conditionalFormatting>
  <conditionalFormatting sqref="G4 G5:L6">
    <cfRule type="cellIs" dxfId="570" priority="76" operator="lessThan">
      <formula>0</formula>
    </cfRule>
  </conditionalFormatting>
  <conditionalFormatting sqref="G28:AJ28">
    <cfRule type="cellIs" dxfId="569" priority="75" operator="lessThan">
      <formula>0</formula>
    </cfRule>
  </conditionalFormatting>
  <conditionalFormatting sqref="G28:AJ28">
    <cfRule type="cellIs" dxfId="568" priority="74" operator="lessThan">
      <formula>0</formula>
    </cfRule>
  </conditionalFormatting>
  <conditionalFormatting sqref="M1:R3">
    <cfRule type="cellIs" dxfId="567" priority="73" operator="lessThan">
      <formula>0</formula>
    </cfRule>
  </conditionalFormatting>
  <conditionalFormatting sqref="M5:R6 M4">
    <cfRule type="cellIs" dxfId="566" priority="72" operator="lessThan">
      <formula>0</formula>
    </cfRule>
  </conditionalFormatting>
  <conditionalFormatting sqref="S1:X3">
    <cfRule type="cellIs" dxfId="565" priority="71" operator="lessThan">
      <formula>0</formula>
    </cfRule>
  </conditionalFormatting>
  <conditionalFormatting sqref="S28:X28">
    <cfRule type="cellIs" dxfId="564" priority="70" operator="lessThan">
      <formula>0</formula>
    </cfRule>
  </conditionalFormatting>
  <conditionalFormatting sqref="S28:X28">
    <cfRule type="cellIs" dxfId="563" priority="69" operator="lessThan">
      <formula>0</formula>
    </cfRule>
  </conditionalFormatting>
  <conditionalFormatting sqref="S5:X6 S4">
    <cfRule type="cellIs" dxfId="562" priority="68" operator="lessThan">
      <formula>0</formula>
    </cfRule>
  </conditionalFormatting>
  <conditionalFormatting sqref="Y5:AD6 Y4">
    <cfRule type="cellIs" dxfId="561" priority="66" operator="lessThan">
      <formula>0</formula>
    </cfRule>
  </conditionalFormatting>
  <conditionalFormatting sqref="Y1:AD3">
    <cfRule type="cellIs" dxfId="560" priority="67" operator="lessThan">
      <formula>0</formula>
    </cfRule>
  </conditionalFormatting>
  <conditionalFormatting sqref="AE2:AJ3 AF1 AI1:AJ1">
    <cfRule type="cellIs" dxfId="559" priority="65" operator="lessThan">
      <formula>0</formula>
    </cfRule>
  </conditionalFormatting>
  <conditionalFormatting sqref="AE5:AJ6 AE4">
    <cfRule type="cellIs" dxfId="558" priority="64" operator="lessThan">
      <formula>0</formula>
    </cfRule>
  </conditionalFormatting>
  <conditionalFormatting sqref="AH1">
    <cfRule type="cellIs" dxfId="557" priority="63" operator="lessThan">
      <formula>0</formula>
    </cfRule>
  </conditionalFormatting>
  <conditionalFormatting sqref="A1">
    <cfRule type="cellIs" dxfId="556" priority="62" operator="lessThan">
      <formula>0</formula>
    </cfRule>
  </conditionalFormatting>
  <conditionalFormatting sqref="E7:L27 N7:R27 T7:X27 Z7:AD27 AF7:AJ27">
    <cfRule type="cellIs" dxfId="555" priority="56" operator="lessThan">
      <formula>0</formula>
    </cfRule>
  </conditionalFormatting>
  <conditionalFormatting sqref="G7:L27">
    <cfRule type="cellIs" dxfId="554" priority="55" operator="lessThan">
      <formula>0</formula>
    </cfRule>
  </conditionalFormatting>
  <conditionalFormatting sqref="N7:R27 T7:X27 Z7:AD27 AF7:AJ27">
    <cfRule type="cellIs" dxfId="553" priority="54" operator="lessThan">
      <formula>0</formula>
    </cfRule>
  </conditionalFormatting>
  <conditionalFormatting sqref="Q7:Q27 V7:V27 T7:U7 W7:X7 AA8:AA27 Z7:AD7 AF7:AJ27">
    <cfRule type="cellIs" dxfId="552" priority="53" operator="lessThan">
      <formula>0</formula>
    </cfRule>
  </conditionalFormatting>
  <conditionalFormatting sqref="S7:S27">
    <cfRule type="cellIs" dxfId="551" priority="51" operator="lessThan">
      <formula>0</formula>
    </cfRule>
  </conditionalFormatting>
  <conditionalFormatting sqref="M7:M27">
    <cfRule type="cellIs" dxfId="550" priority="52" operator="lessThan">
      <formula>0</formula>
    </cfRule>
  </conditionalFormatting>
  <conditionalFormatting sqref="Y7:Y27">
    <cfRule type="cellIs" dxfId="549" priority="50" operator="lessThan">
      <formula>0</formula>
    </cfRule>
  </conditionalFormatting>
  <conditionalFormatting sqref="AE7:AE27">
    <cfRule type="cellIs" dxfId="548" priority="49" operator="lessThan">
      <formula>0</formula>
    </cfRule>
  </conditionalFormatting>
  <conditionalFormatting sqref="A17:D24 C10:D15 A7:B15">
    <cfRule type="cellIs" dxfId="547" priority="48" operator="lessThan">
      <formula>0</formula>
    </cfRule>
  </conditionalFormatting>
  <conditionalFormatting sqref="C8:D8">
    <cfRule type="cellIs" dxfId="546" priority="47" operator="lessThan">
      <formula>0</formula>
    </cfRule>
  </conditionalFormatting>
  <conditionalFormatting sqref="C9:D9">
    <cfRule type="cellIs" dxfId="545" priority="46" operator="lessThan">
      <formula>0</formula>
    </cfRule>
  </conditionalFormatting>
  <conditionalFormatting sqref="C7:D7">
    <cfRule type="cellIs" dxfId="544" priority="45" operator="lessThan">
      <formula>0</formula>
    </cfRule>
  </conditionalFormatting>
  <conditionalFormatting sqref="C16:D16">
    <cfRule type="cellIs" dxfId="543" priority="44" operator="lessThan">
      <formula>0</formula>
    </cfRule>
  </conditionalFormatting>
  <conditionalFormatting sqref="A16:B16">
    <cfRule type="cellIs" dxfId="542" priority="43" operator="lessThan">
      <formula>0</formula>
    </cfRule>
  </conditionalFormatting>
  <conditionalFormatting sqref="A16:B16">
    <cfRule type="cellIs" dxfId="541" priority="42" operator="lessThan">
      <formula>0</formula>
    </cfRule>
  </conditionalFormatting>
  <conditionalFormatting sqref="A16:B16">
    <cfRule type="cellIs" dxfId="540" priority="41" operator="lessThan">
      <formula>0</formula>
    </cfRule>
  </conditionalFormatting>
  <conditionalFormatting sqref="A26:D27">
    <cfRule type="cellIs" dxfId="539" priority="40" operator="lessThan">
      <formula>0</formula>
    </cfRule>
  </conditionalFormatting>
  <conditionalFormatting sqref="A25:D25">
    <cfRule type="cellIs" dxfId="538" priority="39" operator="lessThan">
      <formula>0</formula>
    </cfRule>
  </conditionalFormatting>
  <conditionalFormatting sqref="W25">
    <cfRule type="cellIs" dxfId="537" priority="38" operator="lessThan">
      <formula>0</formula>
    </cfRule>
  </conditionalFormatting>
  <conditionalFormatting sqref="W26:W27">
    <cfRule type="cellIs" dxfId="536" priority="37" operator="lessThan">
      <formula>0</formula>
    </cfRule>
  </conditionalFormatting>
  <conditionalFormatting sqref="AB25:AB27">
    <cfRule type="cellIs" dxfId="535" priority="36" operator="lessThan">
      <formula>0</formula>
    </cfRule>
  </conditionalFormatting>
  <conditionalFormatting sqref="AC25:AC27">
    <cfRule type="cellIs" dxfId="534" priority="35" operator="lessThan">
      <formula>0</formula>
    </cfRule>
  </conditionalFormatting>
  <conditionalFormatting sqref="AI25:AI27">
    <cfRule type="cellIs" dxfId="533" priority="34" operator="lessThan">
      <formula>0</formula>
    </cfRule>
  </conditionalFormatting>
  <conditionalFormatting sqref="W25">
    <cfRule type="cellIs" dxfId="532" priority="33" operator="lessThan">
      <formula>0</formula>
    </cfRule>
  </conditionalFormatting>
  <conditionalFormatting sqref="AI25">
    <cfRule type="cellIs" dxfId="531" priority="32" operator="lessThan">
      <formula>0</formula>
    </cfRule>
  </conditionalFormatting>
  <conditionalFormatting sqref="AI25">
    <cfRule type="cellIs" dxfId="530" priority="31" operator="lessThan">
      <formula>0</formula>
    </cfRule>
  </conditionalFormatting>
  <conditionalFormatting sqref="AB25">
    <cfRule type="cellIs" dxfId="529" priority="30" operator="lessThan">
      <formula>0</formula>
    </cfRule>
  </conditionalFormatting>
  <conditionalFormatting sqref="AC25">
    <cfRule type="cellIs" dxfId="528" priority="29" operator="lessThan">
      <formula>0</formula>
    </cfRule>
  </conditionalFormatting>
  <conditionalFormatting sqref="AC25">
    <cfRule type="cellIs" dxfId="527" priority="28" operator="lessThan">
      <formula>0</formula>
    </cfRule>
  </conditionalFormatting>
  <conditionalFormatting sqref="AB26">
    <cfRule type="cellIs" dxfId="526" priority="27" operator="lessThan">
      <formula>0</formula>
    </cfRule>
  </conditionalFormatting>
  <conditionalFormatting sqref="AC26">
    <cfRule type="cellIs" dxfId="525" priority="26" operator="lessThan">
      <formula>0</formula>
    </cfRule>
  </conditionalFormatting>
  <conditionalFormatting sqref="AB27">
    <cfRule type="cellIs" dxfId="524" priority="25" operator="lessThan">
      <formula>0</formula>
    </cfRule>
  </conditionalFormatting>
  <conditionalFormatting sqref="AC27">
    <cfRule type="cellIs" dxfId="523" priority="24" operator="lessThan">
      <formula>0</formula>
    </cfRule>
  </conditionalFormatting>
  <conditionalFormatting sqref="AI26">
    <cfRule type="cellIs" dxfId="522" priority="23" operator="lessThan">
      <formula>0</formula>
    </cfRule>
  </conditionalFormatting>
  <conditionalFormatting sqref="AI27">
    <cfRule type="cellIs" dxfId="521" priority="22" operator="lessThan">
      <formula>0</formula>
    </cfRule>
  </conditionalFormatting>
  <conditionalFormatting sqref="AB7">
    <cfRule type="cellIs" dxfId="520" priority="21" operator="lessThan">
      <formula>0</formula>
    </cfRule>
  </conditionalFormatting>
  <conditionalFormatting sqref="AB9">
    <cfRule type="cellIs" dxfId="519" priority="20" operator="lessThan">
      <formula>0</formula>
    </cfRule>
  </conditionalFormatting>
  <conditionalFormatting sqref="W9">
    <cfRule type="cellIs" dxfId="518" priority="19" operator="lessThan">
      <formula>0</formula>
    </cfRule>
  </conditionalFormatting>
  <conditionalFormatting sqref="AC9">
    <cfRule type="cellIs" dxfId="517" priority="18" operator="lessThan">
      <formula>0</formula>
    </cfRule>
  </conditionalFormatting>
  <conditionalFormatting sqref="U9">
    <cfRule type="cellIs" dxfId="516" priority="17" operator="lessThan">
      <formula>0</formula>
    </cfRule>
  </conditionalFormatting>
  <conditionalFormatting sqref="V9">
    <cfRule type="cellIs" dxfId="515" priority="16" operator="lessThan">
      <formula>0</formula>
    </cfRule>
  </conditionalFormatting>
  <conditionalFormatting sqref="W9">
    <cfRule type="cellIs" dxfId="514" priority="15" operator="lessThan">
      <formula>0</formula>
    </cfRule>
  </conditionalFormatting>
  <conditionalFormatting sqref="U10">
    <cfRule type="cellIs" dxfId="513" priority="14" operator="lessThan">
      <formula>0</formula>
    </cfRule>
  </conditionalFormatting>
  <conditionalFormatting sqref="AB12">
    <cfRule type="cellIs" dxfId="512" priority="13" operator="lessThan">
      <formula>0</formula>
    </cfRule>
  </conditionalFormatting>
  <conditionalFormatting sqref="U13">
    <cfRule type="cellIs" dxfId="511" priority="12" operator="lessThan">
      <formula>0</formula>
    </cfRule>
  </conditionalFormatting>
  <conditionalFormatting sqref="U15">
    <cfRule type="cellIs" dxfId="510" priority="11" operator="lessThan">
      <formula>0</formula>
    </cfRule>
  </conditionalFormatting>
  <conditionalFormatting sqref="AH12">
    <cfRule type="cellIs" dxfId="509" priority="5" operator="lessThan">
      <formula>0</formula>
    </cfRule>
  </conditionalFormatting>
  <conditionalFormatting sqref="AB16">
    <cfRule type="cellIs" dxfId="508" priority="10" operator="lessThan">
      <formula>0</formula>
    </cfRule>
  </conditionalFormatting>
  <conditionalFormatting sqref="U17">
    <cfRule type="cellIs" dxfId="507" priority="9" operator="lessThan">
      <formula>0</formula>
    </cfRule>
  </conditionalFormatting>
  <conditionalFormatting sqref="U18">
    <cfRule type="cellIs" dxfId="506" priority="8" operator="lessThan">
      <formula>0</formula>
    </cfRule>
  </conditionalFormatting>
  <conditionalFormatting sqref="AB23">
    <cfRule type="cellIs" dxfId="505" priority="7" operator="lessThan">
      <formula>0</formula>
    </cfRule>
  </conditionalFormatting>
  <conditionalFormatting sqref="AB20">
    <cfRule type="cellIs" dxfId="504" priority="6" operator="lessThan">
      <formula>0</formula>
    </cfRule>
  </conditionalFormatting>
  <conditionalFormatting sqref="A2">
    <cfRule type="cellIs" dxfId="50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AJ48"/>
  <sheetViews>
    <sheetView zoomScale="70" zoomScaleNormal="70" workbookViewId="0">
      <pane xSplit="6" ySplit="6" topLeftCell="G7" activePane="bottomRight" state="frozen"/>
      <selection activeCell="F295" sqref="F295"/>
      <selection pane="topRight" activeCell="F295" sqref="F295"/>
      <selection pane="bottomLeft" activeCell="F295" sqref="F295"/>
      <selection pane="bottomRight" activeCell="K32" sqref="K32"/>
    </sheetView>
  </sheetViews>
  <sheetFormatPr defaultColWidth="9.140625" defaultRowHeight="15" x14ac:dyDescent="0.2"/>
  <cols>
    <col min="1" max="1" width="10.7109375" style="126" customWidth="1"/>
    <col min="2" max="2" width="10.7109375" style="119" customWidth="1"/>
    <col min="3" max="3" width="10.7109375" style="120" customWidth="1"/>
    <col min="4" max="4" width="50.42578125" style="119" customWidth="1"/>
    <col min="5" max="5" width="2.85546875" style="121" hidden="1" customWidth="1"/>
    <col min="6" max="6" width="19.140625" style="119" customWidth="1"/>
    <col min="7" max="12" width="10.85546875" style="89" customWidth="1"/>
    <col min="13" max="36" width="10.85546875" style="122" customWidth="1"/>
    <col min="37" max="129" width="9.140625" style="119"/>
    <col min="130" max="130" width="10.7109375" style="119" customWidth="1"/>
    <col min="131" max="131" width="9.7109375" style="119" customWidth="1"/>
    <col min="132" max="132" width="50.42578125" style="119" customWidth="1"/>
    <col min="133" max="133" width="17.85546875" style="119" customWidth="1"/>
    <col min="134" max="134" width="14.85546875" style="119" customWidth="1"/>
    <col min="135" max="135" width="12.5703125" style="119" customWidth="1"/>
    <col min="136" max="136" width="13.7109375" style="119" customWidth="1"/>
    <col min="137" max="137" width="13.85546875" style="119" customWidth="1"/>
    <col min="138" max="138" width="12.85546875" style="119" customWidth="1"/>
    <col min="139" max="139" width="15.28515625" style="119" customWidth="1"/>
    <col min="140" max="140" width="12.5703125" style="119" customWidth="1"/>
    <col min="141" max="141" width="13.5703125" style="119" customWidth="1"/>
    <col min="142" max="142" width="12.28515625" style="119" customWidth="1"/>
    <col min="143" max="143" width="13.5703125" style="119" customWidth="1"/>
    <col min="144" max="144" width="11.85546875" style="119" customWidth="1"/>
    <col min="145" max="16384" width="9.140625" style="119"/>
  </cols>
  <sheetData>
    <row r="1" spans="1:36" ht="15.75" x14ac:dyDescent="0.2">
      <c r="A1" s="118" t="s">
        <v>433</v>
      </c>
      <c r="AF1" s="6" t="s">
        <v>428</v>
      </c>
      <c r="AH1" s="90"/>
    </row>
    <row r="2" spans="1:36" s="91" customFormat="1" x14ac:dyDescent="0.2">
      <c r="A2" s="8" t="s">
        <v>427</v>
      </c>
      <c r="C2" s="92"/>
      <c r="D2" s="123"/>
      <c r="E2" s="124"/>
      <c r="F2" s="94"/>
      <c r="G2" s="90"/>
      <c r="H2" s="90"/>
      <c r="I2" s="90"/>
      <c r="J2" s="90"/>
      <c r="K2" s="90"/>
      <c r="L2" s="90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</row>
    <row r="3" spans="1:36" ht="17.25" customHeight="1" thickBot="1" x14ac:dyDescent="0.25"/>
    <row r="4" spans="1:36" s="127" customFormat="1" ht="28.5" customHeight="1" x14ac:dyDescent="0.25">
      <c r="A4" s="385" t="s">
        <v>0</v>
      </c>
      <c r="B4" s="391" t="s">
        <v>260</v>
      </c>
      <c r="C4" s="412" t="s">
        <v>2</v>
      </c>
      <c r="D4" s="391" t="s">
        <v>261</v>
      </c>
      <c r="E4" s="391" t="s">
        <v>4</v>
      </c>
      <c r="F4" s="400" t="s">
        <v>262</v>
      </c>
      <c r="G4" s="421" t="s">
        <v>8</v>
      </c>
      <c r="H4" s="422"/>
      <c r="I4" s="422"/>
      <c r="J4" s="422"/>
      <c r="K4" s="422"/>
      <c r="L4" s="422"/>
      <c r="M4" s="423" t="s">
        <v>9</v>
      </c>
      <c r="N4" s="424"/>
      <c r="O4" s="424"/>
      <c r="P4" s="424"/>
      <c r="Q4" s="424"/>
      <c r="R4" s="424"/>
      <c r="S4" s="423" t="s">
        <v>10</v>
      </c>
      <c r="T4" s="424"/>
      <c r="U4" s="424"/>
      <c r="V4" s="424"/>
      <c r="W4" s="424"/>
      <c r="X4" s="424"/>
      <c r="Y4" s="423" t="s">
        <v>11</v>
      </c>
      <c r="Z4" s="424"/>
      <c r="AA4" s="424"/>
      <c r="AB4" s="424"/>
      <c r="AC4" s="424"/>
      <c r="AD4" s="424"/>
      <c r="AE4" s="423" t="s">
        <v>12</v>
      </c>
      <c r="AF4" s="424"/>
      <c r="AG4" s="424"/>
      <c r="AH4" s="424"/>
      <c r="AI4" s="424"/>
      <c r="AJ4" s="425"/>
    </row>
    <row r="5" spans="1:36" s="127" customFormat="1" ht="23.25" customHeight="1" x14ac:dyDescent="0.25">
      <c r="A5" s="386"/>
      <c r="B5" s="392"/>
      <c r="C5" s="413"/>
      <c r="D5" s="392"/>
      <c r="E5" s="392"/>
      <c r="F5" s="401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6"/>
    </row>
    <row r="6" spans="1:36" s="127" customFormat="1" ht="67.5" customHeight="1" thickBot="1" x14ac:dyDescent="0.3">
      <c r="A6" s="387"/>
      <c r="B6" s="393"/>
      <c r="C6" s="414"/>
      <c r="D6" s="393"/>
      <c r="E6" s="393"/>
      <c r="F6" s="402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8" t="s">
        <v>19</v>
      </c>
    </row>
    <row r="7" spans="1:36" ht="25.5" x14ac:dyDescent="0.2">
      <c r="A7" s="14" t="s">
        <v>20</v>
      </c>
      <c r="B7" s="15">
        <v>500101</v>
      </c>
      <c r="C7" s="128">
        <v>10101</v>
      </c>
      <c r="D7" s="129" t="s">
        <v>21</v>
      </c>
      <c r="E7" s="101">
        <v>70</v>
      </c>
      <c r="F7" s="102" t="s">
        <v>263</v>
      </c>
      <c r="G7" s="103">
        <f t="shared" ref="G7:G33" si="0">SUM(H7:L7)</f>
        <v>6000</v>
      </c>
      <c r="H7" s="104">
        <f t="shared" ref="H7:L33" si="1">N7+T7+Z7+AF7</f>
        <v>29</v>
      </c>
      <c r="I7" s="104">
        <f t="shared" si="1"/>
        <v>4825</v>
      </c>
      <c r="J7" s="104">
        <f t="shared" si="1"/>
        <v>182</v>
      </c>
      <c r="K7" s="104">
        <f t="shared" si="1"/>
        <v>776</v>
      </c>
      <c r="L7" s="104">
        <f t="shared" si="1"/>
        <v>188</v>
      </c>
      <c r="M7" s="105">
        <f>SUM(N7:R7)</f>
        <v>960</v>
      </c>
      <c r="N7" s="104">
        <v>0</v>
      </c>
      <c r="O7" s="104">
        <v>685</v>
      </c>
      <c r="P7" s="104">
        <v>39</v>
      </c>
      <c r="Q7" s="104">
        <v>182</v>
      </c>
      <c r="R7" s="104">
        <v>54</v>
      </c>
      <c r="S7" s="105">
        <f>SUM(T7:X7)</f>
        <v>711</v>
      </c>
      <c r="T7" s="104">
        <v>3</v>
      </c>
      <c r="U7" s="104">
        <v>511</v>
      </c>
      <c r="V7" s="104">
        <v>39</v>
      </c>
      <c r="W7" s="104">
        <v>128</v>
      </c>
      <c r="X7" s="104">
        <v>30</v>
      </c>
      <c r="Y7" s="105">
        <f t="shared" ref="Y7:Y33" si="2">SUM(Z7:AD7)</f>
        <v>2165</v>
      </c>
      <c r="Z7" s="104">
        <v>13</v>
      </c>
      <c r="AA7" s="104">
        <v>1815</v>
      </c>
      <c r="AB7" s="104">
        <v>52</v>
      </c>
      <c r="AC7" s="104">
        <v>233</v>
      </c>
      <c r="AD7" s="104">
        <v>52</v>
      </c>
      <c r="AE7" s="105">
        <f t="shared" ref="AE7:AE33" si="3">SUM(AF7:AJ7)</f>
        <v>2164</v>
      </c>
      <c r="AF7" s="104">
        <v>13</v>
      </c>
      <c r="AG7" s="104">
        <v>1814</v>
      </c>
      <c r="AH7" s="104">
        <v>52</v>
      </c>
      <c r="AI7" s="104">
        <v>233</v>
      </c>
      <c r="AJ7" s="104">
        <v>52</v>
      </c>
    </row>
    <row r="8" spans="1:36" ht="25.5" x14ac:dyDescent="0.2">
      <c r="A8" s="14" t="s">
        <v>20</v>
      </c>
      <c r="B8" s="15">
        <v>500501</v>
      </c>
      <c r="C8" s="128">
        <v>50101</v>
      </c>
      <c r="D8" s="130" t="s">
        <v>33</v>
      </c>
      <c r="E8" s="108">
        <v>70</v>
      </c>
      <c r="F8" s="109" t="s">
        <v>263</v>
      </c>
      <c r="G8" s="103">
        <f t="shared" si="0"/>
        <v>5300</v>
      </c>
      <c r="H8" s="104">
        <f t="shared" si="1"/>
        <v>4855</v>
      </c>
      <c r="I8" s="104">
        <f t="shared" si="1"/>
        <v>141</v>
      </c>
      <c r="J8" s="104">
        <f t="shared" si="1"/>
        <v>6</v>
      </c>
      <c r="K8" s="104">
        <f t="shared" si="1"/>
        <v>292</v>
      </c>
      <c r="L8" s="104">
        <f t="shared" si="1"/>
        <v>6</v>
      </c>
      <c r="M8" s="105">
        <f t="shared" ref="M8:M33" si="4">SUM(N8:R8)</f>
        <v>739</v>
      </c>
      <c r="N8" s="104">
        <v>686</v>
      </c>
      <c r="O8" s="104">
        <v>9</v>
      </c>
      <c r="P8" s="104">
        <v>0</v>
      </c>
      <c r="Q8" s="104">
        <v>44</v>
      </c>
      <c r="R8" s="104">
        <v>0</v>
      </c>
      <c r="S8" s="105">
        <f t="shared" ref="S8:S33" si="5">SUM(T8:X8)</f>
        <v>851</v>
      </c>
      <c r="T8" s="104">
        <v>781</v>
      </c>
      <c r="U8" s="104">
        <v>0</v>
      </c>
      <c r="V8" s="104">
        <v>0</v>
      </c>
      <c r="W8" s="104">
        <v>70</v>
      </c>
      <c r="X8" s="104">
        <v>0</v>
      </c>
      <c r="Y8" s="105">
        <f t="shared" si="2"/>
        <v>1855</v>
      </c>
      <c r="Z8" s="104">
        <v>1694</v>
      </c>
      <c r="AA8" s="104">
        <v>66</v>
      </c>
      <c r="AB8" s="104">
        <v>3</v>
      </c>
      <c r="AC8" s="104">
        <v>89</v>
      </c>
      <c r="AD8" s="104">
        <v>3</v>
      </c>
      <c r="AE8" s="105">
        <f t="shared" si="3"/>
        <v>1855</v>
      </c>
      <c r="AF8" s="104">
        <v>1694</v>
      </c>
      <c r="AG8" s="104">
        <v>66</v>
      </c>
      <c r="AH8" s="104">
        <v>3</v>
      </c>
      <c r="AI8" s="104">
        <v>89</v>
      </c>
      <c r="AJ8" s="104">
        <v>3</v>
      </c>
    </row>
    <row r="9" spans="1:36" ht="25.5" x14ac:dyDescent="0.2">
      <c r="A9" s="14" t="s">
        <v>20</v>
      </c>
      <c r="B9" s="15">
        <v>500701</v>
      </c>
      <c r="C9" s="131">
        <v>70101</v>
      </c>
      <c r="D9" s="132" t="s">
        <v>35</v>
      </c>
      <c r="E9" s="108">
        <v>70</v>
      </c>
      <c r="F9" s="109" t="s">
        <v>263</v>
      </c>
      <c r="G9" s="103">
        <f t="shared" si="0"/>
        <v>2496</v>
      </c>
      <c r="H9" s="104">
        <f t="shared" si="1"/>
        <v>2440</v>
      </c>
      <c r="I9" s="104">
        <f t="shared" si="1"/>
        <v>36</v>
      </c>
      <c r="J9" s="104">
        <f t="shared" si="1"/>
        <v>0</v>
      </c>
      <c r="K9" s="104">
        <f t="shared" si="1"/>
        <v>20</v>
      </c>
      <c r="L9" s="104">
        <f t="shared" si="1"/>
        <v>0</v>
      </c>
      <c r="M9" s="105">
        <f t="shared" si="4"/>
        <v>569</v>
      </c>
      <c r="N9" s="104">
        <v>569</v>
      </c>
      <c r="O9" s="104">
        <v>0</v>
      </c>
      <c r="P9" s="104">
        <v>0</v>
      </c>
      <c r="Q9" s="104">
        <v>0</v>
      </c>
      <c r="R9" s="104">
        <v>0</v>
      </c>
      <c r="S9" s="105">
        <f t="shared" si="5"/>
        <v>554</v>
      </c>
      <c r="T9" s="104">
        <v>554</v>
      </c>
      <c r="U9" s="104">
        <v>0</v>
      </c>
      <c r="V9" s="104">
        <v>0</v>
      </c>
      <c r="W9" s="104">
        <v>0</v>
      </c>
      <c r="X9" s="104">
        <v>0</v>
      </c>
      <c r="Y9" s="105">
        <f t="shared" si="2"/>
        <v>687</v>
      </c>
      <c r="Z9" s="104">
        <v>659</v>
      </c>
      <c r="AA9" s="104">
        <v>18</v>
      </c>
      <c r="AB9" s="104">
        <v>0</v>
      </c>
      <c r="AC9" s="104">
        <v>10</v>
      </c>
      <c r="AD9" s="104">
        <v>0</v>
      </c>
      <c r="AE9" s="105">
        <f t="shared" si="3"/>
        <v>686</v>
      </c>
      <c r="AF9" s="104">
        <v>658</v>
      </c>
      <c r="AG9" s="104">
        <v>18</v>
      </c>
      <c r="AH9" s="104">
        <v>0</v>
      </c>
      <c r="AI9" s="104">
        <v>10</v>
      </c>
      <c r="AJ9" s="104">
        <v>0</v>
      </c>
    </row>
    <row r="10" spans="1:36" ht="25.5" x14ac:dyDescent="0.2">
      <c r="A10" s="14" t="s">
        <v>20</v>
      </c>
      <c r="B10" s="15">
        <v>501001</v>
      </c>
      <c r="C10" s="131">
        <v>100101</v>
      </c>
      <c r="D10" s="132" t="s">
        <v>41</v>
      </c>
      <c r="E10" s="108">
        <v>70</v>
      </c>
      <c r="F10" s="109" t="s">
        <v>263</v>
      </c>
      <c r="G10" s="103">
        <f t="shared" si="0"/>
        <v>5654</v>
      </c>
      <c r="H10" s="104">
        <f t="shared" si="1"/>
        <v>686</v>
      </c>
      <c r="I10" s="104">
        <f t="shared" si="1"/>
        <v>800</v>
      </c>
      <c r="J10" s="104">
        <f t="shared" si="1"/>
        <v>0</v>
      </c>
      <c r="K10" s="104">
        <f t="shared" si="1"/>
        <v>4158</v>
      </c>
      <c r="L10" s="104">
        <f t="shared" si="1"/>
        <v>10</v>
      </c>
      <c r="M10" s="105">
        <f t="shared" si="4"/>
        <v>1398</v>
      </c>
      <c r="N10" s="104">
        <v>176</v>
      </c>
      <c r="O10" s="104">
        <v>138</v>
      </c>
      <c r="P10" s="104">
        <v>0</v>
      </c>
      <c r="Q10" s="104">
        <v>1084</v>
      </c>
      <c r="R10" s="104">
        <v>0</v>
      </c>
      <c r="S10" s="105">
        <f t="shared" si="5"/>
        <v>1458</v>
      </c>
      <c r="T10" s="104">
        <v>172</v>
      </c>
      <c r="U10" s="104">
        <v>102</v>
      </c>
      <c r="V10" s="104">
        <v>0</v>
      </c>
      <c r="W10" s="104">
        <v>1184</v>
      </c>
      <c r="X10" s="104">
        <v>0</v>
      </c>
      <c r="Y10" s="105">
        <f t="shared" si="2"/>
        <v>1399</v>
      </c>
      <c r="Z10" s="104">
        <v>169</v>
      </c>
      <c r="AA10" s="104">
        <v>280</v>
      </c>
      <c r="AB10" s="104">
        <v>0</v>
      </c>
      <c r="AC10" s="104">
        <v>945</v>
      </c>
      <c r="AD10" s="104">
        <v>5</v>
      </c>
      <c r="AE10" s="105">
        <f t="shared" si="3"/>
        <v>1399</v>
      </c>
      <c r="AF10" s="104">
        <v>169</v>
      </c>
      <c r="AG10" s="104">
        <v>280</v>
      </c>
      <c r="AH10" s="104">
        <v>0</v>
      </c>
      <c r="AI10" s="104">
        <v>945</v>
      </c>
      <c r="AJ10" s="104">
        <v>5</v>
      </c>
    </row>
    <row r="11" spans="1:36" ht="25.5" x14ac:dyDescent="0.2">
      <c r="A11" s="14" t="s">
        <v>27</v>
      </c>
      <c r="B11" s="15">
        <v>501407</v>
      </c>
      <c r="C11" s="131">
        <v>140701</v>
      </c>
      <c r="D11" s="132" t="s">
        <v>264</v>
      </c>
      <c r="E11" s="108">
        <v>70</v>
      </c>
      <c r="F11" s="109" t="s">
        <v>263</v>
      </c>
      <c r="G11" s="103">
        <f t="shared" si="0"/>
        <v>10240</v>
      </c>
      <c r="H11" s="104">
        <f t="shared" si="1"/>
        <v>1055</v>
      </c>
      <c r="I11" s="104">
        <f t="shared" si="1"/>
        <v>8079</v>
      </c>
      <c r="J11" s="104">
        <f t="shared" si="1"/>
        <v>0</v>
      </c>
      <c r="K11" s="104">
        <f t="shared" si="1"/>
        <v>1106</v>
      </c>
      <c r="L11" s="104">
        <f t="shared" si="1"/>
        <v>0</v>
      </c>
      <c r="M11" s="105">
        <f t="shared" si="4"/>
        <v>2579</v>
      </c>
      <c r="N11" s="104">
        <v>224</v>
      </c>
      <c r="O11" s="104">
        <v>2230</v>
      </c>
      <c r="P11" s="104">
        <v>0</v>
      </c>
      <c r="Q11" s="104">
        <v>125</v>
      </c>
      <c r="R11" s="104">
        <v>0</v>
      </c>
      <c r="S11" s="105">
        <f t="shared" si="5"/>
        <v>2704</v>
      </c>
      <c r="T11" s="104">
        <v>282</v>
      </c>
      <c r="U11" s="104">
        <v>2159</v>
      </c>
      <c r="V11" s="104">
        <v>0</v>
      </c>
      <c r="W11" s="104">
        <v>263</v>
      </c>
      <c r="X11" s="104">
        <v>0</v>
      </c>
      <c r="Y11" s="105">
        <f t="shared" si="2"/>
        <v>2499</v>
      </c>
      <c r="Z11" s="104">
        <v>295</v>
      </c>
      <c r="AA11" s="104">
        <v>1845</v>
      </c>
      <c r="AB11" s="104">
        <v>0</v>
      </c>
      <c r="AC11" s="104">
        <v>359</v>
      </c>
      <c r="AD11" s="104">
        <v>0</v>
      </c>
      <c r="AE11" s="105">
        <f t="shared" si="3"/>
        <v>2458</v>
      </c>
      <c r="AF11" s="104">
        <v>254</v>
      </c>
      <c r="AG11" s="104">
        <v>1845</v>
      </c>
      <c r="AH11" s="104">
        <v>0</v>
      </c>
      <c r="AI11" s="104">
        <v>359</v>
      </c>
      <c r="AJ11" s="104">
        <v>0</v>
      </c>
    </row>
    <row r="12" spans="1:36" ht="25.5" x14ac:dyDescent="0.2">
      <c r="A12" s="14" t="s">
        <v>20</v>
      </c>
      <c r="B12" s="15">
        <v>501501</v>
      </c>
      <c r="C12" s="133">
        <v>150101</v>
      </c>
      <c r="D12" s="132" t="s">
        <v>47</v>
      </c>
      <c r="E12" s="108">
        <v>70</v>
      </c>
      <c r="F12" s="109" t="s">
        <v>263</v>
      </c>
      <c r="G12" s="103">
        <f t="shared" si="0"/>
        <v>6550</v>
      </c>
      <c r="H12" s="104">
        <f t="shared" si="1"/>
        <v>5624</v>
      </c>
      <c r="I12" s="104">
        <f t="shared" si="1"/>
        <v>228</v>
      </c>
      <c r="J12" s="104">
        <f t="shared" si="1"/>
        <v>18</v>
      </c>
      <c r="K12" s="104">
        <f t="shared" si="1"/>
        <v>678</v>
      </c>
      <c r="L12" s="104">
        <f t="shared" si="1"/>
        <v>2</v>
      </c>
      <c r="M12" s="105">
        <f t="shared" si="4"/>
        <v>1247</v>
      </c>
      <c r="N12" s="104">
        <v>1024</v>
      </c>
      <c r="O12" s="104">
        <v>37</v>
      </c>
      <c r="P12" s="104">
        <v>0</v>
      </c>
      <c r="Q12" s="104">
        <v>186</v>
      </c>
      <c r="R12" s="104">
        <v>0</v>
      </c>
      <c r="S12" s="105">
        <f t="shared" si="5"/>
        <v>1306</v>
      </c>
      <c r="T12" s="104">
        <v>1083</v>
      </c>
      <c r="U12" s="104">
        <v>39</v>
      </c>
      <c r="V12" s="104">
        <v>0</v>
      </c>
      <c r="W12" s="104">
        <v>184</v>
      </c>
      <c r="X12" s="104">
        <v>0</v>
      </c>
      <c r="Y12" s="105">
        <f t="shared" si="2"/>
        <v>2000</v>
      </c>
      <c r="Z12" s="104">
        <v>1760</v>
      </c>
      <c r="AA12" s="104">
        <v>76</v>
      </c>
      <c r="AB12" s="104">
        <v>9</v>
      </c>
      <c r="AC12" s="104">
        <v>154</v>
      </c>
      <c r="AD12" s="104">
        <v>1</v>
      </c>
      <c r="AE12" s="105">
        <f t="shared" si="3"/>
        <v>1997</v>
      </c>
      <c r="AF12" s="104">
        <v>1757</v>
      </c>
      <c r="AG12" s="104">
        <v>76</v>
      </c>
      <c r="AH12" s="104">
        <v>9</v>
      </c>
      <c r="AI12" s="104">
        <v>154</v>
      </c>
      <c r="AJ12" s="104">
        <v>1</v>
      </c>
    </row>
    <row r="13" spans="1:36" ht="25.5" x14ac:dyDescent="0.2">
      <c r="A13" s="14" t="s">
        <v>20</v>
      </c>
      <c r="B13" s="15">
        <v>501901</v>
      </c>
      <c r="C13" s="133">
        <v>190101</v>
      </c>
      <c r="D13" s="132" t="s">
        <v>58</v>
      </c>
      <c r="E13" s="108">
        <v>70</v>
      </c>
      <c r="F13" s="109" t="s">
        <v>263</v>
      </c>
      <c r="G13" s="103">
        <f t="shared" si="0"/>
        <v>2317</v>
      </c>
      <c r="H13" s="104">
        <f t="shared" si="1"/>
        <v>20</v>
      </c>
      <c r="I13" s="104">
        <f t="shared" si="1"/>
        <v>1239</v>
      </c>
      <c r="J13" s="104">
        <f t="shared" si="1"/>
        <v>2</v>
      </c>
      <c r="K13" s="104">
        <f t="shared" si="1"/>
        <v>1054</v>
      </c>
      <c r="L13" s="104">
        <f t="shared" si="1"/>
        <v>2</v>
      </c>
      <c r="M13" s="105">
        <f t="shared" si="4"/>
        <v>70</v>
      </c>
      <c r="N13" s="104">
        <v>0</v>
      </c>
      <c r="O13" s="104">
        <v>36</v>
      </c>
      <c r="P13" s="104">
        <v>0</v>
      </c>
      <c r="Q13" s="104">
        <v>34</v>
      </c>
      <c r="R13" s="104">
        <v>0</v>
      </c>
      <c r="S13" s="105">
        <f t="shared" si="5"/>
        <v>0</v>
      </c>
      <c r="T13" s="104">
        <v>0</v>
      </c>
      <c r="U13" s="104">
        <v>0</v>
      </c>
      <c r="V13" s="104">
        <v>0</v>
      </c>
      <c r="W13" s="104">
        <v>0</v>
      </c>
      <c r="X13" s="104">
        <v>0</v>
      </c>
      <c r="Y13" s="105">
        <f t="shared" si="2"/>
        <v>1124</v>
      </c>
      <c r="Z13" s="104">
        <v>10</v>
      </c>
      <c r="AA13" s="104">
        <v>602</v>
      </c>
      <c r="AB13" s="104">
        <v>1</v>
      </c>
      <c r="AC13" s="104">
        <v>510</v>
      </c>
      <c r="AD13" s="104">
        <v>1</v>
      </c>
      <c r="AE13" s="105">
        <f t="shared" si="3"/>
        <v>1123</v>
      </c>
      <c r="AF13" s="104">
        <v>10</v>
      </c>
      <c r="AG13" s="104">
        <v>601</v>
      </c>
      <c r="AH13" s="104">
        <v>1</v>
      </c>
      <c r="AI13" s="104">
        <v>510</v>
      </c>
      <c r="AJ13" s="104">
        <v>1</v>
      </c>
    </row>
    <row r="14" spans="1:36" ht="25.5" x14ac:dyDescent="0.2">
      <c r="A14" s="14" t="s">
        <v>27</v>
      </c>
      <c r="B14" s="15">
        <v>502011</v>
      </c>
      <c r="C14" s="133">
        <v>201201</v>
      </c>
      <c r="D14" s="132" t="s">
        <v>265</v>
      </c>
      <c r="E14" s="108">
        <v>70</v>
      </c>
      <c r="F14" s="109" t="s">
        <v>263</v>
      </c>
      <c r="G14" s="103">
        <f t="shared" si="0"/>
        <v>13949</v>
      </c>
      <c r="H14" s="104">
        <f t="shared" si="1"/>
        <v>428</v>
      </c>
      <c r="I14" s="104">
        <f t="shared" si="1"/>
        <v>10271</v>
      </c>
      <c r="J14" s="104">
        <f t="shared" si="1"/>
        <v>0</v>
      </c>
      <c r="K14" s="104">
        <f t="shared" si="1"/>
        <v>3113</v>
      </c>
      <c r="L14" s="104">
        <f t="shared" si="1"/>
        <v>137</v>
      </c>
      <c r="M14" s="105">
        <f t="shared" si="4"/>
        <v>3484</v>
      </c>
      <c r="N14" s="104">
        <v>27</v>
      </c>
      <c r="O14" s="104">
        <v>2547</v>
      </c>
      <c r="P14" s="104">
        <v>0</v>
      </c>
      <c r="Q14" s="104">
        <v>872</v>
      </c>
      <c r="R14" s="104">
        <v>38</v>
      </c>
      <c r="S14" s="105">
        <f t="shared" si="5"/>
        <v>3398</v>
      </c>
      <c r="T14" s="104">
        <v>15</v>
      </c>
      <c r="U14" s="104">
        <v>2458</v>
      </c>
      <c r="V14" s="104">
        <v>0</v>
      </c>
      <c r="W14" s="104">
        <v>886</v>
      </c>
      <c r="X14" s="104">
        <v>39</v>
      </c>
      <c r="Y14" s="105">
        <f t="shared" si="2"/>
        <v>3547</v>
      </c>
      <c r="Z14" s="104">
        <v>193</v>
      </c>
      <c r="AA14" s="104">
        <v>2633</v>
      </c>
      <c r="AB14" s="104">
        <v>0</v>
      </c>
      <c r="AC14" s="104">
        <v>691</v>
      </c>
      <c r="AD14" s="104">
        <v>30</v>
      </c>
      <c r="AE14" s="105">
        <f t="shared" si="3"/>
        <v>3520</v>
      </c>
      <c r="AF14" s="104">
        <v>193</v>
      </c>
      <c r="AG14" s="104">
        <v>2633</v>
      </c>
      <c r="AH14" s="104">
        <v>0</v>
      </c>
      <c r="AI14" s="104">
        <v>664</v>
      </c>
      <c r="AJ14" s="104">
        <v>30</v>
      </c>
    </row>
    <row r="15" spans="1:36" ht="25.5" x14ac:dyDescent="0.2">
      <c r="A15" s="14" t="s">
        <v>20</v>
      </c>
      <c r="B15" s="15">
        <v>502630</v>
      </c>
      <c r="C15" s="133">
        <v>263001</v>
      </c>
      <c r="D15" s="132" t="s">
        <v>74</v>
      </c>
      <c r="E15" s="108">
        <v>70</v>
      </c>
      <c r="F15" s="109" t="s">
        <v>263</v>
      </c>
      <c r="G15" s="103">
        <f t="shared" si="0"/>
        <v>4850</v>
      </c>
      <c r="H15" s="104">
        <f t="shared" si="1"/>
        <v>4451</v>
      </c>
      <c r="I15" s="104">
        <f t="shared" si="1"/>
        <v>285</v>
      </c>
      <c r="J15" s="104">
        <f t="shared" si="1"/>
        <v>2</v>
      </c>
      <c r="K15" s="104">
        <f t="shared" si="1"/>
        <v>110</v>
      </c>
      <c r="L15" s="104">
        <f t="shared" si="1"/>
        <v>2</v>
      </c>
      <c r="M15" s="105">
        <f t="shared" si="4"/>
        <v>1001</v>
      </c>
      <c r="N15" s="104">
        <v>936</v>
      </c>
      <c r="O15" s="104">
        <v>65</v>
      </c>
      <c r="P15" s="104">
        <v>0</v>
      </c>
      <c r="Q15" s="104">
        <v>0</v>
      </c>
      <c r="R15" s="104">
        <v>0</v>
      </c>
      <c r="S15" s="105">
        <f t="shared" si="5"/>
        <v>1443</v>
      </c>
      <c r="T15" s="104">
        <v>1339</v>
      </c>
      <c r="U15" s="104">
        <v>68</v>
      </c>
      <c r="V15" s="104">
        <v>0</v>
      </c>
      <c r="W15" s="104">
        <v>36</v>
      </c>
      <c r="X15" s="104">
        <v>0</v>
      </c>
      <c r="Y15" s="105">
        <f t="shared" si="2"/>
        <v>1288</v>
      </c>
      <c r="Z15" s="104">
        <v>1173</v>
      </c>
      <c r="AA15" s="104">
        <v>76</v>
      </c>
      <c r="AB15" s="104">
        <v>1</v>
      </c>
      <c r="AC15" s="104">
        <v>37</v>
      </c>
      <c r="AD15" s="104">
        <v>1</v>
      </c>
      <c r="AE15" s="105">
        <f t="shared" si="3"/>
        <v>1118</v>
      </c>
      <c r="AF15" s="104">
        <v>1003</v>
      </c>
      <c r="AG15" s="104">
        <v>76</v>
      </c>
      <c r="AH15" s="104">
        <v>1</v>
      </c>
      <c r="AI15" s="104">
        <v>37</v>
      </c>
      <c r="AJ15" s="104">
        <v>1</v>
      </c>
    </row>
    <row r="16" spans="1:36" ht="25.5" x14ac:dyDescent="0.2">
      <c r="A16" s="14" t="s">
        <v>20</v>
      </c>
      <c r="B16" s="15">
        <v>502801</v>
      </c>
      <c r="C16" s="133">
        <v>280101</v>
      </c>
      <c r="D16" s="132" t="s">
        <v>76</v>
      </c>
      <c r="E16" s="108">
        <v>70</v>
      </c>
      <c r="F16" s="109" t="s">
        <v>263</v>
      </c>
      <c r="G16" s="103">
        <f t="shared" si="0"/>
        <v>4177</v>
      </c>
      <c r="H16" s="104">
        <f t="shared" si="1"/>
        <v>2524</v>
      </c>
      <c r="I16" s="104">
        <f t="shared" si="1"/>
        <v>299</v>
      </c>
      <c r="J16" s="104">
        <f t="shared" si="1"/>
        <v>0</v>
      </c>
      <c r="K16" s="104">
        <f t="shared" si="1"/>
        <v>1354</v>
      </c>
      <c r="L16" s="104">
        <f t="shared" si="1"/>
        <v>0</v>
      </c>
      <c r="M16" s="105">
        <f t="shared" si="4"/>
        <v>0</v>
      </c>
      <c r="N16" s="104">
        <v>0</v>
      </c>
      <c r="O16" s="104">
        <v>0</v>
      </c>
      <c r="P16" s="104">
        <v>0</v>
      </c>
      <c r="Q16" s="104">
        <v>0</v>
      </c>
      <c r="R16" s="104">
        <v>0</v>
      </c>
      <c r="S16" s="105">
        <f t="shared" si="5"/>
        <v>0</v>
      </c>
      <c r="T16" s="104">
        <v>0</v>
      </c>
      <c r="U16" s="104">
        <v>0</v>
      </c>
      <c r="V16" s="104">
        <v>0</v>
      </c>
      <c r="W16" s="104">
        <v>0</v>
      </c>
      <c r="X16" s="104">
        <v>0</v>
      </c>
      <c r="Y16" s="105">
        <f t="shared" si="2"/>
        <v>2088</v>
      </c>
      <c r="Z16" s="104">
        <v>1262</v>
      </c>
      <c r="AA16" s="104">
        <v>149</v>
      </c>
      <c r="AB16" s="104">
        <v>0</v>
      </c>
      <c r="AC16" s="104">
        <v>677</v>
      </c>
      <c r="AD16" s="104">
        <v>0</v>
      </c>
      <c r="AE16" s="105">
        <f t="shared" si="3"/>
        <v>2089</v>
      </c>
      <c r="AF16" s="104">
        <v>1262</v>
      </c>
      <c r="AG16" s="104">
        <v>150</v>
      </c>
      <c r="AH16" s="104">
        <v>0</v>
      </c>
      <c r="AI16" s="104">
        <v>677</v>
      </c>
      <c r="AJ16" s="104">
        <v>0</v>
      </c>
    </row>
    <row r="17" spans="1:36" ht="25.5" x14ac:dyDescent="0.2">
      <c r="A17" s="14" t="s">
        <v>36</v>
      </c>
      <c r="B17" s="15">
        <v>508816</v>
      </c>
      <c r="C17" s="133">
        <v>310401</v>
      </c>
      <c r="D17" s="132" t="s">
        <v>81</v>
      </c>
      <c r="E17" s="108">
        <v>70</v>
      </c>
      <c r="F17" s="109" t="s">
        <v>263</v>
      </c>
      <c r="G17" s="103">
        <f t="shared" si="0"/>
        <v>4866</v>
      </c>
      <c r="H17" s="104">
        <f t="shared" si="1"/>
        <v>656</v>
      </c>
      <c r="I17" s="104">
        <f t="shared" si="1"/>
        <v>3511</v>
      </c>
      <c r="J17" s="104">
        <f t="shared" si="1"/>
        <v>318</v>
      </c>
      <c r="K17" s="104">
        <f t="shared" si="1"/>
        <v>349</v>
      </c>
      <c r="L17" s="104">
        <f t="shared" si="1"/>
        <v>32</v>
      </c>
      <c r="M17" s="105">
        <f t="shared" si="4"/>
        <v>186</v>
      </c>
      <c r="N17" s="104">
        <v>0</v>
      </c>
      <c r="O17" s="104">
        <v>108</v>
      </c>
      <c r="P17" s="104">
        <v>39</v>
      </c>
      <c r="Q17" s="104">
        <v>39</v>
      </c>
      <c r="R17" s="104">
        <v>0</v>
      </c>
      <c r="S17" s="105">
        <f t="shared" si="5"/>
        <v>145</v>
      </c>
      <c r="T17" s="104">
        <v>0</v>
      </c>
      <c r="U17" s="104">
        <v>84</v>
      </c>
      <c r="V17" s="104">
        <v>29</v>
      </c>
      <c r="W17" s="104">
        <v>32</v>
      </c>
      <c r="X17" s="104">
        <v>0</v>
      </c>
      <c r="Y17" s="105">
        <f t="shared" si="2"/>
        <v>2268</v>
      </c>
      <c r="Z17" s="104">
        <v>328</v>
      </c>
      <c r="AA17" s="104">
        <v>1660</v>
      </c>
      <c r="AB17" s="104">
        <v>125</v>
      </c>
      <c r="AC17" s="104">
        <v>139</v>
      </c>
      <c r="AD17" s="104">
        <v>16</v>
      </c>
      <c r="AE17" s="105">
        <f t="shared" si="3"/>
        <v>2267</v>
      </c>
      <c r="AF17" s="104">
        <v>328</v>
      </c>
      <c r="AG17" s="104">
        <v>1659</v>
      </c>
      <c r="AH17" s="104">
        <v>125</v>
      </c>
      <c r="AI17" s="104">
        <v>139</v>
      </c>
      <c r="AJ17" s="104">
        <v>16</v>
      </c>
    </row>
    <row r="18" spans="1:36" ht="25.5" x14ac:dyDescent="0.2">
      <c r="A18" s="14" t="s">
        <v>27</v>
      </c>
      <c r="B18" s="15">
        <v>503132</v>
      </c>
      <c r="C18" s="23">
        <v>313201</v>
      </c>
      <c r="D18" s="132" t="s">
        <v>266</v>
      </c>
      <c r="E18" s="108">
        <v>70</v>
      </c>
      <c r="F18" s="109" t="s">
        <v>263</v>
      </c>
      <c r="G18" s="103">
        <f t="shared" si="0"/>
        <v>21809</v>
      </c>
      <c r="H18" s="104">
        <f t="shared" si="1"/>
        <v>6387</v>
      </c>
      <c r="I18" s="104">
        <f t="shared" si="1"/>
        <v>8492</v>
      </c>
      <c r="J18" s="104">
        <f t="shared" si="1"/>
        <v>2480</v>
      </c>
      <c r="K18" s="104">
        <f t="shared" si="1"/>
        <v>4438</v>
      </c>
      <c r="L18" s="104">
        <f t="shared" si="1"/>
        <v>12</v>
      </c>
      <c r="M18" s="105">
        <f t="shared" si="4"/>
        <v>4257</v>
      </c>
      <c r="N18" s="104">
        <v>1080</v>
      </c>
      <c r="O18" s="104">
        <v>1953</v>
      </c>
      <c r="P18" s="104">
        <v>370</v>
      </c>
      <c r="Q18" s="104">
        <v>854</v>
      </c>
      <c r="R18" s="104">
        <v>0</v>
      </c>
      <c r="S18" s="105">
        <f t="shared" si="5"/>
        <v>6549</v>
      </c>
      <c r="T18" s="104">
        <v>1637</v>
      </c>
      <c r="U18" s="104">
        <v>3188</v>
      </c>
      <c r="V18" s="104">
        <v>446</v>
      </c>
      <c r="W18" s="104">
        <v>1278</v>
      </c>
      <c r="X18" s="104">
        <v>0</v>
      </c>
      <c r="Y18" s="105">
        <f t="shared" si="2"/>
        <v>5502</v>
      </c>
      <c r="Z18" s="104">
        <v>1835</v>
      </c>
      <c r="AA18" s="104">
        <v>1676</v>
      </c>
      <c r="AB18" s="104">
        <v>832</v>
      </c>
      <c r="AC18" s="104">
        <v>1153</v>
      </c>
      <c r="AD18" s="104">
        <v>6</v>
      </c>
      <c r="AE18" s="105">
        <f t="shared" si="3"/>
        <v>5501</v>
      </c>
      <c r="AF18" s="104">
        <v>1835</v>
      </c>
      <c r="AG18" s="104">
        <v>1675</v>
      </c>
      <c r="AH18" s="104">
        <v>832</v>
      </c>
      <c r="AI18" s="104">
        <v>1153</v>
      </c>
      <c r="AJ18" s="104">
        <v>6</v>
      </c>
    </row>
    <row r="19" spans="1:36" ht="25.5" x14ac:dyDescent="0.2">
      <c r="A19" s="14" t="s">
        <v>20</v>
      </c>
      <c r="B19" s="15">
        <v>506509</v>
      </c>
      <c r="C19" s="133">
        <v>332801</v>
      </c>
      <c r="D19" s="132" t="s">
        <v>93</v>
      </c>
      <c r="E19" s="108">
        <v>70</v>
      </c>
      <c r="F19" s="109" t="s">
        <v>263</v>
      </c>
      <c r="G19" s="103">
        <f t="shared" si="0"/>
        <v>2500</v>
      </c>
      <c r="H19" s="104">
        <f t="shared" si="1"/>
        <v>21</v>
      </c>
      <c r="I19" s="104">
        <f t="shared" si="1"/>
        <v>2407</v>
      </c>
      <c r="J19" s="104">
        <f t="shared" si="1"/>
        <v>4</v>
      </c>
      <c r="K19" s="104">
        <f t="shared" si="1"/>
        <v>64</v>
      </c>
      <c r="L19" s="104">
        <f t="shared" si="1"/>
        <v>4</v>
      </c>
      <c r="M19" s="105">
        <f t="shared" si="4"/>
        <v>445</v>
      </c>
      <c r="N19" s="104">
        <v>14</v>
      </c>
      <c r="O19" s="104">
        <v>431</v>
      </c>
      <c r="P19" s="104">
        <v>0</v>
      </c>
      <c r="Q19" s="104">
        <v>0</v>
      </c>
      <c r="R19" s="104">
        <v>0</v>
      </c>
      <c r="S19" s="105">
        <f t="shared" si="5"/>
        <v>424</v>
      </c>
      <c r="T19" s="104">
        <v>1</v>
      </c>
      <c r="U19" s="104">
        <v>423</v>
      </c>
      <c r="V19" s="104">
        <v>0</v>
      </c>
      <c r="W19" s="104">
        <v>0</v>
      </c>
      <c r="X19" s="104">
        <v>0</v>
      </c>
      <c r="Y19" s="105">
        <f t="shared" si="2"/>
        <v>816</v>
      </c>
      <c r="Z19" s="104">
        <v>3</v>
      </c>
      <c r="AA19" s="104">
        <v>777</v>
      </c>
      <c r="AB19" s="104">
        <v>2</v>
      </c>
      <c r="AC19" s="104">
        <v>32</v>
      </c>
      <c r="AD19" s="104">
        <v>2</v>
      </c>
      <c r="AE19" s="105">
        <f t="shared" si="3"/>
        <v>815</v>
      </c>
      <c r="AF19" s="104">
        <v>3</v>
      </c>
      <c r="AG19" s="104">
        <v>776</v>
      </c>
      <c r="AH19" s="104">
        <v>2</v>
      </c>
      <c r="AI19" s="104">
        <v>32</v>
      </c>
      <c r="AJ19" s="104">
        <v>2</v>
      </c>
    </row>
    <row r="20" spans="1:36" ht="25.5" x14ac:dyDescent="0.2">
      <c r="A20" s="14" t="s">
        <v>20</v>
      </c>
      <c r="B20" s="15">
        <v>503901</v>
      </c>
      <c r="C20" s="133">
        <v>390101</v>
      </c>
      <c r="D20" s="24" t="s">
        <v>110</v>
      </c>
      <c r="E20" s="108">
        <v>70</v>
      </c>
      <c r="F20" s="109" t="s">
        <v>263</v>
      </c>
      <c r="G20" s="103">
        <f t="shared" si="0"/>
        <v>0</v>
      </c>
      <c r="H20" s="104">
        <f t="shared" si="1"/>
        <v>0</v>
      </c>
      <c r="I20" s="104">
        <f t="shared" si="1"/>
        <v>0</v>
      </c>
      <c r="J20" s="104">
        <f t="shared" si="1"/>
        <v>0</v>
      </c>
      <c r="K20" s="104">
        <f t="shared" si="1"/>
        <v>0</v>
      </c>
      <c r="L20" s="104">
        <f t="shared" si="1"/>
        <v>0</v>
      </c>
      <c r="M20" s="105">
        <f t="shared" si="4"/>
        <v>0</v>
      </c>
      <c r="N20" s="104">
        <v>0</v>
      </c>
      <c r="O20" s="104">
        <v>0</v>
      </c>
      <c r="P20" s="104">
        <v>0</v>
      </c>
      <c r="Q20" s="104">
        <v>0</v>
      </c>
      <c r="R20" s="104">
        <v>0</v>
      </c>
      <c r="S20" s="105">
        <f t="shared" si="5"/>
        <v>0</v>
      </c>
      <c r="T20" s="104">
        <v>0</v>
      </c>
      <c r="U20" s="104">
        <v>0</v>
      </c>
      <c r="V20" s="104">
        <v>0</v>
      </c>
      <c r="W20" s="104">
        <v>0</v>
      </c>
      <c r="X20" s="104">
        <v>0</v>
      </c>
      <c r="Y20" s="105">
        <f t="shared" si="2"/>
        <v>0</v>
      </c>
      <c r="Z20" s="104">
        <v>0</v>
      </c>
      <c r="AA20" s="104">
        <v>0</v>
      </c>
      <c r="AB20" s="104">
        <v>0</v>
      </c>
      <c r="AC20" s="104">
        <v>0</v>
      </c>
      <c r="AD20" s="104">
        <v>0</v>
      </c>
      <c r="AE20" s="105">
        <f t="shared" si="3"/>
        <v>0</v>
      </c>
      <c r="AF20" s="104">
        <v>0</v>
      </c>
      <c r="AG20" s="104">
        <v>0</v>
      </c>
      <c r="AH20" s="104">
        <v>0</v>
      </c>
      <c r="AI20" s="104">
        <v>0</v>
      </c>
      <c r="AJ20" s="104">
        <v>0</v>
      </c>
    </row>
    <row r="21" spans="1:36" ht="25.5" x14ac:dyDescent="0.2">
      <c r="A21" s="14" t="s">
        <v>27</v>
      </c>
      <c r="B21" s="15">
        <v>504413</v>
      </c>
      <c r="C21" s="23">
        <v>441101</v>
      </c>
      <c r="D21" s="24" t="s">
        <v>267</v>
      </c>
      <c r="E21" s="108">
        <v>70</v>
      </c>
      <c r="F21" s="109" t="s">
        <v>263</v>
      </c>
      <c r="G21" s="103">
        <f t="shared" si="0"/>
        <v>24863</v>
      </c>
      <c r="H21" s="104">
        <f t="shared" si="1"/>
        <v>2677</v>
      </c>
      <c r="I21" s="104">
        <f t="shared" si="1"/>
        <v>8281</v>
      </c>
      <c r="J21" s="104">
        <f t="shared" si="1"/>
        <v>1516</v>
      </c>
      <c r="K21" s="104">
        <f t="shared" si="1"/>
        <v>10226</v>
      </c>
      <c r="L21" s="104">
        <f t="shared" si="1"/>
        <v>2163</v>
      </c>
      <c r="M21" s="105">
        <f t="shared" si="4"/>
        <v>6274</v>
      </c>
      <c r="N21" s="104">
        <v>251</v>
      </c>
      <c r="O21" s="104">
        <v>2129</v>
      </c>
      <c r="P21" s="104">
        <v>180</v>
      </c>
      <c r="Q21" s="104">
        <v>3651</v>
      </c>
      <c r="R21" s="104">
        <v>63</v>
      </c>
      <c r="S21" s="105">
        <f t="shared" si="5"/>
        <v>5905</v>
      </c>
      <c r="T21" s="104">
        <v>269</v>
      </c>
      <c r="U21" s="104">
        <v>2073</v>
      </c>
      <c r="V21" s="104">
        <v>154</v>
      </c>
      <c r="W21" s="104">
        <v>3337</v>
      </c>
      <c r="X21" s="104">
        <v>72</v>
      </c>
      <c r="Y21" s="105">
        <f t="shared" si="2"/>
        <v>6343</v>
      </c>
      <c r="Z21" s="104">
        <v>1079</v>
      </c>
      <c r="AA21" s="104">
        <v>1985</v>
      </c>
      <c r="AB21" s="104">
        <v>105</v>
      </c>
      <c r="AC21" s="104">
        <v>2160</v>
      </c>
      <c r="AD21" s="104">
        <v>1014</v>
      </c>
      <c r="AE21" s="105">
        <f t="shared" si="3"/>
        <v>6341</v>
      </c>
      <c r="AF21" s="104">
        <v>1078</v>
      </c>
      <c r="AG21" s="104">
        <v>2094</v>
      </c>
      <c r="AH21" s="104">
        <v>1077</v>
      </c>
      <c r="AI21" s="104">
        <v>1078</v>
      </c>
      <c r="AJ21" s="104">
        <v>1014</v>
      </c>
    </row>
    <row r="22" spans="1:36" ht="25.5" x14ac:dyDescent="0.2">
      <c r="A22" s="14" t="s">
        <v>27</v>
      </c>
      <c r="B22" s="15">
        <v>505110</v>
      </c>
      <c r="C22" s="133">
        <v>511001</v>
      </c>
      <c r="D22" s="132" t="s">
        <v>268</v>
      </c>
      <c r="E22" s="108">
        <v>70</v>
      </c>
      <c r="F22" s="109" t="s">
        <v>263</v>
      </c>
      <c r="G22" s="103">
        <f t="shared" si="0"/>
        <v>5475</v>
      </c>
      <c r="H22" s="104">
        <f t="shared" si="1"/>
        <v>0</v>
      </c>
      <c r="I22" s="104">
        <f t="shared" si="1"/>
        <v>2474</v>
      </c>
      <c r="J22" s="104">
        <f t="shared" si="1"/>
        <v>147</v>
      </c>
      <c r="K22" s="104">
        <f t="shared" si="1"/>
        <v>2854</v>
      </c>
      <c r="L22" s="104">
        <f t="shared" si="1"/>
        <v>0</v>
      </c>
      <c r="M22" s="105">
        <f t="shared" si="4"/>
        <v>1328</v>
      </c>
      <c r="N22" s="104">
        <v>0</v>
      </c>
      <c r="O22" s="104">
        <v>637</v>
      </c>
      <c r="P22" s="104">
        <v>38</v>
      </c>
      <c r="Q22" s="104">
        <v>653</v>
      </c>
      <c r="R22" s="104">
        <v>0</v>
      </c>
      <c r="S22" s="105">
        <f t="shared" si="5"/>
        <v>1414</v>
      </c>
      <c r="T22" s="104">
        <v>0</v>
      </c>
      <c r="U22" s="104">
        <v>628</v>
      </c>
      <c r="V22" s="104">
        <v>39</v>
      </c>
      <c r="W22" s="104">
        <v>747</v>
      </c>
      <c r="X22" s="104">
        <v>0</v>
      </c>
      <c r="Y22" s="105">
        <f t="shared" si="2"/>
        <v>1395</v>
      </c>
      <c r="Z22" s="104">
        <v>0</v>
      </c>
      <c r="AA22" s="104">
        <v>605</v>
      </c>
      <c r="AB22" s="104">
        <v>35</v>
      </c>
      <c r="AC22" s="104">
        <v>755</v>
      </c>
      <c r="AD22" s="104">
        <v>0</v>
      </c>
      <c r="AE22" s="105">
        <f t="shared" si="3"/>
        <v>1338</v>
      </c>
      <c r="AF22" s="104">
        <v>0</v>
      </c>
      <c r="AG22" s="104">
        <v>604</v>
      </c>
      <c r="AH22" s="104">
        <v>35</v>
      </c>
      <c r="AI22" s="104">
        <v>699</v>
      </c>
      <c r="AJ22" s="104">
        <v>0</v>
      </c>
    </row>
    <row r="23" spans="1:36" ht="25.5" x14ac:dyDescent="0.2">
      <c r="A23" s="14" t="s">
        <v>20</v>
      </c>
      <c r="B23" s="15">
        <v>505501</v>
      </c>
      <c r="C23" s="133">
        <v>550101</v>
      </c>
      <c r="D23" s="132" t="s">
        <v>134</v>
      </c>
      <c r="E23" s="108">
        <v>70</v>
      </c>
      <c r="F23" s="109" t="s">
        <v>263</v>
      </c>
      <c r="G23" s="103">
        <f t="shared" si="0"/>
        <v>851</v>
      </c>
      <c r="H23" s="104">
        <f t="shared" si="1"/>
        <v>266</v>
      </c>
      <c r="I23" s="104">
        <f t="shared" si="1"/>
        <v>6</v>
      </c>
      <c r="J23" s="104">
        <f t="shared" si="1"/>
        <v>0</v>
      </c>
      <c r="K23" s="104">
        <f t="shared" si="1"/>
        <v>579</v>
      </c>
      <c r="L23" s="104">
        <f t="shared" si="1"/>
        <v>0</v>
      </c>
      <c r="M23" s="105">
        <f t="shared" si="4"/>
        <v>134</v>
      </c>
      <c r="N23" s="104">
        <v>50</v>
      </c>
      <c r="O23" s="104">
        <v>0</v>
      </c>
      <c r="P23" s="104">
        <v>0</v>
      </c>
      <c r="Q23" s="104">
        <v>84</v>
      </c>
      <c r="R23" s="104">
        <v>0</v>
      </c>
      <c r="S23" s="105">
        <f t="shared" si="5"/>
        <v>128</v>
      </c>
      <c r="T23" s="104">
        <v>48</v>
      </c>
      <c r="U23" s="104">
        <v>0</v>
      </c>
      <c r="V23" s="104">
        <v>0</v>
      </c>
      <c r="W23" s="104">
        <v>80</v>
      </c>
      <c r="X23" s="104">
        <v>0</v>
      </c>
      <c r="Y23" s="105">
        <f t="shared" si="2"/>
        <v>295</v>
      </c>
      <c r="Z23" s="104">
        <v>84</v>
      </c>
      <c r="AA23" s="104">
        <v>3</v>
      </c>
      <c r="AB23" s="104">
        <v>0</v>
      </c>
      <c r="AC23" s="104">
        <v>208</v>
      </c>
      <c r="AD23" s="104">
        <v>0</v>
      </c>
      <c r="AE23" s="105">
        <f t="shared" si="3"/>
        <v>294</v>
      </c>
      <c r="AF23" s="104">
        <v>84</v>
      </c>
      <c r="AG23" s="104">
        <v>3</v>
      </c>
      <c r="AH23" s="104">
        <v>0</v>
      </c>
      <c r="AI23" s="104">
        <v>207</v>
      </c>
      <c r="AJ23" s="104">
        <v>0</v>
      </c>
    </row>
    <row r="24" spans="1:36" ht="25.5" x14ac:dyDescent="0.2">
      <c r="A24" s="14" t="s">
        <v>36</v>
      </c>
      <c r="B24" s="15">
        <v>508804</v>
      </c>
      <c r="C24" s="133">
        <v>880401</v>
      </c>
      <c r="D24" s="132" t="s">
        <v>165</v>
      </c>
      <c r="E24" s="108">
        <v>70</v>
      </c>
      <c r="F24" s="109" t="s">
        <v>263</v>
      </c>
      <c r="G24" s="103">
        <f t="shared" si="0"/>
        <v>5494</v>
      </c>
      <c r="H24" s="104">
        <f t="shared" si="1"/>
        <v>2779</v>
      </c>
      <c r="I24" s="104">
        <f t="shared" si="1"/>
        <v>181</v>
      </c>
      <c r="J24" s="104">
        <f t="shared" si="1"/>
        <v>0</v>
      </c>
      <c r="K24" s="104">
        <f t="shared" si="1"/>
        <v>2534</v>
      </c>
      <c r="L24" s="104">
        <f t="shared" si="1"/>
        <v>0</v>
      </c>
      <c r="M24" s="105">
        <f t="shared" si="4"/>
        <v>931</v>
      </c>
      <c r="N24" s="104">
        <v>421</v>
      </c>
      <c r="O24" s="104">
        <v>39</v>
      </c>
      <c r="P24" s="104">
        <v>0</v>
      </c>
      <c r="Q24" s="104">
        <v>471</v>
      </c>
      <c r="R24" s="104">
        <v>0</v>
      </c>
      <c r="S24" s="105">
        <f t="shared" si="5"/>
        <v>900</v>
      </c>
      <c r="T24" s="104">
        <v>382</v>
      </c>
      <c r="U24" s="104">
        <v>36</v>
      </c>
      <c r="V24" s="104">
        <v>0</v>
      </c>
      <c r="W24" s="104">
        <v>482</v>
      </c>
      <c r="X24" s="104">
        <v>0</v>
      </c>
      <c r="Y24" s="105">
        <f t="shared" si="2"/>
        <v>1832</v>
      </c>
      <c r="Z24" s="104">
        <v>988</v>
      </c>
      <c r="AA24" s="104">
        <v>53</v>
      </c>
      <c r="AB24" s="104">
        <v>0</v>
      </c>
      <c r="AC24" s="104">
        <v>791</v>
      </c>
      <c r="AD24" s="104">
        <v>0</v>
      </c>
      <c r="AE24" s="105">
        <f t="shared" si="3"/>
        <v>1831</v>
      </c>
      <c r="AF24" s="104">
        <v>988</v>
      </c>
      <c r="AG24" s="104">
        <v>53</v>
      </c>
      <c r="AH24" s="104">
        <v>0</v>
      </c>
      <c r="AI24" s="104">
        <v>790</v>
      </c>
      <c r="AJ24" s="104">
        <v>0</v>
      </c>
    </row>
    <row r="25" spans="1:36" ht="25.5" x14ac:dyDescent="0.2">
      <c r="A25" s="14" t="s">
        <v>36</v>
      </c>
      <c r="B25" s="15">
        <v>509101</v>
      </c>
      <c r="C25" s="133">
        <v>910201</v>
      </c>
      <c r="D25" s="132" t="s">
        <v>142</v>
      </c>
      <c r="E25" s="108">
        <v>70</v>
      </c>
      <c r="F25" s="109" t="s">
        <v>263</v>
      </c>
      <c r="G25" s="103">
        <f t="shared" si="0"/>
        <v>5940</v>
      </c>
      <c r="H25" s="104">
        <f t="shared" si="1"/>
        <v>1454</v>
      </c>
      <c r="I25" s="104">
        <f t="shared" si="1"/>
        <v>3618</v>
      </c>
      <c r="J25" s="104">
        <f t="shared" si="1"/>
        <v>98</v>
      </c>
      <c r="K25" s="104">
        <f t="shared" si="1"/>
        <v>770</v>
      </c>
      <c r="L25" s="104">
        <f t="shared" si="1"/>
        <v>0</v>
      </c>
      <c r="M25" s="105">
        <f t="shared" si="4"/>
        <v>116</v>
      </c>
      <c r="N25" s="104">
        <v>39</v>
      </c>
      <c r="O25" s="104">
        <v>69</v>
      </c>
      <c r="P25" s="104">
        <v>0</v>
      </c>
      <c r="Q25" s="104">
        <v>8</v>
      </c>
      <c r="R25" s="104">
        <v>0</v>
      </c>
      <c r="S25" s="105">
        <f t="shared" si="5"/>
        <v>60</v>
      </c>
      <c r="T25" s="104">
        <v>9</v>
      </c>
      <c r="U25" s="104">
        <v>51</v>
      </c>
      <c r="V25" s="104">
        <v>0</v>
      </c>
      <c r="W25" s="104">
        <v>0</v>
      </c>
      <c r="X25" s="104">
        <v>0</v>
      </c>
      <c r="Y25" s="105">
        <f t="shared" si="2"/>
        <v>2882</v>
      </c>
      <c r="Z25" s="104">
        <v>703</v>
      </c>
      <c r="AA25" s="104">
        <v>1749</v>
      </c>
      <c r="AB25" s="104">
        <v>49</v>
      </c>
      <c r="AC25" s="104">
        <v>381</v>
      </c>
      <c r="AD25" s="104">
        <v>0</v>
      </c>
      <c r="AE25" s="105">
        <f t="shared" si="3"/>
        <v>2882</v>
      </c>
      <c r="AF25" s="104">
        <v>703</v>
      </c>
      <c r="AG25" s="104">
        <v>1749</v>
      </c>
      <c r="AH25" s="104">
        <v>49</v>
      </c>
      <c r="AI25" s="104">
        <v>381</v>
      </c>
      <c r="AJ25" s="104">
        <v>0</v>
      </c>
    </row>
    <row r="26" spans="1:36" ht="25.5" x14ac:dyDescent="0.2">
      <c r="A26" s="14" t="s">
        <v>27</v>
      </c>
      <c r="B26" s="15">
        <v>509603</v>
      </c>
      <c r="C26" s="133">
        <v>960301</v>
      </c>
      <c r="D26" s="132" t="s">
        <v>269</v>
      </c>
      <c r="E26" s="108">
        <v>70</v>
      </c>
      <c r="F26" s="109" t="s">
        <v>263</v>
      </c>
      <c r="G26" s="103">
        <f t="shared" si="0"/>
        <v>87677</v>
      </c>
      <c r="H26" s="104">
        <f t="shared" si="1"/>
        <v>11888</v>
      </c>
      <c r="I26" s="104">
        <f t="shared" si="1"/>
        <v>28550</v>
      </c>
      <c r="J26" s="104">
        <f t="shared" si="1"/>
        <v>267</v>
      </c>
      <c r="K26" s="104">
        <f t="shared" si="1"/>
        <v>46972</v>
      </c>
      <c r="L26" s="104">
        <f t="shared" si="1"/>
        <v>0</v>
      </c>
      <c r="M26" s="105">
        <f t="shared" si="4"/>
        <v>21154</v>
      </c>
      <c r="N26" s="104">
        <v>2676</v>
      </c>
      <c r="O26" s="104">
        <v>7386</v>
      </c>
      <c r="P26" s="104">
        <v>39</v>
      </c>
      <c r="Q26" s="104">
        <v>11053</v>
      </c>
      <c r="R26" s="104">
        <v>0</v>
      </c>
      <c r="S26" s="105">
        <f t="shared" si="5"/>
        <v>22439</v>
      </c>
      <c r="T26" s="104">
        <v>2561</v>
      </c>
      <c r="U26" s="104">
        <v>7594</v>
      </c>
      <c r="V26" s="104">
        <v>34</v>
      </c>
      <c r="W26" s="104">
        <v>12250</v>
      </c>
      <c r="X26" s="104">
        <v>0</v>
      </c>
      <c r="Y26" s="105">
        <f t="shared" si="2"/>
        <v>22531</v>
      </c>
      <c r="Z26" s="104">
        <v>3814</v>
      </c>
      <c r="AA26" s="104">
        <v>6785</v>
      </c>
      <c r="AB26" s="104">
        <v>97</v>
      </c>
      <c r="AC26" s="104">
        <v>11835</v>
      </c>
      <c r="AD26" s="104">
        <v>0</v>
      </c>
      <c r="AE26" s="105">
        <f t="shared" si="3"/>
        <v>21553</v>
      </c>
      <c r="AF26" s="104">
        <v>2837</v>
      </c>
      <c r="AG26" s="104">
        <v>6785</v>
      </c>
      <c r="AH26" s="104">
        <v>97</v>
      </c>
      <c r="AI26" s="104">
        <v>11834</v>
      </c>
      <c r="AJ26" s="104">
        <v>0</v>
      </c>
    </row>
    <row r="27" spans="1:36" ht="25.5" x14ac:dyDescent="0.2">
      <c r="A27" s="14" t="s">
        <v>27</v>
      </c>
      <c r="B27" s="15">
        <v>509610</v>
      </c>
      <c r="C27" s="133">
        <v>961001</v>
      </c>
      <c r="D27" s="132" t="s">
        <v>270</v>
      </c>
      <c r="E27" s="108">
        <v>70</v>
      </c>
      <c r="F27" s="109" t="s">
        <v>263</v>
      </c>
      <c r="G27" s="103">
        <f t="shared" si="0"/>
        <v>10912</v>
      </c>
      <c r="H27" s="104">
        <f t="shared" si="1"/>
        <v>5952</v>
      </c>
      <c r="I27" s="104">
        <f t="shared" si="1"/>
        <v>1423</v>
      </c>
      <c r="J27" s="104">
        <f t="shared" si="1"/>
        <v>92</v>
      </c>
      <c r="K27" s="104">
        <f t="shared" si="1"/>
        <v>3433</v>
      </c>
      <c r="L27" s="104">
        <f t="shared" si="1"/>
        <v>12</v>
      </c>
      <c r="M27" s="105">
        <f t="shared" si="4"/>
        <v>2634</v>
      </c>
      <c r="N27" s="104">
        <v>1672</v>
      </c>
      <c r="O27" s="104">
        <v>328</v>
      </c>
      <c r="P27" s="104">
        <v>13</v>
      </c>
      <c r="Q27" s="104">
        <v>621</v>
      </c>
      <c r="R27" s="104">
        <v>0</v>
      </c>
      <c r="S27" s="105">
        <f t="shared" si="5"/>
        <v>2964</v>
      </c>
      <c r="T27" s="104">
        <v>1672</v>
      </c>
      <c r="U27" s="104">
        <v>295</v>
      </c>
      <c r="V27" s="104">
        <v>37</v>
      </c>
      <c r="W27" s="104">
        <v>960</v>
      </c>
      <c r="X27" s="104">
        <v>0</v>
      </c>
      <c r="Y27" s="105">
        <f t="shared" si="2"/>
        <v>2671</v>
      </c>
      <c r="Z27" s="104">
        <v>1245</v>
      </c>
      <c r="AA27" s="104">
        <v>436</v>
      </c>
      <c r="AB27" s="104">
        <v>28</v>
      </c>
      <c r="AC27" s="104">
        <v>962</v>
      </c>
      <c r="AD27" s="104">
        <v>0</v>
      </c>
      <c r="AE27" s="105">
        <f t="shared" si="3"/>
        <v>2643</v>
      </c>
      <c r="AF27" s="104">
        <v>1363</v>
      </c>
      <c r="AG27" s="104">
        <v>364</v>
      </c>
      <c r="AH27" s="104">
        <v>14</v>
      </c>
      <c r="AI27" s="104">
        <v>890</v>
      </c>
      <c r="AJ27" s="104">
        <v>12</v>
      </c>
    </row>
    <row r="28" spans="1:36" ht="25.5" x14ac:dyDescent="0.2">
      <c r="A28" s="14" t="s">
        <v>27</v>
      </c>
      <c r="B28" s="15">
        <v>509618</v>
      </c>
      <c r="C28" s="133">
        <v>961801</v>
      </c>
      <c r="D28" s="132" t="s">
        <v>271</v>
      </c>
      <c r="E28" s="108">
        <v>70</v>
      </c>
      <c r="F28" s="109" t="s">
        <v>263</v>
      </c>
      <c r="G28" s="103">
        <f t="shared" si="0"/>
        <v>62173</v>
      </c>
      <c r="H28" s="104">
        <f t="shared" si="1"/>
        <v>26512</v>
      </c>
      <c r="I28" s="104">
        <f t="shared" si="1"/>
        <v>21505</v>
      </c>
      <c r="J28" s="104">
        <f t="shared" si="1"/>
        <v>100</v>
      </c>
      <c r="K28" s="104">
        <f t="shared" si="1"/>
        <v>13864</v>
      </c>
      <c r="L28" s="104">
        <f t="shared" si="1"/>
        <v>192</v>
      </c>
      <c r="M28" s="105">
        <f t="shared" si="4"/>
        <v>14838</v>
      </c>
      <c r="N28" s="104">
        <v>6723</v>
      </c>
      <c r="O28" s="104">
        <v>5369</v>
      </c>
      <c r="P28" s="104">
        <v>18</v>
      </c>
      <c r="Q28" s="104">
        <v>2716</v>
      </c>
      <c r="R28" s="104">
        <v>12</v>
      </c>
      <c r="S28" s="105">
        <f t="shared" si="5"/>
        <v>17441</v>
      </c>
      <c r="T28" s="104">
        <v>7770</v>
      </c>
      <c r="U28" s="104">
        <v>5164</v>
      </c>
      <c r="V28" s="104">
        <v>12</v>
      </c>
      <c r="W28" s="104">
        <v>4493</v>
      </c>
      <c r="X28" s="104">
        <v>2</v>
      </c>
      <c r="Y28" s="105">
        <f t="shared" si="2"/>
        <v>15156</v>
      </c>
      <c r="Z28" s="104">
        <v>6010</v>
      </c>
      <c r="AA28" s="104">
        <v>5486</v>
      </c>
      <c r="AB28" s="104">
        <v>35</v>
      </c>
      <c r="AC28" s="104">
        <v>3536</v>
      </c>
      <c r="AD28" s="104">
        <v>89</v>
      </c>
      <c r="AE28" s="105">
        <f t="shared" si="3"/>
        <v>14738</v>
      </c>
      <c r="AF28" s="104">
        <v>6009</v>
      </c>
      <c r="AG28" s="104">
        <v>5486</v>
      </c>
      <c r="AH28" s="104">
        <v>35</v>
      </c>
      <c r="AI28" s="104">
        <v>3119</v>
      </c>
      <c r="AJ28" s="104">
        <v>89</v>
      </c>
    </row>
    <row r="29" spans="1:36" ht="25.5" x14ac:dyDescent="0.2">
      <c r="A29" s="14" t="s">
        <v>27</v>
      </c>
      <c r="B29" s="15">
        <v>509619</v>
      </c>
      <c r="C29" s="134">
        <v>961901</v>
      </c>
      <c r="D29" s="132" t="s">
        <v>272</v>
      </c>
      <c r="E29" s="108">
        <v>70</v>
      </c>
      <c r="F29" s="109" t="s">
        <v>263</v>
      </c>
      <c r="G29" s="103">
        <f t="shared" si="0"/>
        <v>43291</v>
      </c>
      <c r="H29" s="104">
        <f t="shared" si="1"/>
        <v>9909</v>
      </c>
      <c r="I29" s="104">
        <f t="shared" si="1"/>
        <v>7947</v>
      </c>
      <c r="J29" s="104">
        <f t="shared" si="1"/>
        <v>124</v>
      </c>
      <c r="K29" s="104">
        <f t="shared" si="1"/>
        <v>24674</v>
      </c>
      <c r="L29" s="104">
        <f t="shared" si="1"/>
        <v>637</v>
      </c>
      <c r="M29" s="105">
        <f t="shared" si="4"/>
        <v>9765</v>
      </c>
      <c r="N29" s="104">
        <v>2088</v>
      </c>
      <c r="O29" s="104">
        <v>1908</v>
      </c>
      <c r="P29" s="104">
        <v>39</v>
      </c>
      <c r="Q29" s="104">
        <v>5575</v>
      </c>
      <c r="R29" s="104">
        <v>155</v>
      </c>
      <c r="S29" s="105">
        <f t="shared" si="5"/>
        <v>13577</v>
      </c>
      <c r="T29" s="104">
        <v>1961</v>
      </c>
      <c r="U29" s="104">
        <v>2353</v>
      </c>
      <c r="V29" s="104">
        <v>39</v>
      </c>
      <c r="W29" s="104">
        <v>9054</v>
      </c>
      <c r="X29" s="104">
        <v>170</v>
      </c>
      <c r="Y29" s="105">
        <f t="shared" si="2"/>
        <v>10182</v>
      </c>
      <c r="Z29" s="104">
        <v>2930</v>
      </c>
      <c r="AA29" s="104">
        <v>1928</v>
      </c>
      <c r="AB29" s="104">
        <v>46</v>
      </c>
      <c r="AC29" s="104">
        <v>5122</v>
      </c>
      <c r="AD29" s="104">
        <v>156</v>
      </c>
      <c r="AE29" s="105">
        <f t="shared" si="3"/>
        <v>9767</v>
      </c>
      <c r="AF29" s="104">
        <v>2930</v>
      </c>
      <c r="AG29" s="104">
        <v>1758</v>
      </c>
      <c r="AH29" s="104">
        <v>0</v>
      </c>
      <c r="AI29" s="104">
        <v>4923</v>
      </c>
      <c r="AJ29" s="104">
        <v>156</v>
      </c>
    </row>
    <row r="30" spans="1:36" ht="25.5" x14ac:dyDescent="0.2">
      <c r="A30" s="14" t="s">
        <v>27</v>
      </c>
      <c r="B30" s="15">
        <v>509633</v>
      </c>
      <c r="C30" s="133">
        <v>963301</v>
      </c>
      <c r="D30" s="132" t="s">
        <v>151</v>
      </c>
      <c r="E30" s="108">
        <v>70</v>
      </c>
      <c r="F30" s="109" t="s">
        <v>263</v>
      </c>
      <c r="G30" s="103">
        <f t="shared" si="0"/>
        <v>2982</v>
      </c>
      <c r="H30" s="104">
        <f t="shared" si="1"/>
        <v>425</v>
      </c>
      <c r="I30" s="104">
        <f t="shared" si="1"/>
        <v>1424</v>
      </c>
      <c r="J30" s="104">
        <f t="shared" si="1"/>
        <v>384</v>
      </c>
      <c r="K30" s="104">
        <f t="shared" si="1"/>
        <v>389</v>
      </c>
      <c r="L30" s="104">
        <f t="shared" si="1"/>
        <v>360</v>
      </c>
      <c r="M30" s="105">
        <f t="shared" si="4"/>
        <v>2</v>
      </c>
      <c r="N30" s="104">
        <v>2</v>
      </c>
      <c r="O30" s="104">
        <v>0</v>
      </c>
      <c r="P30" s="104">
        <v>0</v>
      </c>
      <c r="Q30" s="104">
        <v>0</v>
      </c>
      <c r="R30" s="104">
        <v>0</v>
      </c>
      <c r="S30" s="105">
        <f t="shared" si="5"/>
        <v>65</v>
      </c>
      <c r="T30" s="104">
        <v>39</v>
      </c>
      <c r="U30" s="104">
        <v>20</v>
      </c>
      <c r="V30" s="104">
        <v>0</v>
      </c>
      <c r="W30" s="104">
        <v>6</v>
      </c>
      <c r="X30" s="104">
        <v>0</v>
      </c>
      <c r="Y30" s="105">
        <f t="shared" si="2"/>
        <v>1458</v>
      </c>
      <c r="Z30" s="104">
        <v>192</v>
      </c>
      <c r="AA30" s="104">
        <v>702</v>
      </c>
      <c r="AB30" s="104">
        <v>192</v>
      </c>
      <c r="AC30" s="104">
        <v>192</v>
      </c>
      <c r="AD30" s="104">
        <v>180</v>
      </c>
      <c r="AE30" s="105">
        <f t="shared" si="3"/>
        <v>1457</v>
      </c>
      <c r="AF30" s="104">
        <v>192</v>
      </c>
      <c r="AG30" s="104">
        <v>702</v>
      </c>
      <c r="AH30" s="104">
        <v>192</v>
      </c>
      <c r="AI30" s="104">
        <v>191</v>
      </c>
      <c r="AJ30" s="104">
        <v>180</v>
      </c>
    </row>
    <row r="31" spans="1:36" ht="25.5" x14ac:dyDescent="0.2">
      <c r="A31" s="14" t="s">
        <v>27</v>
      </c>
      <c r="B31" s="15">
        <v>509650</v>
      </c>
      <c r="C31" s="133">
        <v>964601</v>
      </c>
      <c r="D31" s="132" t="s">
        <v>273</v>
      </c>
      <c r="E31" s="108">
        <v>70</v>
      </c>
      <c r="F31" s="109" t="s">
        <v>263</v>
      </c>
      <c r="G31" s="103">
        <f t="shared" si="0"/>
        <v>14723</v>
      </c>
      <c r="H31" s="104">
        <f t="shared" si="1"/>
        <v>335</v>
      </c>
      <c r="I31" s="104">
        <f t="shared" si="1"/>
        <v>5457</v>
      </c>
      <c r="J31" s="104">
        <f t="shared" si="1"/>
        <v>0</v>
      </c>
      <c r="K31" s="104">
        <f t="shared" si="1"/>
        <v>8931</v>
      </c>
      <c r="L31" s="104">
        <f t="shared" si="1"/>
        <v>0</v>
      </c>
      <c r="M31" s="105">
        <f t="shared" si="4"/>
        <v>3685</v>
      </c>
      <c r="N31" s="104">
        <v>68</v>
      </c>
      <c r="O31" s="104">
        <v>1462</v>
      </c>
      <c r="P31" s="104">
        <v>0</v>
      </c>
      <c r="Q31" s="104">
        <v>2155</v>
      </c>
      <c r="R31" s="104">
        <v>0</v>
      </c>
      <c r="S31" s="105">
        <f t="shared" si="5"/>
        <v>3964</v>
      </c>
      <c r="T31" s="104">
        <v>103</v>
      </c>
      <c r="U31" s="104">
        <v>1560</v>
      </c>
      <c r="V31" s="104">
        <v>0</v>
      </c>
      <c r="W31" s="104">
        <v>2301</v>
      </c>
      <c r="X31" s="104">
        <v>0</v>
      </c>
      <c r="Y31" s="105">
        <f t="shared" si="2"/>
        <v>3588</v>
      </c>
      <c r="Z31" s="104">
        <v>132</v>
      </c>
      <c r="AA31" s="104">
        <v>1218</v>
      </c>
      <c r="AB31" s="104">
        <v>0</v>
      </c>
      <c r="AC31" s="104">
        <v>2238</v>
      </c>
      <c r="AD31" s="104">
        <v>0</v>
      </c>
      <c r="AE31" s="105">
        <f t="shared" si="3"/>
        <v>3486</v>
      </c>
      <c r="AF31" s="104">
        <v>32</v>
      </c>
      <c r="AG31" s="104">
        <v>1217</v>
      </c>
      <c r="AH31" s="104">
        <v>0</v>
      </c>
      <c r="AI31" s="104">
        <v>2237</v>
      </c>
      <c r="AJ31" s="104">
        <v>0</v>
      </c>
    </row>
    <row r="32" spans="1:36" ht="38.25" x14ac:dyDescent="0.2">
      <c r="A32" s="14" t="s">
        <v>27</v>
      </c>
      <c r="B32" s="15">
        <v>509667</v>
      </c>
      <c r="C32" s="133">
        <v>966701</v>
      </c>
      <c r="D32" s="132" t="s">
        <v>274</v>
      </c>
      <c r="E32" s="108">
        <v>70</v>
      </c>
      <c r="F32" s="109" t="s">
        <v>263</v>
      </c>
      <c r="G32" s="103">
        <f t="shared" si="0"/>
        <v>44389</v>
      </c>
      <c r="H32" s="104">
        <f t="shared" si="1"/>
        <v>7430</v>
      </c>
      <c r="I32" s="104">
        <f t="shared" si="1"/>
        <v>20246</v>
      </c>
      <c r="J32" s="104">
        <f t="shared" si="1"/>
        <v>1895</v>
      </c>
      <c r="K32" s="104">
        <f t="shared" si="1"/>
        <v>12758</v>
      </c>
      <c r="L32" s="104">
        <f t="shared" si="1"/>
        <v>2060</v>
      </c>
      <c r="M32" s="105">
        <f t="shared" si="4"/>
        <v>10346</v>
      </c>
      <c r="N32" s="104">
        <v>1628</v>
      </c>
      <c r="O32" s="104">
        <v>5780</v>
      </c>
      <c r="P32" s="104">
        <v>0</v>
      </c>
      <c r="Q32" s="104">
        <v>2847</v>
      </c>
      <c r="R32" s="104">
        <v>91</v>
      </c>
      <c r="S32" s="105">
        <f t="shared" si="5"/>
        <v>12714</v>
      </c>
      <c r="T32" s="104">
        <v>2282</v>
      </c>
      <c r="U32" s="104">
        <v>5926</v>
      </c>
      <c r="V32" s="104">
        <v>9</v>
      </c>
      <c r="W32" s="104">
        <v>4350</v>
      </c>
      <c r="X32" s="104">
        <v>147</v>
      </c>
      <c r="Y32" s="105">
        <f t="shared" si="2"/>
        <v>10976</v>
      </c>
      <c r="Z32" s="104">
        <v>1760</v>
      </c>
      <c r="AA32" s="104">
        <v>5123</v>
      </c>
      <c r="AB32" s="104">
        <v>127</v>
      </c>
      <c r="AC32" s="104">
        <v>3801</v>
      </c>
      <c r="AD32" s="104">
        <v>165</v>
      </c>
      <c r="AE32" s="105">
        <f t="shared" si="3"/>
        <v>10353</v>
      </c>
      <c r="AF32" s="104">
        <v>1760</v>
      </c>
      <c r="AG32" s="104">
        <v>3417</v>
      </c>
      <c r="AH32" s="104">
        <v>1759</v>
      </c>
      <c r="AI32" s="104">
        <v>1760</v>
      </c>
      <c r="AJ32" s="104">
        <v>1657</v>
      </c>
    </row>
    <row r="33" spans="1:36" ht="26.25" thickBot="1" x14ac:dyDescent="0.25">
      <c r="A33" s="14" t="s">
        <v>27</v>
      </c>
      <c r="B33" s="15">
        <v>509697</v>
      </c>
      <c r="C33" s="133">
        <v>969301</v>
      </c>
      <c r="D33" s="132" t="s">
        <v>275</v>
      </c>
      <c r="E33" s="108">
        <v>70</v>
      </c>
      <c r="F33" s="109" t="s">
        <v>263</v>
      </c>
      <c r="G33" s="103">
        <f t="shared" si="0"/>
        <v>1013</v>
      </c>
      <c r="H33" s="104">
        <f t="shared" si="1"/>
        <v>0</v>
      </c>
      <c r="I33" s="104">
        <f t="shared" si="1"/>
        <v>883</v>
      </c>
      <c r="J33" s="104">
        <f t="shared" si="1"/>
        <v>0</v>
      </c>
      <c r="K33" s="104">
        <f t="shared" si="1"/>
        <v>130</v>
      </c>
      <c r="L33" s="104">
        <f t="shared" si="1"/>
        <v>0</v>
      </c>
      <c r="M33" s="105">
        <f t="shared" si="4"/>
        <v>231</v>
      </c>
      <c r="N33" s="104">
        <v>0</v>
      </c>
      <c r="O33" s="104">
        <v>218</v>
      </c>
      <c r="P33" s="104">
        <v>0</v>
      </c>
      <c r="Q33" s="104">
        <v>13</v>
      </c>
      <c r="R33" s="104">
        <v>0</v>
      </c>
      <c r="S33" s="105">
        <f t="shared" si="5"/>
        <v>234</v>
      </c>
      <c r="T33" s="104">
        <v>0</v>
      </c>
      <c r="U33" s="104">
        <v>208</v>
      </c>
      <c r="V33" s="104">
        <v>0</v>
      </c>
      <c r="W33" s="104">
        <v>26</v>
      </c>
      <c r="X33" s="104">
        <v>0</v>
      </c>
      <c r="Y33" s="105">
        <f t="shared" si="2"/>
        <v>295</v>
      </c>
      <c r="Z33" s="104">
        <v>0</v>
      </c>
      <c r="AA33" s="104">
        <v>248</v>
      </c>
      <c r="AB33" s="104">
        <v>0</v>
      </c>
      <c r="AC33" s="104">
        <v>47</v>
      </c>
      <c r="AD33" s="104">
        <v>0</v>
      </c>
      <c r="AE33" s="105">
        <f t="shared" si="3"/>
        <v>253</v>
      </c>
      <c r="AF33" s="104">
        <v>0</v>
      </c>
      <c r="AG33" s="104">
        <v>209</v>
      </c>
      <c r="AH33" s="104">
        <v>0</v>
      </c>
      <c r="AI33" s="104">
        <v>44</v>
      </c>
      <c r="AJ33" s="104">
        <v>0</v>
      </c>
    </row>
    <row r="34" spans="1:36" ht="19.5" customHeight="1" thickBot="1" x14ac:dyDescent="0.25">
      <c r="A34" s="111"/>
      <c r="B34" s="135"/>
      <c r="C34" s="113"/>
      <c r="D34" s="114" t="s">
        <v>172</v>
      </c>
      <c r="E34" s="114"/>
      <c r="F34" s="114"/>
      <c r="G34" s="136">
        <v>400491</v>
      </c>
      <c r="H34" s="136">
        <v>98803</v>
      </c>
      <c r="I34" s="136">
        <v>142608</v>
      </c>
      <c r="J34" s="136">
        <v>7635</v>
      </c>
      <c r="K34" s="136">
        <v>145626</v>
      </c>
      <c r="L34" s="136">
        <v>5819</v>
      </c>
      <c r="M34" s="136">
        <v>88373</v>
      </c>
      <c r="N34" s="136">
        <v>20354</v>
      </c>
      <c r="O34" s="136">
        <v>33564</v>
      </c>
      <c r="P34" s="136">
        <v>775</v>
      </c>
      <c r="Q34" s="136">
        <v>33267</v>
      </c>
      <c r="R34" s="136">
        <v>413</v>
      </c>
      <c r="S34" s="136">
        <v>101348</v>
      </c>
      <c r="T34" s="136">
        <v>22963</v>
      </c>
      <c r="U34" s="136">
        <v>34940</v>
      </c>
      <c r="V34" s="136">
        <v>838</v>
      </c>
      <c r="W34" s="136">
        <v>42147</v>
      </c>
      <c r="X34" s="136">
        <v>460</v>
      </c>
      <c r="Y34" s="136">
        <v>106842</v>
      </c>
      <c r="Z34" s="136">
        <v>28331</v>
      </c>
      <c r="AA34" s="136">
        <v>37994</v>
      </c>
      <c r="AB34" s="136">
        <v>1739</v>
      </c>
      <c r="AC34" s="136">
        <v>37057</v>
      </c>
      <c r="AD34" s="136">
        <v>1721</v>
      </c>
      <c r="AE34" s="136">
        <v>103928</v>
      </c>
      <c r="AF34" s="136">
        <v>27155</v>
      </c>
      <c r="AG34" s="136">
        <v>36110</v>
      </c>
      <c r="AH34" s="136">
        <v>4283</v>
      </c>
      <c r="AI34" s="136">
        <v>33155</v>
      </c>
      <c r="AJ34" s="136">
        <v>3225</v>
      </c>
    </row>
    <row r="35" spans="1:36" ht="37.5" customHeight="1" thickBot="1" x14ac:dyDescent="0.3">
      <c r="A35" s="137"/>
      <c r="B35" s="138"/>
      <c r="C35" s="139"/>
      <c r="D35" s="140"/>
      <c r="E35" s="141"/>
      <c r="F35" s="142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</row>
    <row r="36" spans="1:36" s="127" customFormat="1" ht="28.5" customHeight="1" x14ac:dyDescent="0.25">
      <c r="A36" s="385" t="s">
        <v>0</v>
      </c>
      <c r="B36" s="391" t="s">
        <v>260</v>
      </c>
      <c r="C36" s="412" t="s">
        <v>2</v>
      </c>
      <c r="D36" s="391" t="s">
        <v>261</v>
      </c>
      <c r="E36" s="391" t="s">
        <v>4</v>
      </c>
      <c r="F36" s="400" t="s">
        <v>262</v>
      </c>
      <c r="G36" s="421" t="s">
        <v>8</v>
      </c>
      <c r="H36" s="422"/>
      <c r="I36" s="422"/>
      <c r="J36" s="422"/>
      <c r="K36" s="422"/>
      <c r="L36" s="422"/>
      <c r="M36" s="423" t="s">
        <v>9</v>
      </c>
      <c r="N36" s="424"/>
      <c r="O36" s="424"/>
      <c r="P36" s="424"/>
      <c r="Q36" s="424"/>
      <c r="R36" s="424"/>
      <c r="S36" s="423" t="s">
        <v>10</v>
      </c>
      <c r="T36" s="424"/>
      <c r="U36" s="424"/>
      <c r="V36" s="424"/>
      <c r="W36" s="424"/>
      <c r="X36" s="424"/>
      <c r="Y36" s="423" t="s">
        <v>11</v>
      </c>
      <c r="Z36" s="424"/>
      <c r="AA36" s="424"/>
      <c r="AB36" s="424"/>
      <c r="AC36" s="424"/>
      <c r="AD36" s="424"/>
      <c r="AE36" s="423" t="s">
        <v>12</v>
      </c>
      <c r="AF36" s="424"/>
      <c r="AG36" s="424"/>
      <c r="AH36" s="424"/>
      <c r="AI36" s="424"/>
      <c r="AJ36" s="425"/>
    </row>
    <row r="37" spans="1:36" s="127" customFormat="1" ht="23.25" customHeight="1" x14ac:dyDescent="0.25">
      <c r="A37" s="386"/>
      <c r="B37" s="392"/>
      <c r="C37" s="413"/>
      <c r="D37" s="392"/>
      <c r="E37" s="392"/>
      <c r="F37" s="401"/>
      <c r="G37" s="415" t="s">
        <v>13</v>
      </c>
      <c r="H37" s="417" t="s">
        <v>14</v>
      </c>
      <c r="I37" s="417"/>
      <c r="J37" s="417"/>
      <c r="K37" s="417"/>
      <c r="L37" s="417"/>
      <c r="M37" s="418" t="s">
        <v>8</v>
      </c>
      <c r="N37" s="420" t="s">
        <v>14</v>
      </c>
      <c r="O37" s="420"/>
      <c r="P37" s="420"/>
      <c r="Q37" s="420"/>
      <c r="R37" s="420"/>
      <c r="S37" s="418" t="s">
        <v>8</v>
      </c>
      <c r="T37" s="420" t="s">
        <v>14</v>
      </c>
      <c r="U37" s="420"/>
      <c r="V37" s="420"/>
      <c r="W37" s="420"/>
      <c r="X37" s="420"/>
      <c r="Y37" s="418" t="s">
        <v>8</v>
      </c>
      <c r="Z37" s="420" t="s">
        <v>14</v>
      </c>
      <c r="AA37" s="420"/>
      <c r="AB37" s="420"/>
      <c r="AC37" s="420"/>
      <c r="AD37" s="420"/>
      <c r="AE37" s="418" t="s">
        <v>8</v>
      </c>
      <c r="AF37" s="420" t="s">
        <v>14</v>
      </c>
      <c r="AG37" s="420"/>
      <c r="AH37" s="420"/>
      <c r="AI37" s="420"/>
      <c r="AJ37" s="426"/>
    </row>
    <row r="38" spans="1:36" s="127" customFormat="1" ht="72" customHeight="1" thickBot="1" x14ac:dyDescent="0.3">
      <c r="A38" s="387"/>
      <c r="B38" s="393"/>
      <c r="C38" s="414"/>
      <c r="D38" s="393"/>
      <c r="E38" s="393"/>
      <c r="F38" s="402"/>
      <c r="G38" s="416"/>
      <c r="H38" s="96" t="s">
        <v>15</v>
      </c>
      <c r="I38" s="96" t="s">
        <v>16</v>
      </c>
      <c r="J38" s="96" t="s">
        <v>17</v>
      </c>
      <c r="K38" s="96" t="s">
        <v>18</v>
      </c>
      <c r="L38" s="96" t="s">
        <v>19</v>
      </c>
      <c r="M38" s="419"/>
      <c r="N38" s="97" t="s">
        <v>15</v>
      </c>
      <c r="O38" s="97" t="s">
        <v>16</v>
      </c>
      <c r="P38" s="97" t="s">
        <v>17</v>
      </c>
      <c r="Q38" s="97" t="s">
        <v>18</v>
      </c>
      <c r="R38" s="97" t="s">
        <v>19</v>
      </c>
      <c r="S38" s="419"/>
      <c r="T38" s="97" t="s">
        <v>15</v>
      </c>
      <c r="U38" s="97" t="s">
        <v>16</v>
      </c>
      <c r="V38" s="97" t="s">
        <v>17</v>
      </c>
      <c r="W38" s="97" t="s">
        <v>18</v>
      </c>
      <c r="X38" s="97" t="s">
        <v>19</v>
      </c>
      <c r="Y38" s="419"/>
      <c r="Z38" s="97" t="s">
        <v>15</v>
      </c>
      <c r="AA38" s="97" t="s">
        <v>16</v>
      </c>
      <c r="AB38" s="97" t="s">
        <v>17</v>
      </c>
      <c r="AC38" s="97" t="s">
        <v>18</v>
      </c>
      <c r="AD38" s="97" t="s">
        <v>19</v>
      </c>
      <c r="AE38" s="419"/>
      <c r="AF38" s="97" t="s">
        <v>15</v>
      </c>
      <c r="AG38" s="97" t="s">
        <v>16</v>
      </c>
      <c r="AH38" s="97" t="s">
        <v>17</v>
      </c>
      <c r="AI38" s="97" t="s">
        <v>18</v>
      </c>
      <c r="AJ38" s="98" t="s">
        <v>19</v>
      </c>
    </row>
    <row r="39" spans="1:36" ht="25.5" x14ac:dyDescent="0.2">
      <c r="A39" s="14" t="s">
        <v>27</v>
      </c>
      <c r="B39" s="15">
        <v>501407</v>
      </c>
      <c r="C39" s="133">
        <v>140701</v>
      </c>
      <c r="D39" s="132" t="s">
        <v>264</v>
      </c>
      <c r="E39" s="101">
        <v>94</v>
      </c>
      <c r="F39" s="102" t="s">
        <v>276</v>
      </c>
      <c r="G39" s="103">
        <f t="shared" ref="G39:G46" si="6">SUM(H39:L39)</f>
        <v>1448</v>
      </c>
      <c r="H39" s="104">
        <f t="shared" ref="H39:L46" si="7">N39+T39+Z39+AF39</f>
        <v>427</v>
      </c>
      <c r="I39" s="104">
        <f t="shared" si="7"/>
        <v>890</v>
      </c>
      <c r="J39" s="104">
        <f t="shared" si="7"/>
        <v>0</v>
      </c>
      <c r="K39" s="104">
        <f t="shared" si="7"/>
        <v>131</v>
      </c>
      <c r="L39" s="104">
        <f t="shared" si="7"/>
        <v>0</v>
      </c>
      <c r="M39" s="105">
        <f>SUM(N39:R39)</f>
        <v>229</v>
      </c>
      <c r="N39" s="104">
        <v>59</v>
      </c>
      <c r="O39" s="104">
        <v>143</v>
      </c>
      <c r="P39" s="104">
        <v>0</v>
      </c>
      <c r="Q39" s="104">
        <v>27</v>
      </c>
      <c r="R39" s="104">
        <v>0</v>
      </c>
      <c r="S39" s="105">
        <f>SUM(T39:X39)</f>
        <v>294</v>
      </c>
      <c r="T39" s="104">
        <v>112</v>
      </c>
      <c r="U39" s="104">
        <v>182</v>
      </c>
      <c r="V39" s="104">
        <v>0</v>
      </c>
      <c r="W39" s="104">
        <v>0</v>
      </c>
      <c r="X39" s="104">
        <v>0</v>
      </c>
      <c r="Y39" s="105">
        <f t="shared" ref="Y39:Y46" si="8">SUM(Z39:AD39)</f>
        <v>478</v>
      </c>
      <c r="Z39" s="104">
        <v>128</v>
      </c>
      <c r="AA39" s="104">
        <v>298</v>
      </c>
      <c r="AB39" s="104">
        <v>0</v>
      </c>
      <c r="AC39" s="104">
        <v>52</v>
      </c>
      <c r="AD39" s="104">
        <v>0</v>
      </c>
      <c r="AE39" s="105">
        <f t="shared" ref="AE39:AE46" si="9">SUM(AF39:AJ39)</f>
        <v>447</v>
      </c>
      <c r="AF39" s="104">
        <v>128</v>
      </c>
      <c r="AG39" s="104">
        <v>267</v>
      </c>
      <c r="AH39" s="104">
        <v>0</v>
      </c>
      <c r="AI39" s="104">
        <v>52</v>
      </c>
      <c r="AJ39" s="104">
        <v>0</v>
      </c>
    </row>
    <row r="40" spans="1:36" ht="25.5" x14ac:dyDescent="0.2">
      <c r="A40" s="14" t="s">
        <v>27</v>
      </c>
      <c r="B40" s="15">
        <v>502011</v>
      </c>
      <c r="C40" s="133">
        <v>201201</v>
      </c>
      <c r="D40" s="132" t="s">
        <v>265</v>
      </c>
      <c r="E40" s="108">
        <v>94</v>
      </c>
      <c r="F40" s="109" t="s">
        <v>276</v>
      </c>
      <c r="G40" s="103">
        <f t="shared" si="6"/>
        <v>4019</v>
      </c>
      <c r="H40" s="104">
        <f t="shared" si="7"/>
        <v>764</v>
      </c>
      <c r="I40" s="104">
        <f t="shared" si="7"/>
        <v>2584</v>
      </c>
      <c r="J40" s="104">
        <f t="shared" si="7"/>
        <v>0</v>
      </c>
      <c r="K40" s="104">
        <f t="shared" si="7"/>
        <v>657</v>
      </c>
      <c r="L40" s="104">
        <f t="shared" si="7"/>
        <v>14</v>
      </c>
      <c r="M40" s="105">
        <f t="shared" ref="M40:M46" si="10">SUM(N40:R40)</f>
        <v>997</v>
      </c>
      <c r="N40" s="104">
        <v>233</v>
      </c>
      <c r="O40" s="104">
        <v>647</v>
      </c>
      <c r="P40" s="104">
        <v>0</v>
      </c>
      <c r="Q40" s="104">
        <v>117</v>
      </c>
      <c r="R40" s="104">
        <v>0</v>
      </c>
      <c r="S40" s="105">
        <f t="shared" ref="S40:S46" si="11">SUM(T40:X40)</f>
        <v>1192</v>
      </c>
      <c r="T40" s="104">
        <v>289</v>
      </c>
      <c r="U40" s="104">
        <v>721</v>
      </c>
      <c r="V40" s="104">
        <v>0</v>
      </c>
      <c r="W40" s="104">
        <v>182</v>
      </c>
      <c r="X40" s="104">
        <v>0</v>
      </c>
      <c r="Y40" s="105">
        <f t="shared" si="8"/>
        <v>916</v>
      </c>
      <c r="Z40" s="104">
        <v>186</v>
      </c>
      <c r="AA40" s="104">
        <v>544</v>
      </c>
      <c r="AB40" s="104">
        <v>0</v>
      </c>
      <c r="AC40" s="104">
        <v>179</v>
      </c>
      <c r="AD40" s="104">
        <v>7</v>
      </c>
      <c r="AE40" s="105">
        <f t="shared" si="9"/>
        <v>914</v>
      </c>
      <c r="AF40" s="104">
        <v>56</v>
      </c>
      <c r="AG40" s="104">
        <v>672</v>
      </c>
      <c r="AH40" s="104">
        <v>0</v>
      </c>
      <c r="AI40" s="104">
        <v>179</v>
      </c>
      <c r="AJ40" s="104">
        <v>7</v>
      </c>
    </row>
    <row r="41" spans="1:36" ht="25.5" x14ac:dyDescent="0.2">
      <c r="A41" s="14" t="s">
        <v>27</v>
      </c>
      <c r="B41" s="15">
        <v>503132</v>
      </c>
      <c r="C41" s="133">
        <v>313201</v>
      </c>
      <c r="D41" s="132" t="s">
        <v>266</v>
      </c>
      <c r="E41" s="108">
        <v>94</v>
      </c>
      <c r="F41" s="109" t="s">
        <v>276</v>
      </c>
      <c r="G41" s="103">
        <f t="shared" si="6"/>
        <v>529</v>
      </c>
      <c r="H41" s="104">
        <f t="shared" si="7"/>
        <v>60</v>
      </c>
      <c r="I41" s="104">
        <f t="shared" si="7"/>
        <v>351</v>
      </c>
      <c r="J41" s="104">
        <f t="shared" si="7"/>
        <v>0</v>
      </c>
      <c r="K41" s="104">
        <f t="shared" si="7"/>
        <v>58</v>
      </c>
      <c r="L41" s="104">
        <f t="shared" si="7"/>
        <v>60</v>
      </c>
      <c r="M41" s="105">
        <f t="shared" si="10"/>
        <v>59</v>
      </c>
      <c r="N41" s="104">
        <v>0</v>
      </c>
      <c r="O41" s="104">
        <v>59</v>
      </c>
      <c r="P41" s="104">
        <v>0</v>
      </c>
      <c r="Q41" s="104">
        <v>0</v>
      </c>
      <c r="R41" s="104">
        <v>0</v>
      </c>
      <c r="S41" s="105">
        <f t="shared" si="11"/>
        <v>28</v>
      </c>
      <c r="T41" s="104">
        <v>0</v>
      </c>
      <c r="U41" s="104">
        <v>28</v>
      </c>
      <c r="V41" s="104">
        <v>0</v>
      </c>
      <c r="W41" s="104">
        <v>0</v>
      </c>
      <c r="X41" s="104">
        <v>0</v>
      </c>
      <c r="Y41" s="105">
        <f t="shared" si="8"/>
        <v>221</v>
      </c>
      <c r="Z41" s="104">
        <v>30</v>
      </c>
      <c r="AA41" s="104">
        <v>132</v>
      </c>
      <c r="AB41" s="104">
        <v>0</v>
      </c>
      <c r="AC41" s="104">
        <v>29</v>
      </c>
      <c r="AD41" s="104">
        <v>30</v>
      </c>
      <c r="AE41" s="105">
        <f t="shared" si="9"/>
        <v>221</v>
      </c>
      <c r="AF41" s="104">
        <v>30</v>
      </c>
      <c r="AG41" s="104">
        <v>132</v>
      </c>
      <c r="AH41" s="104">
        <v>0</v>
      </c>
      <c r="AI41" s="104">
        <v>29</v>
      </c>
      <c r="AJ41" s="104">
        <v>30</v>
      </c>
    </row>
    <row r="42" spans="1:36" ht="25.5" x14ac:dyDescent="0.2">
      <c r="A42" s="14" t="s">
        <v>27</v>
      </c>
      <c r="B42" s="15">
        <v>509603</v>
      </c>
      <c r="C42" s="133">
        <v>960301</v>
      </c>
      <c r="D42" s="132" t="s">
        <v>269</v>
      </c>
      <c r="E42" s="108">
        <v>94</v>
      </c>
      <c r="F42" s="109" t="s">
        <v>276</v>
      </c>
      <c r="G42" s="103">
        <f t="shared" si="6"/>
        <v>4492</v>
      </c>
      <c r="H42" s="104">
        <f t="shared" si="7"/>
        <v>208</v>
      </c>
      <c r="I42" s="104">
        <f t="shared" si="7"/>
        <v>1346</v>
      </c>
      <c r="J42" s="104">
        <f t="shared" si="7"/>
        <v>8</v>
      </c>
      <c r="K42" s="104">
        <f t="shared" si="7"/>
        <v>2930</v>
      </c>
      <c r="L42" s="104">
        <f t="shared" si="7"/>
        <v>0</v>
      </c>
      <c r="M42" s="105">
        <f t="shared" si="10"/>
        <v>1260</v>
      </c>
      <c r="N42" s="104">
        <v>31</v>
      </c>
      <c r="O42" s="104">
        <v>404</v>
      </c>
      <c r="P42" s="104">
        <v>0</v>
      </c>
      <c r="Q42" s="104">
        <v>825</v>
      </c>
      <c r="R42" s="104">
        <v>0</v>
      </c>
      <c r="S42" s="105">
        <f t="shared" si="11"/>
        <v>1470</v>
      </c>
      <c r="T42" s="104">
        <v>60</v>
      </c>
      <c r="U42" s="104">
        <v>427</v>
      </c>
      <c r="V42" s="104">
        <v>0</v>
      </c>
      <c r="W42" s="104">
        <v>983</v>
      </c>
      <c r="X42" s="104">
        <v>0</v>
      </c>
      <c r="Y42" s="105">
        <f t="shared" si="8"/>
        <v>927</v>
      </c>
      <c r="Z42" s="104">
        <v>82</v>
      </c>
      <c r="AA42" s="104">
        <v>274</v>
      </c>
      <c r="AB42" s="104">
        <v>4</v>
      </c>
      <c r="AC42" s="104">
        <v>567</v>
      </c>
      <c r="AD42" s="104">
        <v>0</v>
      </c>
      <c r="AE42" s="105">
        <f t="shared" si="9"/>
        <v>835</v>
      </c>
      <c r="AF42" s="104">
        <v>35</v>
      </c>
      <c r="AG42" s="104">
        <v>241</v>
      </c>
      <c r="AH42" s="104">
        <v>4</v>
      </c>
      <c r="AI42" s="104">
        <v>555</v>
      </c>
      <c r="AJ42" s="104">
        <v>0</v>
      </c>
    </row>
    <row r="43" spans="1:36" ht="25.5" x14ac:dyDescent="0.2">
      <c r="A43" s="14" t="s">
        <v>27</v>
      </c>
      <c r="B43" s="15">
        <v>509606</v>
      </c>
      <c r="C43" s="133">
        <v>960601</v>
      </c>
      <c r="D43" s="132" t="s">
        <v>149</v>
      </c>
      <c r="E43" s="108">
        <v>94</v>
      </c>
      <c r="F43" s="109" t="s">
        <v>276</v>
      </c>
      <c r="G43" s="103">
        <f t="shared" si="6"/>
        <v>714</v>
      </c>
      <c r="H43" s="104">
        <f t="shared" si="7"/>
        <v>57</v>
      </c>
      <c r="I43" s="104">
        <f t="shared" si="7"/>
        <v>575</v>
      </c>
      <c r="J43" s="104">
        <f t="shared" si="7"/>
        <v>19</v>
      </c>
      <c r="K43" s="104">
        <f t="shared" si="7"/>
        <v>37</v>
      </c>
      <c r="L43" s="104">
        <f t="shared" si="7"/>
        <v>26</v>
      </c>
      <c r="M43" s="105">
        <f t="shared" si="10"/>
        <v>148</v>
      </c>
      <c r="N43" s="104">
        <v>0</v>
      </c>
      <c r="O43" s="104">
        <v>148</v>
      </c>
      <c r="P43" s="104">
        <v>0</v>
      </c>
      <c r="Q43" s="104">
        <v>0</v>
      </c>
      <c r="R43" s="104">
        <v>0</v>
      </c>
      <c r="S43" s="105">
        <f t="shared" si="11"/>
        <v>182</v>
      </c>
      <c r="T43" s="104">
        <v>0</v>
      </c>
      <c r="U43" s="104">
        <v>182</v>
      </c>
      <c r="V43" s="104">
        <v>0</v>
      </c>
      <c r="W43" s="104">
        <v>0</v>
      </c>
      <c r="X43" s="104">
        <v>0</v>
      </c>
      <c r="Y43" s="105">
        <f t="shared" si="8"/>
        <v>193</v>
      </c>
      <c r="Z43" s="104">
        <v>0</v>
      </c>
      <c r="AA43" s="104">
        <v>186</v>
      </c>
      <c r="AB43" s="104">
        <v>0</v>
      </c>
      <c r="AC43" s="104">
        <v>0</v>
      </c>
      <c r="AD43" s="104">
        <v>7</v>
      </c>
      <c r="AE43" s="105">
        <f t="shared" si="9"/>
        <v>191</v>
      </c>
      <c r="AF43" s="104">
        <v>57</v>
      </c>
      <c r="AG43" s="104">
        <v>59</v>
      </c>
      <c r="AH43" s="104">
        <v>19</v>
      </c>
      <c r="AI43" s="104">
        <v>37</v>
      </c>
      <c r="AJ43" s="104">
        <v>19</v>
      </c>
    </row>
    <row r="44" spans="1:36" ht="25.5" x14ac:dyDescent="0.2">
      <c r="A44" s="14" t="s">
        <v>27</v>
      </c>
      <c r="B44" s="15">
        <v>509618</v>
      </c>
      <c r="C44" s="133">
        <v>961801</v>
      </c>
      <c r="D44" s="132" t="s">
        <v>271</v>
      </c>
      <c r="E44" s="108">
        <v>94</v>
      </c>
      <c r="F44" s="109" t="s">
        <v>276</v>
      </c>
      <c r="G44" s="103">
        <f t="shared" si="6"/>
        <v>7635</v>
      </c>
      <c r="H44" s="104">
        <f t="shared" si="7"/>
        <v>2217</v>
      </c>
      <c r="I44" s="104">
        <f t="shared" si="7"/>
        <v>3105</v>
      </c>
      <c r="J44" s="104">
        <f t="shared" si="7"/>
        <v>0</v>
      </c>
      <c r="K44" s="104">
        <f t="shared" si="7"/>
        <v>2313</v>
      </c>
      <c r="L44" s="104">
        <f t="shared" si="7"/>
        <v>0</v>
      </c>
      <c r="M44" s="105">
        <f t="shared" si="10"/>
        <v>1610</v>
      </c>
      <c r="N44" s="104">
        <v>612</v>
      </c>
      <c r="O44" s="104">
        <v>640</v>
      </c>
      <c r="P44" s="104">
        <v>0</v>
      </c>
      <c r="Q44" s="104">
        <v>358</v>
      </c>
      <c r="R44" s="104">
        <v>0</v>
      </c>
      <c r="S44" s="105">
        <f t="shared" si="11"/>
        <v>2201</v>
      </c>
      <c r="T44" s="104">
        <v>633</v>
      </c>
      <c r="U44" s="104">
        <v>791</v>
      </c>
      <c r="V44" s="104">
        <v>0</v>
      </c>
      <c r="W44" s="104">
        <v>777</v>
      </c>
      <c r="X44" s="104">
        <v>0</v>
      </c>
      <c r="Y44" s="105">
        <f t="shared" si="8"/>
        <v>2022</v>
      </c>
      <c r="Z44" s="104">
        <v>597</v>
      </c>
      <c r="AA44" s="104">
        <v>836</v>
      </c>
      <c r="AB44" s="104">
        <v>0</v>
      </c>
      <c r="AC44" s="104">
        <v>589</v>
      </c>
      <c r="AD44" s="104">
        <v>0</v>
      </c>
      <c r="AE44" s="105">
        <f t="shared" si="9"/>
        <v>1802</v>
      </c>
      <c r="AF44" s="104">
        <v>375</v>
      </c>
      <c r="AG44" s="104">
        <v>838</v>
      </c>
      <c r="AH44" s="104">
        <v>0</v>
      </c>
      <c r="AI44" s="104">
        <v>589</v>
      </c>
      <c r="AJ44" s="104">
        <v>0</v>
      </c>
    </row>
    <row r="45" spans="1:36" ht="25.5" x14ac:dyDescent="0.2">
      <c r="A45" s="14" t="s">
        <v>27</v>
      </c>
      <c r="B45" s="15">
        <v>509650</v>
      </c>
      <c r="C45" s="133">
        <v>964601</v>
      </c>
      <c r="D45" s="132" t="s">
        <v>273</v>
      </c>
      <c r="E45" s="108">
        <v>94</v>
      </c>
      <c r="F45" s="109" t="s">
        <v>276</v>
      </c>
      <c r="G45" s="103">
        <f t="shared" si="6"/>
        <v>6772</v>
      </c>
      <c r="H45" s="104">
        <f t="shared" si="7"/>
        <v>504</v>
      </c>
      <c r="I45" s="104">
        <f t="shared" si="7"/>
        <v>1442</v>
      </c>
      <c r="J45" s="104">
        <f t="shared" si="7"/>
        <v>0</v>
      </c>
      <c r="K45" s="104">
        <f t="shared" si="7"/>
        <v>4826</v>
      </c>
      <c r="L45" s="104">
        <f t="shared" si="7"/>
        <v>0</v>
      </c>
      <c r="M45" s="105">
        <f t="shared" si="10"/>
        <v>1413</v>
      </c>
      <c r="N45" s="104">
        <v>180</v>
      </c>
      <c r="O45" s="104">
        <v>55</v>
      </c>
      <c r="P45" s="104">
        <v>0</v>
      </c>
      <c r="Q45" s="104">
        <v>1178</v>
      </c>
      <c r="R45" s="104">
        <v>0</v>
      </c>
      <c r="S45" s="105">
        <f t="shared" si="11"/>
        <v>1519</v>
      </c>
      <c r="T45" s="104">
        <v>182</v>
      </c>
      <c r="U45" s="104">
        <v>153</v>
      </c>
      <c r="V45" s="104">
        <v>0</v>
      </c>
      <c r="W45" s="104">
        <v>1184</v>
      </c>
      <c r="X45" s="104">
        <v>0</v>
      </c>
      <c r="Y45" s="105">
        <f t="shared" si="8"/>
        <v>1921</v>
      </c>
      <c r="Z45" s="104">
        <v>124</v>
      </c>
      <c r="AA45" s="104">
        <v>564</v>
      </c>
      <c r="AB45" s="104">
        <v>0</v>
      </c>
      <c r="AC45" s="104">
        <v>1233</v>
      </c>
      <c r="AD45" s="104">
        <v>0</v>
      </c>
      <c r="AE45" s="105">
        <f t="shared" si="9"/>
        <v>1919</v>
      </c>
      <c r="AF45" s="104">
        <v>18</v>
      </c>
      <c r="AG45" s="104">
        <v>670</v>
      </c>
      <c r="AH45" s="104">
        <v>0</v>
      </c>
      <c r="AI45" s="104">
        <v>1231</v>
      </c>
      <c r="AJ45" s="104">
        <v>0</v>
      </c>
    </row>
    <row r="46" spans="1:36" ht="39" thickBot="1" x14ac:dyDescent="0.25">
      <c r="A46" s="14" t="s">
        <v>20</v>
      </c>
      <c r="B46" s="15">
        <v>509901</v>
      </c>
      <c r="C46" s="133">
        <v>990101</v>
      </c>
      <c r="D46" s="132" t="s">
        <v>156</v>
      </c>
      <c r="E46" s="108">
        <v>94</v>
      </c>
      <c r="F46" s="109" t="s">
        <v>276</v>
      </c>
      <c r="G46" s="103">
        <f t="shared" si="6"/>
        <v>14400</v>
      </c>
      <c r="H46" s="104">
        <f t="shared" si="7"/>
        <v>5297</v>
      </c>
      <c r="I46" s="104">
        <f t="shared" si="7"/>
        <v>5864</v>
      </c>
      <c r="J46" s="104">
        <f t="shared" si="7"/>
        <v>0</v>
      </c>
      <c r="K46" s="104">
        <f t="shared" si="7"/>
        <v>3239</v>
      </c>
      <c r="L46" s="104">
        <f t="shared" si="7"/>
        <v>0</v>
      </c>
      <c r="M46" s="105">
        <f t="shared" si="10"/>
        <v>2443</v>
      </c>
      <c r="N46" s="104">
        <v>813</v>
      </c>
      <c r="O46" s="104">
        <v>972</v>
      </c>
      <c r="P46" s="104">
        <v>0</v>
      </c>
      <c r="Q46" s="104">
        <v>658</v>
      </c>
      <c r="R46" s="104">
        <v>0</v>
      </c>
      <c r="S46" s="105">
        <f t="shared" si="11"/>
        <v>2245</v>
      </c>
      <c r="T46" s="104">
        <v>728</v>
      </c>
      <c r="U46" s="104">
        <v>1044</v>
      </c>
      <c r="V46" s="104">
        <v>0</v>
      </c>
      <c r="W46" s="104">
        <v>473</v>
      </c>
      <c r="X46" s="104">
        <v>0</v>
      </c>
      <c r="Y46" s="105">
        <f t="shared" si="8"/>
        <v>4856</v>
      </c>
      <c r="Z46" s="104">
        <v>1878</v>
      </c>
      <c r="AA46" s="104">
        <v>1924</v>
      </c>
      <c r="AB46" s="104">
        <v>0</v>
      </c>
      <c r="AC46" s="104">
        <v>1054</v>
      </c>
      <c r="AD46" s="104">
        <v>0</v>
      </c>
      <c r="AE46" s="105">
        <f t="shared" si="9"/>
        <v>4856</v>
      </c>
      <c r="AF46" s="104">
        <v>1878</v>
      </c>
      <c r="AG46" s="104">
        <v>1924</v>
      </c>
      <c r="AH46" s="104">
        <v>0</v>
      </c>
      <c r="AI46" s="104">
        <v>1054</v>
      </c>
      <c r="AJ46" s="104">
        <v>0</v>
      </c>
    </row>
    <row r="47" spans="1:36" s="150" customFormat="1" ht="19.5" customHeight="1" thickBot="1" x14ac:dyDescent="0.25">
      <c r="A47" s="144"/>
      <c r="B47" s="145"/>
      <c r="C47" s="146"/>
      <c r="D47" s="114" t="s">
        <v>172</v>
      </c>
      <c r="E47" s="147"/>
      <c r="F47" s="147"/>
      <c r="G47" s="148">
        <v>40009</v>
      </c>
      <c r="H47" s="148">
        <v>9534</v>
      </c>
      <c r="I47" s="148">
        <v>16157</v>
      </c>
      <c r="J47" s="148">
        <v>27</v>
      </c>
      <c r="K47" s="148">
        <v>14191</v>
      </c>
      <c r="L47" s="148">
        <v>100</v>
      </c>
      <c r="M47" s="148">
        <v>8159</v>
      </c>
      <c r="N47" s="148">
        <v>1928</v>
      </c>
      <c r="O47" s="148">
        <v>3068</v>
      </c>
      <c r="P47" s="148">
        <v>0</v>
      </c>
      <c r="Q47" s="148">
        <v>3163</v>
      </c>
      <c r="R47" s="148">
        <v>0</v>
      </c>
      <c r="S47" s="148">
        <v>9131</v>
      </c>
      <c r="T47" s="148">
        <v>2004</v>
      </c>
      <c r="U47" s="148">
        <v>3528</v>
      </c>
      <c r="V47" s="148">
        <v>0</v>
      </c>
      <c r="W47" s="148">
        <v>3599</v>
      </c>
      <c r="X47" s="148">
        <v>0</v>
      </c>
      <c r="Y47" s="148">
        <v>11534</v>
      </c>
      <c r="Z47" s="148">
        <v>3025</v>
      </c>
      <c r="AA47" s="148">
        <v>4758</v>
      </c>
      <c r="AB47" s="148">
        <v>4</v>
      </c>
      <c r="AC47" s="148">
        <v>3703</v>
      </c>
      <c r="AD47" s="148">
        <v>44</v>
      </c>
      <c r="AE47" s="148">
        <v>11185</v>
      </c>
      <c r="AF47" s="148">
        <v>2577</v>
      </c>
      <c r="AG47" s="148">
        <v>4803</v>
      </c>
      <c r="AH47" s="148">
        <v>23</v>
      </c>
      <c r="AI47" s="148">
        <v>3726</v>
      </c>
      <c r="AJ47" s="149">
        <v>56</v>
      </c>
    </row>
    <row r="48" spans="1:36" ht="16.5" customHeight="1" x14ac:dyDescent="0.2"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</row>
  </sheetData>
  <mergeCells count="42">
    <mergeCell ref="T37:X37"/>
    <mergeCell ref="Y37:Y38"/>
    <mergeCell ref="Z37:AD37"/>
    <mergeCell ref="AE37:AE38"/>
    <mergeCell ref="AF37:AJ37"/>
    <mergeCell ref="A36:A38"/>
    <mergeCell ref="B36:B38"/>
    <mergeCell ref="C36:C38"/>
    <mergeCell ref="D36:D38"/>
    <mergeCell ref="E36:E38"/>
    <mergeCell ref="F36:F38"/>
    <mergeCell ref="T5:X5"/>
    <mergeCell ref="Y5:Y6"/>
    <mergeCell ref="Z5:AD5"/>
    <mergeCell ref="AE5:AE6"/>
    <mergeCell ref="F4:F6"/>
    <mergeCell ref="G37:G38"/>
    <mergeCell ref="H37:L37"/>
    <mergeCell ref="M37:M38"/>
    <mergeCell ref="N37:R37"/>
    <mergeCell ref="S37:S38"/>
    <mergeCell ref="G36:L36"/>
    <mergeCell ref="M36:R36"/>
    <mergeCell ref="S36:X36"/>
    <mergeCell ref="Y36:AD36"/>
    <mergeCell ref="AE36:AJ3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</mergeCells>
  <conditionalFormatting sqref="AI1:AJ1 B1:AD1 A3:AJ6 B2:AJ2 A34:AJ38 A47:AJ1048576 AK1:XFD1048576">
    <cfRule type="cellIs" dxfId="502" priority="54" operator="lessThan">
      <formula>0</formula>
    </cfRule>
  </conditionalFormatting>
  <conditionalFormatting sqref="G1:L3">
    <cfRule type="cellIs" dxfId="501" priority="53" operator="lessThan">
      <formula>0</formula>
    </cfRule>
  </conditionalFormatting>
  <conditionalFormatting sqref="G4 G5:L6">
    <cfRule type="cellIs" dxfId="500" priority="52" operator="lessThan">
      <formula>0</formula>
    </cfRule>
  </conditionalFormatting>
  <conditionalFormatting sqref="M5:R6 M4">
    <cfRule type="cellIs" dxfId="499" priority="51" operator="lessThan">
      <formula>0</formula>
    </cfRule>
  </conditionalFormatting>
  <conditionalFormatting sqref="AE5:AJ6 AE4">
    <cfRule type="cellIs" dxfId="498" priority="48" operator="lessThan">
      <formula>0</formula>
    </cfRule>
  </conditionalFormatting>
  <conditionalFormatting sqref="AH1">
    <cfRule type="cellIs" dxfId="497" priority="47" operator="lessThan">
      <formula>0</formula>
    </cfRule>
  </conditionalFormatting>
  <conditionalFormatting sqref="G36 G37:L38">
    <cfRule type="cellIs" dxfId="496" priority="46" operator="lessThan">
      <formula>0</formula>
    </cfRule>
  </conditionalFormatting>
  <conditionalFormatting sqref="S5:X6 S4">
    <cfRule type="cellIs" dxfId="495" priority="50" operator="lessThan">
      <formula>0</formula>
    </cfRule>
  </conditionalFormatting>
  <conditionalFormatting sqref="Y5:AD6 Y4">
    <cfRule type="cellIs" dxfId="494" priority="49" operator="lessThan">
      <formula>0</formula>
    </cfRule>
  </conditionalFormatting>
  <conditionalFormatting sqref="M37:R38 M36">
    <cfRule type="cellIs" dxfId="493" priority="45" operator="lessThan">
      <formula>0</formula>
    </cfRule>
  </conditionalFormatting>
  <conditionalFormatting sqref="S37:X38 S36">
    <cfRule type="cellIs" dxfId="492" priority="44" operator="lessThan">
      <formula>0</formula>
    </cfRule>
  </conditionalFormatting>
  <conditionalFormatting sqref="Y37:AD38 Y36">
    <cfRule type="cellIs" dxfId="491" priority="43" operator="lessThan">
      <formula>0</formula>
    </cfRule>
  </conditionalFormatting>
  <conditionalFormatting sqref="AE37:AJ38 AE36">
    <cfRule type="cellIs" dxfId="490" priority="42" operator="lessThan">
      <formula>0</formula>
    </cfRule>
  </conditionalFormatting>
  <conditionalFormatting sqref="A1">
    <cfRule type="cellIs" dxfId="489" priority="41" operator="lessThan">
      <formula>0</formula>
    </cfRule>
  </conditionalFormatting>
  <conditionalFormatting sqref="E7:L33 N7:R33 Z7:AD33 T7:X33 AF7:AJ33">
    <cfRule type="cellIs" dxfId="488" priority="34" operator="lessThan">
      <formula>0</formula>
    </cfRule>
  </conditionalFormatting>
  <conditionalFormatting sqref="G7:L33">
    <cfRule type="cellIs" dxfId="487" priority="33" operator="lessThan">
      <formula>0</formula>
    </cfRule>
  </conditionalFormatting>
  <conditionalFormatting sqref="N7:R33 Z7:AD33 T7:X33 AF7:AJ33">
    <cfRule type="cellIs" dxfId="486" priority="32" operator="lessThan">
      <formula>0</formula>
    </cfRule>
  </conditionalFormatting>
  <conditionalFormatting sqref="AA7:AA33 V7:V33 Q7:Q33 Z20 AB20:AD20 T20:U20 W20:X20 AF7:AJ33">
    <cfRule type="cellIs" dxfId="485" priority="31" operator="lessThan">
      <formula>0</formula>
    </cfRule>
  </conditionalFormatting>
  <conditionalFormatting sqref="M7:M33">
    <cfRule type="cellIs" dxfId="484" priority="30" operator="lessThan">
      <formula>0</formula>
    </cfRule>
  </conditionalFormatting>
  <conditionalFormatting sqref="C21:D33">
    <cfRule type="cellIs" dxfId="483" priority="26" operator="lessThan">
      <formula>0</formula>
    </cfRule>
  </conditionalFormatting>
  <conditionalFormatting sqref="AE7:AE33">
    <cfRule type="cellIs" dxfId="482" priority="27" operator="lessThan">
      <formula>0</formula>
    </cfRule>
  </conditionalFormatting>
  <conditionalFormatting sqref="S7:S33">
    <cfRule type="cellIs" dxfId="481" priority="29" operator="lessThan">
      <formula>0</formula>
    </cfRule>
  </conditionalFormatting>
  <conditionalFormatting sqref="Y7:Y33">
    <cfRule type="cellIs" dxfId="480" priority="28" operator="lessThan">
      <formula>0</formula>
    </cfRule>
  </conditionalFormatting>
  <conditionalFormatting sqref="C7:D17 C19:D19 C20">
    <cfRule type="cellIs" dxfId="479" priority="25" operator="lessThan">
      <formula>0</formula>
    </cfRule>
  </conditionalFormatting>
  <conditionalFormatting sqref="D18">
    <cfRule type="cellIs" dxfId="478" priority="24" operator="lessThan">
      <formula>0</formula>
    </cfRule>
  </conditionalFormatting>
  <conditionalFormatting sqref="C18">
    <cfRule type="cellIs" dxfId="477" priority="23" operator="lessThan">
      <formula>0</formula>
    </cfRule>
  </conditionalFormatting>
  <conditionalFormatting sqref="D20">
    <cfRule type="cellIs" dxfId="476" priority="22" operator="lessThan">
      <formula>0</formula>
    </cfRule>
  </conditionalFormatting>
  <conditionalFormatting sqref="A7:B33">
    <cfRule type="cellIs" dxfId="475" priority="21" operator="lessThan">
      <formula>0</formula>
    </cfRule>
  </conditionalFormatting>
  <conditionalFormatting sqref="A39:B46">
    <cfRule type="cellIs" dxfId="474" priority="5" operator="lessThan">
      <formula>0</formula>
    </cfRule>
  </conditionalFormatting>
  <conditionalFormatting sqref="A7:B33">
    <cfRule type="cellIs" dxfId="473" priority="20" operator="lessThan">
      <formula>0</formula>
    </cfRule>
  </conditionalFormatting>
  <conditionalFormatting sqref="A7:B33">
    <cfRule type="cellIs" dxfId="472" priority="19" operator="lessThan">
      <formula>0</formula>
    </cfRule>
  </conditionalFormatting>
  <conditionalFormatting sqref="AB18">
    <cfRule type="cellIs" dxfId="471" priority="18" operator="lessThan">
      <formula>0</formula>
    </cfRule>
  </conditionalFormatting>
  <conditionalFormatting sqref="AH18">
    <cfRule type="cellIs" dxfId="470" priority="17" operator="lessThan">
      <formula>0</formula>
    </cfRule>
  </conditionalFormatting>
  <conditionalFormatting sqref="AH18">
    <cfRule type="cellIs" dxfId="469" priority="16" operator="lessThan">
      <formula>0</formula>
    </cfRule>
  </conditionalFormatting>
  <conditionalFormatting sqref="E39:L46 N39:R46 T39:X46 Z39:AD46 AF39:AJ46">
    <cfRule type="cellIs" dxfId="468" priority="15" operator="lessThan">
      <formula>0</formula>
    </cfRule>
  </conditionalFormatting>
  <conditionalFormatting sqref="G39:L46">
    <cfRule type="cellIs" dxfId="467" priority="14" operator="lessThan">
      <formula>0</formula>
    </cfRule>
  </conditionalFormatting>
  <conditionalFormatting sqref="N39:R46 T39:X46 Z39:AD46 AF39:AJ46">
    <cfRule type="cellIs" dxfId="466" priority="13" operator="lessThan">
      <formula>0</formula>
    </cfRule>
  </conditionalFormatting>
  <conditionalFormatting sqref="M39:M46">
    <cfRule type="cellIs" dxfId="465" priority="12" operator="lessThan">
      <formula>0</formula>
    </cfRule>
  </conditionalFormatting>
  <conditionalFormatting sqref="S39:S46">
    <cfRule type="cellIs" dxfId="464" priority="11" operator="lessThan">
      <formula>0</formula>
    </cfRule>
  </conditionalFormatting>
  <conditionalFormatting sqref="Y39:Y46">
    <cfRule type="cellIs" dxfId="463" priority="10" operator="lessThan">
      <formula>0</formula>
    </cfRule>
  </conditionalFormatting>
  <conditionalFormatting sqref="AE39:AE46">
    <cfRule type="cellIs" dxfId="462" priority="9" operator="lessThan">
      <formula>0</formula>
    </cfRule>
  </conditionalFormatting>
  <conditionalFormatting sqref="C39:D46">
    <cfRule type="cellIs" dxfId="461" priority="8" operator="lessThan">
      <formula>0</formula>
    </cfRule>
  </conditionalFormatting>
  <conditionalFormatting sqref="A39:B46">
    <cfRule type="cellIs" dxfId="460" priority="7" operator="lessThan">
      <formula>0</formula>
    </cfRule>
  </conditionalFormatting>
  <conditionalFormatting sqref="A39:B46">
    <cfRule type="cellIs" dxfId="459" priority="6" operator="lessThan">
      <formula>0</formula>
    </cfRule>
  </conditionalFormatting>
  <conditionalFormatting sqref="A2">
    <cfRule type="cellIs" dxfId="45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AJ308"/>
  <sheetViews>
    <sheetView zoomScale="70" zoomScaleNormal="70" workbookViewId="0">
      <pane xSplit="6" ySplit="6" topLeftCell="G295" activePane="bottomRight" state="frozen"/>
      <selection pane="topRight" activeCell="G1" sqref="G1"/>
      <selection pane="bottomLeft" activeCell="A7" sqref="A7"/>
      <selection pane="bottomRight" activeCell="T15" sqref="T15"/>
    </sheetView>
  </sheetViews>
  <sheetFormatPr defaultColWidth="8.7109375" defaultRowHeight="15" x14ac:dyDescent="0.25"/>
  <cols>
    <col min="1" max="3" width="8.7109375" style="155"/>
    <col min="4" max="4" width="39.140625" style="155" customWidth="1"/>
    <col min="5" max="5" width="8.7109375" style="155" customWidth="1"/>
    <col min="6" max="6" width="15.28515625" style="155" customWidth="1"/>
    <col min="7" max="7" width="13.5703125" style="155" customWidth="1"/>
    <col min="8" max="8" width="13.7109375" style="155" customWidth="1"/>
    <col min="9" max="9" width="11.28515625" style="155" customWidth="1"/>
    <col min="10" max="10" width="12.42578125" style="155" customWidth="1"/>
    <col min="11" max="11" width="12.7109375" style="155" customWidth="1"/>
    <col min="12" max="12" width="8.7109375" style="155"/>
    <col min="13" max="13" width="11.85546875" style="155" customWidth="1"/>
    <col min="14" max="14" width="11.28515625" style="155" customWidth="1"/>
    <col min="15" max="15" width="10.7109375" style="155" customWidth="1"/>
    <col min="16" max="16" width="8.7109375" style="155"/>
    <col min="17" max="17" width="11" style="155" customWidth="1"/>
    <col min="18" max="18" width="8.7109375" style="155"/>
    <col min="19" max="19" width="11" style="155" customWidth="1"/>
    <col min="20" max="20" width="11.28515625" style="155" customWidth="1"/>
    <col min="21" max="21" width="11" style="155" customWidth="1"/>
    <col min="22" max="22" width="8.7109375" style="155" customWidth="1"/>
    <col min="23" max="23" width="11.28515625" style="155" customWidth="1"/>
    <col min="24" max="24" width="8.7109375" style="155" customWidth="1"/>
    <col min="25" max="25" width="13.5703125" style="155" customWidth="1"/>
    <col min="26" max="26" width="10.42578125" style="155" customWidth="1"/>
    <col min="27" max="27" width="10.140625" style="155" customWidth="1"/>
    <col min="28" max="28" width="8.7109375" style="155" customWidth="1"/>
    <col min="29" max="29" width="11" style="155" customWidth="1"/>
    <col min="30" max="30" width="8.7109375" style="155" customWidth="1"/>
    <col min="31" max="31" width="11.42578125" style="155" customWidth="1"/>
    <col min="32" max="33" width="10.7109375" style="155" customWidth="1"/>
    <col min="34" max="34" width="8.7109375" style="155" customWidth="1"/>
    <col min="35" max="35" width="10.42578125" style="155" customWidth="1"/>
    <col min="36" max="36" width="8.7109375" style="155" customWidth="1"/>
    <col min="37" max="37" width="5.28515625" style="155" customWidth="1"/>
    <col min="38" max="16384" width="8.7109375" style="155"/>
  </cols>
  <sheetData>
    <row r="1" spans="1:36" ht="15.75" x14ac:dyDescent="0.25">
      <c r="A1" s="152" t="s">
        <v>434</v>
      </c>
      <c r="B1" s="153"/>
      <c r="C1" s="153"/>
      <c r="D1" s="154"/>
      <c r="E1" s="119"/>
      <c r="F1" s="119"/>
      <c r="AE1" s="6" t="s">
        <v>428</v>
      </c>
    </row>
    <row r="2" spans="1:36" x14ac:dyDescent="0.25">
      <c r="A2" s="8" t="s">
        <v>427</v>
      </c>
      <c r="B2" s="156"/>
      <c r="C2" s="91"/>
      <c r="D2" s="92"/>
      <c r="E2" s="123"/>
      <c r="F2" s="94"/>
    </row>
    <row r="3" spans="1:36" ht="15.75" thickBot="1" x14ac:dyDescent="0.3">
      <c r="A3" s="153"/>
      <c r="B3" s="153"/>
      <c r="C3" s="153"/>
      <c r="D3" s="154"/>
      <c r="E3" s="119"/>
      <c r="F3" s="119"/>
    </row>
    <row r="4" spans="1:36" ht="15.75" customHeight="1" x14ac:dyDescent="0.25">
      <c r="A4" s="430" t="s">
        <v>0</v>
      </c>
      <c r="B4" s="433" t="s">
        <v>260</v>
      </c>
      <c r="C4" s="433" t="s">
        <v>2</v>
      </c>
      <c r="D4" s="436" t="s">
        <v>261</v>
      </c>
      <c r="E4" s="436" t="s">
        <v>4</v>
      </c>
      <c r="F4" s="427" t="s">
        <v>277</v>
      </c>
      <c r="G4" s="443" t="s">
        <v>8</v>
      </c>
      <c r="H4" s="444"/>
      <c r="I4" s="444"/>
      <c r="J4" s="444"/>
      <c r="K4" s="444"/>
      <c r="L4" s="444"/>
      <c r="M4" s="445" t="s">
        <v>9</v>
      </c>
      <c r="N4" s="445"/>
      <c r="O4" s="445"/>
      <c r="P4" s="445"/>
      <c r="Q4" s="445"/>
      <c r="R4" s="445"/>
      <c r="S4" s="445" t="s">
        <v>10</v>
      </c>
      <c r="T4" s="445"/>
      <c r="U4" s="445"/>
      <c r="V4" s="445"/>
      <c r="W4" s="445"/>
      <c r="X4" s="445"/>
      <c r="Y4" s="445" t="s">
        <v>11</v>
      </c>
      <c r="Z4" s="445"/>
      <c r="AA4" s="445"/>
      <c r="AB4" s="445"/>
      <c r="AC4" s="445"/>
      <c r="AD4" s="445"/>
      <c r="AE4" s="445" t="s">
        <v>12</v>
      </c>
      <c r="AF4" s="445"/>
      <c r="AG4" s="445"/>
      <c r="AH4" s="445"/>
      <c r="AI4" s="445"/>
      <c r="AJ4" s="445"/>
    </row>
    <row r="5" spans="1:36" ht="13.5" customHeight="1" x14ac:dyDescent="0.25">
      <c r="A5" s="431"/>
      <c r="B5" s="434"/>
      <c r="C5" s="434"/>
      <c r="D5" s="437"/>
      <c r="E5" s="437"/>
      <c r="F5" s="428"/>
      <c r="G5" s="439" t="s">
        <v>13</v>
      </c>
      <c r="H5" s="417" t="s">
        <v>14</v>
      </c>
      <c r="I5" s="417"/>
      <c r="J5" s="417"/>
      <c r="K5" s="417"/>
      <c r="L5" s="417"/>
      <c r="M5" s="441" t="s">
        <v>8</v>
      </c>
      <c r="N5" s="368" t="s">
        <v>14</v>
      </c>
      <c r="O5" s="368"/>
      <c r="P5" s="368"/>
      <c r="Q5" s="368"/>
      <c r="R5" s="368"/>
      <c r="S5" s="441" t="s">
        <v>8</v>
      </c>
      <c r="T5" s="368" t="s">
        <v>14</v>
      </c>
      <c r="U5" s="368"/>
      <c r="V5" s="368"/>
      <c r="W5" s="368"/>
      <c r="X5" s="368"/>
      <c r="Y5" s="441" t="s">
        <v>8</v>
      </c>
      <c r="Z5" s="368" t="s">
        <v>14</v>
      </c>
      <c r="AA5" s="368"/>
      <c r="AB5" s="368"/>
      <c r="AC5" s="368"/>
      <c r="AD5" s="368"/>
      <c r="AE5" s="441" t="s">
        <v>8</v>
      </c>
      <c r="AF5" s="368" t="s">
        <v>14</v>
      </c>
      <c r="AG5" s="368"/>
      <c r="AH5" s="368"/>
      <c r="AI5" s="368"/>
      <c r="AJ5" s="368"/>
    </row>
    <row r="6" spans="1:36" ht="67.5" customHeight="1" thickBot="1" x14ac:dyDescent="0.3">
      <c r="A6" s="432"/>
      <c r="B6" s="435"/>
      <c r="C6" s="435"/>
      <c r="D6" s="438"/>
      <c r="E6" s="438"/>
      <c r="F6" s="429"/>
      <c r="G6" s="440"/>
      <c r="H6" s="157" t="s">
        <v>15</v>
      </c>
      <c r="I6" s="157" t="s">
        <v>16</v>
      </c>
      <c r="J6" s="157" t="s">
        <v>17</v>
      </c>
      <c r="K6" s="157" t="s">
        <v>18</v>
      </c>
      <c r="L6" s="157" t="s">
        <v>19</v>
      </c>
      <c r="M6" s="442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42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42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42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20</v>
      </c>
      <c r="B7" s="15">
        <v>500101</v>
      </c>
      <c r="C7" s="158">
        <v>10101</v>
      </c>
      <c r="D7" s="159" t="s">
        <v>21</v>
      </c>
      <c r="E7" s="33">
        <v>3</v>
      </c>
      <c r="F7" s="160" t="s">
        <v>278</v>
      </c>
      <c r="G7" s="161">
        <f t="shared" ref="G7:G70" si="0">SUM(H7:L7)</f>
        <v>1409274</v>
      </c>
      <c r="H7" s="162">
        <f t="shared" ref="H7:L22" si="1">N7+T7+Z7+AF7</f>
        <v>32133.599999999999</v>
      </c>
      <c r="I7" s="162">
        <f t="shared" si="1"/>
        <v>1013456.2000000001</v>
      </c>
      <c r="J7" s="162">
        <f t="shared" si="1"/>
        <v>1104.5</v>
      </c>
      <c r="K7" s="162">
        <f t="shared" si="1"/>
        <v>315973.30000000005</v>
      </c>
      <c r="L7" s="162">
        <f t="shared" si="1"/>
        <v>46606.400000000001</v>
      </c>
      <c r="M7" s="163">
        <f>SUM(N7:R7)</f>
        <v>354558</v>
      </c>
      <c r="N7" s="162">
        <v>8033.4</v>
      </c>
      <c r="O7" s="162">
        <v>255636</v>
      </c>
      <c r="P7" s="162">
        <v>276</v>
      </c>
      <c r="Q7" s="162">
        <v>78962.5</v>
      </c>
      <c r="R7" s="162">
        <v>11650.1</v>
      </c>
      <c r="S7" s="163">
        <f>SUM(T7:X7)</f>
        <v>315596</v>
      </c>
      <c r="T7" s="162">
        <v>8033.4</v>
      </c>
      <c r="U7" s="162">
        <v>216367.4</v>
      </c>
      <c r="V7" s="162">
        <v>275.5</v>
      </c>
      <c r="W7" s="162">
        <v>79267.600000000006</v>
      </c>
      <c r="X7" s="162">
        <v>11652.1</v>
      </c>
      <c r="Y7" s="163">
        <f t="shared" ref="Y7:Y70" si="2">SUM(Z7:AD7)</f>
        <v>369561</v>
      </c>
      <c r="Z7" s="162">
        <v>8033.4</v>
      </c>
      <c r="AA7" s="162">
        <v>270727.40000000002</v>
      </c>
      <c r="AB7" s="162">
        <v>276.5</v>
      </c>
      <c r="AC7" s="162">
        <v>78871.600000000006</v>
      </c>
      <c r="AD7" s="162">
        <v>11652.1</v>
      </c>
      <c r="AE7" s="163">
        <f t="shared" ref="AE7:AE70" si="3">SUM(AF7:AJ7)</f>
        <v>369559</v>
      </c>
      <c r="AF7" s="162">
        <v>8033.4</v>
      </c>
      <c r="AG7" s="162">
        <v>270725.40000000002</v>
      </c>
      <c r="AH7" s="162">
        <v>276.5</v>
      </c>
      <c r="AI7" s="162">
        <v>78871.600000000006</v>
      </c>
      <c r="AJ7" s="162">
        <v>11652.1</v>
      </c>
    </row>
    <row r="8" spans="1:36" ht="38.25" x14ac:dyDescent="0.25">
      <c r="A8" s="14" t="s">
        <v>20</v>
      </c>
      <c r="B8" s="15">
        <v>500102</v>
      </c>
      <c r="C8" s="165">
        <v>10108</v>
      </c>
      <c r="D8" s="166" t="s">
        <v>279</v>
      </c>
      <c r="E8" s="165">
        <v>3</v>
      </c>
      <c r="F8" s="167" t="s">
        <v>278</v>
      </c>
      <c r="G8" s="161">
        <f t="shared" si="0"/>
        <v>172183</v>
      </c>
      <c r="H8" s="162">
        <f t="shared" si="1"/>
        <v>2531.8000000000002</v>
      </c>
      <c r="I8" s="162">
        <f t="shared" si="1"/>
        <v>135054.5</v>
      </c>
      <c r="J8" s="162">
        <f t="shared" si="1"/>
        <v>236.7</v>
      </c>
      <c r="K8" s="162">
        <f t="shared" si="1"/>
        <v>21439.599999999999</v>
      </c>
      <c r="L8" s="162">
        <f t="shared" si="1"/>
        <v>12920.4</v>
      </c>
      <c r="M8" s="163">
        <f t="shared" ref="M8:M71" si="4">SUM(N8:R8)</f>
        <v>33613</v>
      </c>
      <c r="N8" s="162">
        <v>632.70000000000005</v>
      </c>
      <c r="O8" s="162">
        <v>24331</v>
      </c>
      <c r="P8" s="162">
        <v>59.3</v>
      </c>
      <c r="Q8" s="162">
        <v>5359.9</v>
      </c>
      <c r="R8" s="162">
        <v>3230.1</v>
      </c>
      <c r="S8" s="163">
        <f t="shared" ref="S8:S71" si="5">SUM(T8:X8)</f>
        <v>35884</v>
      </c>
      <c r="T8" s="162">
        <v>632.70000000000005</v>
      </c>
      <c r="U8" s="162">
        <v>26602.5</v>
      </c>
      <c r="V8" s="162">
        <v>58.8</v>
      </c>
      <c r="W8" s="162">
        <v>5359.9</v>
      </c>
      <c r="X8" s="162">
        <v>3230.1</v>
      </c>
      <c r="Y8" s="163">
        <f t="shared" si="2"/>
        <v>51343</v>
      </c>
      <c r="Z8" s="162">
        <v>632.70000000000005</v>
      </c>
      <c r="AA8" s="162">
        <v>42061</v>
      </c>
      <c r="AB8" s="162">
        <v>59.3</v>
      </c>
      <c r="AC8" s="162">
        <v>5359.9</v>
      </c>
      <c r="AD8" s="162">
        <v>3230.1</v>
      </c>
      <c r="AE8" s="163">
        <f t="shared" si="3"/>
        <v>51343</v>
      </c>
      <c r="AF8" s="162">
        <v>633.70000000000005</v>
      </c>
      <c r="AG8" s="162">
        <v>42060</v>
      </c>
      <c r="AH8" s="162">
        <v>59.3</v>
      </c>
      <c r="AI8" s="162">
        <v>5359.9</v>
      </c>
      <c r="AJ8" s="162">
        <v>3230.1</v>
      </c>
    </row>
    <row r="9" spans="1:36" ht="38.25" x14ac:dyDescent="0.25">
      <c r="A9" s="14" t="s">
        <v>27</v>
      </c>
      <c r="B9" s="15">
        <v>500103</v>
      </c>
      <c r="C9" s="165">
        <v>10401</v>
      </c>
      <c r="D9" s="166" t="s">
        <v>280</v>
      </c>
      <c r="E9" s="165">
        <v>3</v>
      </c>
      <c r="F9" s="167" t="s">
        <v>278</v>
      </c>
      <c r="G9" s="161">
        <f t="shared" si="0"/>
        <v>54</v>
      </c>
      <c r="H9" s="162">
        <f t="shared" si="1"/>
        <v>3</v>
      </c>
      <c r="I9" s="162">
        <f t="shared" si="1"/>
        <v>45</v>
      </c>
      <c r="J9" s="162">
        <f t="shared" si="1"/>
        <v>0</v>
      </c>
      <c r="K9" s="162">
        <f t="shared" si="1"/>
        <v>6</v>
      </c>
      <c r="L9" s="162">
        <f t="shared" si="1"/>
        <v>0</v>
      </c>
      <c r="M9" s="163">
        <f t="shared" si="4"/>
        <v>54</v>
      </c>
      <c r="N9" s="162">
        <v>3</v>
      </c>
      <c r="O9" s="162">
        <v>45</v>
      </c>
      <c r="P9" s="162">
        <v>0</v>
      </c>
      <c r="Q9" s="162">
        <v>6</v>
      </c>
      <c r="R9" s="162">
        <v>0</v>
      </c>
      <c r="S9" s="163">
        <f t="shared" si="5"/>
        <v>0</v>
      </c>
      <c r="T9" s="162">
        <v>0</v>
      </c>
      <c r="U9" s="162">
        <v>0</v>
      </c>
      <c r="V9" s="162">
        <v>0</v>
      </c>
      <c r="W9" s="162">
        <v>0</v>
      </c>
      <c r="X9" s="162">
        <v>0</v>
      </c>
      <c r="Y9" s="163">
        <f t="shared" si="2"/>
        <v>0</v>
      </c>
      <c r="Z9" s="162">
        <v>0</v>
      </c>
      <c r="AA9" s="162">
        <v>0</v>
      </c>
      <c r="AB9" s="162">
        <v>0</v>
      </c>
      <c r="AC9" s="162">
        <v>0</v>
      </c>
      <c r="AD9" s="162">
        <v>0</v>
      </c>
      <c r="AE9" s="163">
        <f t="shared" si="3"/>
        <v>0</v>
      </c>
      <c r="AF9" s="162">
        <v>0</v>
      </c>
      <c r="AG9" s="162">
        <v>0</v>
      </c>
      <c r="AH9" s="162">
        <v>0</v>
      </c>
      <c r="AI9" s="162">
        <v>0</v>
      </c>
      <c r="AJ9" s="162">
        <v>0</v>
      </c>
    </row>
    <row r="10" spans="1:36" ht="38.25" x14ac:dyDescent="0.25">
      <c r="A10" s="14" t="s">
        <v>27</v>
      </c>
      <c r="B10" s="15">
        <v>500104</v>
      </c>
      <c r="C10" s="165">
        <v>10501</v>
      </c>
      <c r="D10" s="166" t="s">
        <v>281</v>
      </c>
      <c r="E10" s="165">
        <v>3</v>
      </c>
      <c r="F10" s="167" t="s">
        <v>278</v>
      </c>
      <c r="G10" s="161">
        <f t="shared" si="0"/>
        <v>2811.9999999999995</v>
      </c>
      <c r="H10" s="162">
        <f t="shared" si="1"/>
        <v>14.700000000000001</v>
      </c>
      <c r="I10" s="162">
        <f t="shared" si="1"/>
        <v>2529.6999999999998</v>
      </c>
      <c r="J10" s="162">
        <f t="shared" si="1"/>
        <v>0</v>
      </c>
      <c r="K10" s="162">
        <f t="shared" si="1"/>
        <v>167.1</v>
      </c>
      <c r="L10" s="162">
        <f t="shared" si="1"/>
        <v>100.5</v>
      </c>
      <c r="M10" s="163">
        <f t="shared" si="4"/>
        <v>294</v>
      </c>
      <c r="N10" s="162">
        <v>0</v>
      </c>
      <c r="O10" s="162">
        <v>253.6</v>
      </c>
      <c r="P10" s="162">
        <v>0</v>
      </c>
      <c r="Q10" s="162">
        <v>40.4</v>
      </c>
      <c r="R10" s="162">
        <v>0</v>
      </c>
      <c r="S10" s="163">
        <f t="shared" si="5"/>
        <v>294</v>
      </c>
      <c r="T10" s="162">
        <v>4.9000000000000004</v>
      </c>
      <c r="U10" s="162">
        <v>213.7</v>
      </c>
      <c r="V10" s="162">
        <v>0</v>
      </c>
      <c r="W10" s="162">
        <v>41.9</v>
      </c>
      <c r="X10" s="162">
        <v>33.5</v>
      </c>
      <c r="Y10" s="163">
        <f t="shared" si="2"/>
        <v>1112.0000000000002</v>
      </c>
      <c r="Z10" s="162">
        <v>4.9000000000000004</v>
      </c>
      <c r="AA10" s="162">
        <v>1031.2</v>
      </c>
      <c r="AB10" s="162">
        <v>0</v>
      </c>
      <c r="AC10" s="162">
        <v>42.4</v>
      </c>
      <c r="AD10" s="162">
        <v>33.5</v>
      </c>
      <c r="AE10" s="163">
        <f t="shared" si="3"/>
        <v>1112.0000000000002</v>
      </c>
      <c r="AF10" s="162">
        <v>4.9000000000000004</v>
      </c>
      <c r="AG10" s="162">
        <v>1031.2</v>
      </c>
      <c r="AH10" s="162">
        <v>0</v>
      </c>
      <c r="AI10" s="162">
        <v>42.4</v>
      </c>
      <c r="AJ10" s="162">
        <v>33.5</v>
      </c>
    </row>
    <row r="11" spans="1:36" ht="38.25" x14ac:dyDescent="0.25">
      <c r="A11" s="14" t="s">
        <v>27</v>
      </c>
      <c r="B11" s="15">
        <v>500111</v>
      </c>
      <c r="C11" s="165">
        <v>11101</v>
      </c>
      <c r="D11" s="166" t="s">
        <v>282</v>
      </c>
      <c r="E11" s="165">
        <v>3</v>
      </c>
      <c r="F11" s="167" t="s">
        <v>278</v>
      </c>
      <c r="G11" s="161">
        <f t="shared" si="0"/>
        <v>1140</v>
      </c>
      <c r="H11" s="162">
        <f t="shared" si="1"/>
        <v>97.6</v>
      </c>
      <c r="I11" s="162">
        <f t="shared" si="1"/>
        <v>628.39999999999986</v>
      </c>
      <c r="J11" s="162">
        <f t="shared" si="1"/>
        <v>0</v>
      </c>
      <c r="K11" s="162">
        <f t="shared" si="1"/>
        <v>369</v>
      </c>
      <c r="L11" s="162">
        <f t="shared" si="1"/>
        <v>45</v>
      </c>
      <c r="M11" s="163">
        <f t="shared" si="4"/>
        <v>182</v>
      </c>
      <c r="N11" s="162">
        <v>21.5</v>
      </c>
      <c r="O11" s="162">
        <v>56.9</v>
      </c>
      <c r="P11" s="162">
        <v>0</v>
      </c>
      <c r="Q11" s="162">
        <v>90.9</v>
      </c>
      <c r="R11" s="162">
        <v>12.7</v>
      </c>
      <c r="S11" s="163">
        <f t="shared" si="5"/>
        <v>189</v>
      </c>
      <c r="T11" s="162">
        <v>24.4</v>
      </c>
      <c r="U11" s="162">
        <v>62.3</v>
      </c>
      <c r="V11" s="162">
        <v>0</v>
      </c>
      <c r="W11" s="162">
        <v>92.5</v>
      </c>
      <c r="X11" s="162">
        <v>9.8000000000000007</v>
      </c>
      <c r="Y11" s="163">
        <f t="shared" si="2"/>
        <v>384.99999999999994</v>
      </c>
      <c r="Z11" s="162">
        <v>27.3</v>
      </c>
      <c r="AA11" s="162">
        <v>257.99999999999994</v>
      </c>
      <c r="AB11" s="162">
        <v>0</v>
      </c>
      <c r="AC11" s="162">
        <v>89.9</v>
      </c>
      <c r="AD11" s="162">
        <v>9.8000000000000007</v>
      </c>
      <c r="AE11" s="163">
        <f t="shared" si="3"/>
        <v>383.99999999999994</v>
      </c>
      <c r="AF11" s="162">
        <v>24.4</v>
      </c>
      <c r="AG11" s="162">
        <v>251.2</v>
      </c>
      <c r="AH11" s="162">
        <v>0</v>
      </c>
      <c r="AI11" s="162">
        <v>95.7</v>
      </c>
      <c r="AJ11" s="162">
        <v>12.7</v>
      </c>
    </row>
    <row r="12" spans="1:36" ht="38.25" x14ac:dyDescent="0.25">
      <c r="A12" s="14" t="s">
        <v>20</v>
      </c>
      <c r="B12" s="15">
        <v>500114</v>
      </c>
      <c r="C12" s="165">
        <v>11401</v>
      </c>
      <c r="D12" s="166" t="s">
        <v>26</v>
      </c>
      <c r="E12" s="165">
        <v>3</v>
      </c>
      <c r="F12" s="167" t="s">
        <v>278</v>
      </c>
      <c r="G12" s="161">
        <f t="shared" si="0"/>
        <v>87285</v>
      </c>
      <c r="H12" s="162">
        <f t="shared" si="1"/>
        <v>5604.9</v>
      </c>
      <c r="I12" s="162">
        <f t="shared" si="1"/>
        <v>42500.3</v>
      </c>
      <c r="J12" s="162">
        <f t="shared" si="1"/>
        <v>441.7</v>
      </c>
      <c r="K12" s="162">
        <f t="shared" si="1"/>
        <v>37655.5</v>
      </c>
      <c r="L12" s="162">
        <f t="shared" si="1"/>
        <v>1082.5999999999999</v>
      </c>
      <c r="M12" s="163">
        <f t="shared" si="4"/>
        <v>21819</v>
      </c>
      <c r="N12" s="162">
        <v>816.6</v>
      </c>
      <c r="O12" s="162">
        <v>9880.1</v>
      </c>
      <c r="P12" s="162">
        <v>147</v>
      </c>
      <c r="Q12" s="162">
        <v>10688.4</v>
      </c>
      <c r="R12" s="162">
        <v>286.89999999999998</v>
      </c>
      <c r="S12" s="163">
        <f t="shared" si="5"/>
        <v>22304</v>
      </c>
      <c r="T12" s="162">
        <v>1441.1</v>
      </c>
      <c r="U12" s="162">
        <v>11137.6</v>
      </c>
      <c r="V12" s="162">
        <v>117.3</v>
      </c>
      <c r="W12" s="162">
        <v>9385.1</v>
      </c>
      <c r="X12" s="162">
        <v>222.9</v>
      </c>
      <c r="Y12" s="163">
        <f t="shared" si="2"/>
        <v>21581</v>
      </c>
      <c r="Z12" s="162">
        <v>1673.1</v>
      </c>
      <c r="AA12" s="162">
        <v>10741.8</v>
      </c>
      <c r="AB12" s="162">
        <v>88.2</v>
      </c>
      <c r="AC12" s="162">
        <v>8791</v>
      </c>
      <c r="AD12" s="162">
        <v>286.89999999999998</v>
      </c>
      <c r="AE12" s="163">
        <f t="shared" si="3"/>
        <v>21581</v>
      </c>
      <c r="AF12" s="162">
        <v>1674.1</v>
      </c>
      <c r="AG12" s="162">
        <v>10740.8</v>
      </c>
      <c r="AH12" s="162">
        <v>89.2</v>
      </c>
      <c r="AI12" s="162">
        <v>8791</v>
      </c>
      <c r="AJ12" s="162">
        <v>285.89999999999998</v>
      </c>
    </row>
    <row r="13" spans="1:36" ht="38.25" x14ac:dyDescent="0.25">
      <c r="A13" s="14" t="s">
        <v>20</v>
      </c>
      <c r="B13" s="15">
        <v>500201</v>
      </c>
      <c r="C13" s="165">
        <v>20101</v>
      </c>
      <c r="D13" s="166" t="s">
        <v>29</v>
      </c>
      <c r="E13" s="165">
        <v>3</v>
      </c>
      <c r="F13" s="167" t="s">
        <v>278</v>
      </c>
      <c r="G13" s="161">
        <f t="shared" si="0"/>
        <v>126706</v>
      </c>
      <c r="H13" s="162">
        <f t="shared" si="1"/>
        <v>436.29999999999995</v>
      </c>
      <c r="I13" s="162">
        <f t="shared" si="1"/>
        <v>77314.600000000006</v>
      </c>
      <c r="J13" s="162">
        <f t="shared" si="1"/>
        <v>3052.8999999999996</v>
      </c>
      <c r="K13" s="162">
        <f t="shared" si="1"/>
        <v>45664.800000000003</v>
      </c>
      <c r="L13" s="162">
        <f t="shared" si="1"/>
        <v>237.39999999999998</v>
      </c>
      <c r="M13" s="163">
        <f t="shared" si="4"/>
        <v>24158</v>
      </c>
      <c r="N13" s="162">
        <v>4</v>
      </c>
      <c r="O13" s="162">
        <v>15027.8</v>
      </c>
      <c r="P13" s="162">
        <v>200</v>
      </c>
      <c r="Q13" s="162">
        <v>8916.2000000000007</v>
      </c>
      <c r="R13" s="162">
        <v>10</v>
      </c>
      <c r="S13" s="163">
        <f t="shared" si="5"/>
        <v>24319</v>
      </c>
      <c r="T13" s="162">
        <v>144.1</v>
      </c>
      <c r="U13" s="162">
        <v>12232.6</v>
      </c>
      <c r="V13" s="162">
        <v>950.3</v>
      </c>
      <c r="W13" s="162">
        <v>10916.2</v>
      </c>
      <c r="X13" s="162">
        <v>75.8</v>
      </c>
      <c r="Y13" s="163">
        <f t="shared" si="2"/>
        <v>39116</v>
      </c>
      <c r="Z13" s="162">
        <v>144.1</v>
      </c>
      <c r="AA13" s="162">
        <v>25028.600000000002</v>
      </c>
      <c r="AB13" s="162">
        <v>951.3</v>
      </c>
      <c r="AC13" s="162">
        <v>12916.2</v>
      </c>
      <c r="AD13" s="162">
        <v>75.8</v>
      </c>
      <c r="AE13" s="163">
        <f t="shared" si="3"/>
        <v>39113</v>
      </c>
      <c r="AF13" s="162">
        <v>144.1</v>
      </c>
      <c r="AG13" s="162">
        <v>25025.600000000002</v>
      </c>
      <c r="AH13" s="162">
        <v>951.3</v>
      </c>
      <c r="AI13" s="162">
        <v>12916.2</v>
      </c>
      <c r="AJ13" s="162">
        <v>75.8</v>
      </c>
    </row>
    <row r="14" spans="1:36" ht="38.25" x14ac:dyDescent="0.25">
      <c r="A14" s="14" t="s">
        <v>20</v>
      </c>
      <c r="B14" s="15">
        <v>500301</v>
      </c>
      <c r="C14" s="165">
        <v>30101</v>
      </c>
      <c r="D14" s="166" t="s">
        <v>30</v>
      </c>
      <c r="E14" s="165">
        <v>3</v>
      </c>
      <c r="F14" s="167" t="s">
        <v>278</v>
      </c>
      <c r="G14" s="161">
        <f t="shared" si="0"/>
        <v>299539</v>
      </c>
      <c r="H14" s="162">
        <f t="shared" si="1"/>
        <v>10554</v>
      </c>
      <c r="I14" s="162">
        <f t="shared" si="1"/>
        <v>162456.80000000002</v>
      </c>
      <c r="J14" s="162">
        <f t="shared" si="1"/>
        <v>82.6</v>
      </c>
      <c r="K14" s="162">
        <f t="shared" si="1"/>
        <v>126135.6</v>
      </c>
      <c r="L14" s="162">
        <f t="shared" si="1"/>
        <v>310</v>
      </c>
      <c r="M14" s="163">
        <f t="shared" si="4"/>
        <v>67135</v>
      </c>
      <c r="N14" s="162">
        <v>2638.5</v>
      </c>
      <c r="O14" s="162">
        <v>32870</v>
      </c>
      <c r="P14" s="162">
        <v>19.600000000000001</v>
      </c>
      <c r="Q14" s="162">
        <v>31533.9</v>
      </c>
      <c r="R14" s="162">
        <v>73</v>
      </c>
      <c r="S14" s="163">
        <f t="shared" si="5"/>
        <v>73631</v>
      </c>
      <c r="T14" s="162">
        <v>2638.5</v>
      </c>
      <c r="U14" s="162">
        <v>39358.6</v>
      </c>
      <c r="V14" s="162">
        <v>21</v>
      </c>
      <c r="W14" s="162">
        <v>31533.9</v>
      </c>
      <c r="X14" s="162">
        <v>79</v>
      </c>
      <c r="Y14" s="163">
        <f t="shared" si="2"/>
        <v>79385</v>
      </c>
      <c r="Z14" s="162">
        <v>2638.5</v>
      </c>
      <c r="AA14" s="162">
        <v>45112.6</v>
      </c>
      <c r="AB14" s="162">
        <v>21</v>
      </c>
      <c r="AC14" s="162">
        <v>31533.9</v>
      </c>
      <c r="AD14" s="162">
        <v>79</v>
      </c>
      <c r="AE14" s="163">
        <f t="shared" si="3"/>
        <v>79388</v>
      </c>
      <c r="AF14" s="162">
        <v>2638.5</v>
      </c>
      <c r="AG14" s="162">
        <v>45115.6</v>
      </c>
      <c r="AH14" s="162">
        <v>21</v>
      </c>
      <c r="AI14" s="162">
        <v>31533.9</v>
      </c>
      <c r="AJ14" s="162">
        <v>79</v>
      </c>
    </row>
    <row r="15" spans="1:36" ht="38.25" x14ac:dyDescent="0.25">
      <c r="A15" s="14" t="s">
        <v>20</v>
      </c>
      <c r="B15" s="15">
        <v>500302</v>
      </c>
      <c r="C15" s="165">
        <v>30201</v>
      </c>
      <c r="D15" s="166" t="s">
        <v>31</v>
      </c>
      <c r="E15" s="165">
        <v>3</v>
      </c>
      <c r="F15" s="167" t="s">
        <v>278</v>
      </c>
      <c r="G15" s="161">
        <f t="shared" si="0"/>
        <v>132904</v>
      </c>
      <c r="H15" s="162">
        <f t="shared" si="1"/>
        <v>2529.2000000000003</v>
      </c>
      <c r="I15" s="162">
        <f t="shared" si="1"/>
        <v>69490.399999999994</v>
      </c>
      <c r="J15" s="162">
        <f t="shared" si="1"/>
        <v>10.6</v>
      </c>
      <c r="K15" s="162">
        <f t="shared" si="1"/>
        <v>60825.799999999996</v>
      </c>
      <c r="L15" s="162">
        <f t="shared" si="1"/>
        <v>48</v>
      </c>
      <c r="M15" s="163">
        <f t="shared" si="4"/>
        <v>27725</v>
      </c>
      <c r="N15" s="162">
        <v>632</v>
      </c>
      <c r="O15" s="162">
        <v>12655.1</v>
      </c>
      <c r="P15" s="162">
        <v>2.9</v>
      </c>
      <c r="Q15" s="162">
        <v>14423</v>
      </c>
      <c r="R15" s="162">
        <v>12</v>
      </c>
      <c r="S15" s="163">
        <f t="shared" si="5"/>
        <v>26855</v>
      </c>
      <c r="T15" s="162">
        <v>632.4</v>
      </c>
      <c r="U15" s="162">
        <v>13655.1</v>
      </c>
      <c r="V15" s="162">
        <v>1.9</v>
      </c>
      <c r="W15" s="162">
        <v>12553.6</v>
      </c>
      <c r="X15" s="162">
        <v>12</v>
      </c>
      <c r="Y15" s="163">
        <f t="shared" si="2"/>
        <v>39163</v>
      </c>
      <c r="Z15" s="162">
        <v>632.4</v>
      </c>
      <c r="AA15" s="162">
        <v>21591.1</v>
      </c>
      <c r="AB15" s="162">
        <v>2.9</v>
      </c>
      <c r="AC15" s="162">
        <v>16924.599999999999</v>
      </c>
      <c r="AD15" s="162">
        <v>12</v>
      </c>
      <c r="AE15" s="163">
        <f t="shared" si="3"/>
        <v>39161</v>
      </c>
      <c r="AF15" s="162">
        <v>632.4</v>
      </c>
      <c r="AG15" s="162">
        <v>21589.1</v>
      </c>
      <c r="AH15" s="162">
        <v>2.9</v>
      </c>
      <c r="AI15" s="162">
        <v>16924.599999999999</v>
      </c>
      <c r="AJ15" s="162">
        <v>12</v>
      </c>
    </row>
    <row r="16" spans="1:36" ht="38.25" x14ac:dyDescent="0.25">
      <c r="A16" s="14" t="s">
        <v>20</v>
      </c>
      <c r="B16" s="15">
        <v>500305</v>
      </c>
      <c r="C16" s="165">
        <v>31301</v>
      </c>
      <c r="D16" s="166" t="s">
        <v>283</v>
      </c>
      <c r="E16" s="165">
        <v>3</v>
      </c>
      <c r="F16" s="167" t="s">
        <v>278</v>
      </c>
      <c r="G16" s="161">
        <f t="shared" si="0"/>
        <v>82388</v>
      </c>
      <c r="H16" s="162">
        <f t="shared" si="1"/>
        <v>1180.5</v>
      </c>
      <c r="I16" s="162">
        <f t="shared" si="1"/>
        <v>39973.199999999997</v>
      </c>
      <c r="J16" s="162">
        <f t="shared" si="1"/>
        <v>39.699999999999996</v>
      </c>
      <c r="K16" s="162">
        <f t="shared" si="1"/>
        <v>41122.800000000003</v>
      </c>
      <c r="L16" s="162">
        <f t="shared" si="1"/>
        <v>71.8</v>
      </c>
      <c r="M16" s="163">
        <f t="shared" si="4"/>
        <v>16177</v>
      </c>
      <c r="N16" s="162">
        <v>69</v>
      </c>
      <c r="O16" s="162">
        <v>5799.7</v>
      </c>
      <c r="P16" s="162">
        <v>9.9</v>
      </c>
      <c r="Q16" s="162">
        <v>10280.700000000001</v>
      </c>
      <c r="R16" s="162">
        <v>17.7</v>
      </c>
      <c r="S16" s="163">
        <f t="shared" si="5"/>
        <v>16509</v>
      </c>
      <c r="T16" s="162">
        <v>370.2</v>
      </c>
      <c r="U16" s="162">
        <v>5830.4</v>
      </c>
      <c r="V16" s="162">
        <v>10</v>
      </c>
      <c r="W16" s="162">
        <v>10279.700000000001</v>
      </c>
      <c r="X16" s="162">
        <v>18.7</v>
      </c>
      <c r="Y16" s="163">
        <f t="shared" si="2"/>
        <v>24850</v>
      </c>
      <c r="Z16" s="162">
        <v>369.2</v>
      </c>
      <c r="AA16" s="162">
        <v>14172.499999999998</v>
      </c>
      <c r="AB16" s="162">
        <v>9.9</v>
      </c>
      <c r="AC16" s="162">
        <v>10280.700000000001</v>
      </c>
      <c r="AD16" s="162">
        <v>17.7</v>
      </c>
      <c r="AE16" s="163">
        <f t="shared" si="3"/>
        <v>24851.999999999996</v>
      </c>
      <c r="AF16" s="162">
        <v>372.1</v>
      </c>
      <c r="AG16" s="162">
        <v>14170.599999999997</v>
      </c>
      <c r="AH16" s="162">
        <v>9.9</v>
      </c>
      <c r="AI16" s="162">
        <v>10281.700000000001</v>
      </c>
      <c r="AJ16" s="162">
        <v>17.7</v>
      </c>
    </row>
    <row r="17" spans="1:36" ht="38.25" x14ac:dyDescent="0.25">
      <c r="A17" s="14" t="s">
        <v>20</v>
      </c>
      <c r="B17" s="15">
        <v>500407</v>
      </c>
      <c r="C17" s="165">
        <v>40701</v>
      </c>
      <c r="D17" s="166" t="s">
        <v>284</v>
      </c>
      <c r="E17" s="165">
        <v>3</v>
      </c>
      <c r="F17" s="167" t="s">
        <v>278</v>
      </c>
      <c r="G17" s="161">
        <f t="shared" si="0"/>
        <v>63817.000000000007</v>
      </c>
      <c r="H17" s="162">
        <f t="shared" si="1"/>
        <v>23256.199999999997</v>
      </c>
      <c r="I17" s="162">
        <f t="shared" si="1"/>
        <v>37351.800000000003</v>
      </c>
      <c r="J17" s="162">
        <f t="shared" si="1"/>
        <v>11.4</v>
      </c>
      <c r="K17" s="162">
        <f t="shared" si="1"/>
        <v>3161.2999999999997</v>
      </c>
      <c r="L17" s="162">
        <f t="shared" si="1"/>
        <v>36.300000000000004</v>
      </c>
      <c r="M17" s="163">
        <f t="shared" si="4"/>
        <v>13447.999999999998</v>
      </c>
      <c r="N17" s="162">
        <v>4651.2</v>
      </c>
      <c r="O17" s="162">
        <v>7994.4</v>
      </c>
      <c r="P17" s="162">
        <v>3</v>
      </c>
      <c r="Q17" s="162">
        <v>789.59999999999991</v>
      </c>
      <c r="R17" s="162">
        <v>9.8000000000000007</v>
      </c>
      <c r="S17" s="163">
        <f t="shared" si="5"/>
        <v>14619.999999999998</v>
      </c>
      <c r="T17" s="162">
        <v>5308.4</v>
      </c>
      <c r="U17" s="162">
        <v>8509.7999999999993</v>
      </c>
      <c r="V17" s="162">
        <v>2.4</v>
      </c>
      <c r="W17" s="162">
        <v>792.5</v>
      </c>
      <c r="X17" s="162">
        <v>6.9</v>
      </c>
      <c r="Y17" s="163">
        <f t="shared" si="2"/>
        <v>17878</v>
      </c>
      <c r="Z17" s="162">
        <v>6651.2</v>
      </c>
      <c r="AA17" s="162">
        <v>10424.400000000001</v>
      </c>
      <c r="AB17" s="162">
        <v>3</v>
      </c>
      <c r="AC17" s="162">
        <v>789.59999999999991</v>
      </c>
      <c r="AD17" s="162">
        <v>9.8000000000000007</v>
      </c>
      <c r="AE17" s="163">
        <f t="shared" si="3"/>
        <v>17870.999999999996</v>
      </c>
      <c r="AF17" s="162">
        <v>6645.4</v>
      </c>
      <c r="AG17" s="162">
        <v>10423.200000000001</v>
      </c>
      <c r="AH17" s="162">
        <v>3</v>
      </c>
      <c r="AI17" s="162">
        <v>789.59999999999991</v>
      </c>
      <c r="AJ17" s="162">
        <v>9.8000000000000007</v>
      </c>
    </row>
    <row r="18" spans="1:36" ht="38.25" x14ac:dyDescent="0.25">
      <c r="A18" s="14" t="s">
        <v>20</v>
      </c>
      <c r="B18" s="15">
        <v>500416</v>
      </c>
      <c r="C18" s="165">
        <v>41601</v>
      </c>
      <c r="D18" s="166" t="s">
        <v>32</v>
      </c>
      <c r="E18" s="165">
        <v>3</v>
      </c>
      <c r="F18" s="167" t="s">
        <v>278</v>
      </c>
      <c r="G18" s="161">
        <f t="shared" si="0"/>
        <v>425167.00000000006</v>
      </c>
      <c r="H18" s="162">
        <f t="shared" si="1"/>
        <v>172939.90000000002</v>
      </c>
      <c r="I18" s="162">
        <f t="shared" si="1"/>
        <v>202491.2</v>
      </c>
      <c r="J18" s="162">
        <f t="shared" si="1"/>
        <v>3712</v>
      </c>
      <c r="K18" s="162">
        <f t="shared" si="1"/>
        <v>42821.600000000006</v>
      </c>
      <c r="L18" s="162">
        <f t="shared" si="1"/>
        <v>3202.3</v>
      </c>
      <c r="M18" s="163">
        <f t="shared" si="4"/>
        <v>114084</v>
      </c>
      <c r="N18" s="162">
        <v>49578</v>
      </c>
      <c r="O18" s="162">
        <v>52033.8</v>
      </c>
      <c r="P18" s="162">
        <v>151.9</v>
      </c>
      <c r="Q18" s="162">
        <v>12257</v>
      </c>
      <c r="R18" s="162">
        <v>63.3</v>
      </c>
      <c r="S18" s="163">
        <f t="shared" si="5"/>
        <v>106135</v>
      </c>
      <c r="T18" s="162">
        <v>41787.300000000003</v>
      </c>
      <c r="U18" s="162">
        <v>52031.8</v>
      </c>
      <c r="V18" s="162">
        <v>1186.7</v>
      </c>
      <c r="W18" s="162">
        <v>10188.200000000001</v>
      </c>
      <c r="X18" s="162">
        <v>941</v>
      </c>
      <c r="Y18" s="163">
        <f t="shared" si="2"/>
        <v>102475</v>
      </c>
      <c r="Z18" s="162">
        <v>40787.300000000003</v>
      </c>
      <c r="AA18" s="162">
        <v>49213.8</v>
      </c>
      <c r="AB18" s="162">
        <v>1186.7</v>
      </c>
      <c r="AC18" s="162">
        <v>10188.200000000001</v>
      </c>
      <c r="AD18" s="162">
        <v>1099</v>
      </c>
      <c r="AE18" s="163">
        <f t="shared" si="3"/>
        <v>102473</v>
      </c>
      <c r="AF18" s="162">
        <v>40787.300000000003</v>
      </c>
      <c r="AG18" s="162">
        <v>49211.8</v>
      </c>
      <c r="AH18" s="162">
        <v>1186.7</v>
      </c>
      <c r="AI18" s="162">
        <v>10188.200000000001</v>
      </c>
      <c r="AJ18" s="162">
        <v>1099</v>
      </c>
    </row>
    <row r="19" spans="1:36" ht="38.25" x14ac:dyDescent="0.25">
      <c r="A19" s="14" t="s">
        <v>27</v>
      </c>
      <c r="B19" s="15">
        <v>500417</v>
      </c>
      <c r="C19" s="165">
        <v>41701</v>
      </c>
      <c r="D19" s="166" t="s">
        <v>285</v>
      </c>
      <c r="E19" s="165">
        <v>3</v>
      </c>
      <c r="F19" s="167" t="s">
        <v>278</v>
      </c>
      <c r="G19" s="161">
        <f t="shared" si="0"/>
        <v>403.00000000000006</v>
      </c>
      <c r="H19" s="162">
        <f t="shared" si="1"/>
        <v>50.3</v>
      </c>
      <c r="I19" s="162">
        <f t="shared" si="1"/>
        <v>263.70000000000005</v>
      </c>
      <c r="J19" s="162">
        <f t="shared" si="1"/>
        <v>1</v>
      </c>
      <c r="K19" s="162">
        <f t="shared" si="1"/>
        <v>88</v>
      </c>
      <c r="L19" s="162">
        <f t="shared" si="1"/>
        <v>0</v>
      </c>
      <c r="M19" s="163">
        <f t="shared" si="4"/>
        <v>7</v>
      </c>
      <c r="N19" s="162">
        <v>0</v>
      </c>
      <c r="O19" s="162">
        <v>3</v>
      </c>
      <c r="P19" s="162">
        <v>0</v>
      </c>
      <c r="Q19" s="162">
        <v>4</v>
      </c>
      <c r="R19" s="162">
        <v>0</v>
      </c>
      <c r="S19" s="163">
        <f t="shared" si="5"/>
        <v>29</v>
      </c>
      <c r="T19" s="162">
        <v>3</v>
      </c>
      <c r="U19" s="162">
        <v>13</v>
      </c>
      <c r="V19" s="162">
        <v>0</v>
      </c>
      <c r="W19" s="162">
        <v>13</v>
      </c>
      <c r="X19" s="162">
        <v>0</v>
      </c>
      <c r="Y19" s="163">
        <f t="shared" si="2"/>
        <v>185</v>
      </c>
      <c r="Z19" s="162">
        <v>22.7</v>
      </c>
      <c r="AA19" s="162">
        <v>126.80000000000001</v>
      </c>
      <c r="AB19" s="162">
        <v>0</v>
      </c>
      <c r="AC19" s="162">
        <v>35.5</v>
      </c>
      <c r="AD19" s="162">
        <v>0</v>
      </c>
      <c r="AE19" s="163">
        <f t="shared" si="3"/>
        <v>182</v>
      </c>
      <c r="AF19" s="162">
        <v>24.6</v>
      </c>
      <c r="AG19" s="162">
        <v>120.9</v>
      </c>
      <c r="AH19" s="162">
        <v>1</v>
      </c>
      <c r="AI19" s="162">
        <v>35.5</v>
      </c>
      <c r="AJ19" s="162">
        <v>0</v>
      </c>
    </row>
    <row r="20" spans="1:36" ht="38.25" x14ac:dyDescent="0.25">
      <c r="A20" s="14" t="s">
        <v>20</v>
      </c>
      <c r="B20" s="15">
        <v>500501</v>
      </c>
      <c r="C20" s="165">
        <v>50101</v>
      </c>
      <c r="D20" s="166" t="s">
        <v>33</v>
      </c>
      <c r="E20" s="165">
        <v>3</v>
      </c>
      <c r="F20" s="167" t="s">
        <v>278</v>
      </c>
      <c r="G20" s="161">
        <f t="shared" si="0"/>
        <v>224760</v>
      </c>
      <c r="H20" s="162">
        <f t="shared" si="1"/>
        <v>196994</v>
      </c>
      <c r="I20" s="162">
        <f t="shared" si="1"/>
        <v>13917.6</v>
      </c>
      <c r="J20" s="162">
        <f t="shared" si="1"/>
        <v>404.4</v>
      </c>
      <c r="K20" s="162">
        <f t="shared" si="1"/>
        <v>12974.8</v>
      </c>
      <c r="L20" s="162">
        <f t="shared" si="1"/>
        <v>469.2</v>
      </c>
      <c r="M20" s="163">
        <f t="shared" si="4"/>
        <v>52601</v>
      </c>
      <c r="N20" s="162">
        <v>47089</v>
      </c>
      <c r="O20" s="162">
        <v>2049.9</v>
      </c>
      <c r="P20" s="162">
        <v>101.1</v>
      </c>
      <c r="Q20" s="162">
        <v>3243.7</v>
      </c>
      <c r="R20" s="162">
        <v>117.3</v>
      </c>
      <c r="S20" s="163">
        <f t="shared" si="5"/>
        <v>54059</v>
      </c>
      <c r="T20" s="162">
        <v>48547</v>
      </c>
      <c r="U20" s="162">
        <v>2049.9</v>
      </c>
      <c r="V20" s="162">
        <v>101.1</v>
      </c>
      <c r="W20" s="162">
        <v>3243.7</v>
      </c>
      <c r="X20" s="162">
        <v>117.3</v>
      </c>
      <c r="Y20" s="163">
        <f t="shared" si="2"/>
        <v>59052</v>
      </c>
      <c r="Z20" s="162">
        <v>50679</v>
      </c>
      <c r="AA20" s="162">
        <v>4910.8999999999996</v>
      </c>
      <c r="AB20" s="162">
        <v>101.1</v>
      </c>
      <c r="AC20" s="162">
        <v>3243.7</v>
      </c>
      <c r="AD20" s="162">
        <v>117.3</v>
      </c>
      <c r="AE20" s="163">
        <f t="shared" si="3"/>
        <v>59048</v>
      </c>
      <c r="AF20" s="162">
        <v>50679</v>
      </c>
      <c r="AG20" s="162">
        <v>4906.8999999999996</v>
      </c>
      <c r="AH20" s="162">
        <v>101.1</v>
      </c>
      <c r="AI20" s="162">
        <v>3243.7</v>
      </c>
      <c r="AJ20" s="162">
        <v>117.3</v>
      </c>
    </row>
    <row r="21" spans="1:36" ht="38.25" x14ac:dyDescent="0.25">
      <c r="A21" s="14" t="s">
        <v>27</v>
      </c>
      <c r="B21" s="15">
        <v>500508</v>
      </c>
      <c r="C21" s="165">
        <v>50801</v>
      </c>
      <c r="D21" s="166" t="s">
        <v>286</v>
      </c>
      <c r="E21" s="165">
        <v>3</v>
      </c>
      <c r="F21" s="167" t="s">
        <v>278</v>
      </c>
      <c r="G21" s="161">
        <f t="shared" si="0"/>
        <v>916.00000000000011</v>
      </c>
      <c r="H21" s="162">
        <f t="shared" si="1"/>
        <v>76.8</v>
      </c>
      <c r="I21" s="162">
        <f t="shared" si="1"/>
        <v>376</v>
      </c>
      <c r="J21" s="162">
        <f t="shared" si="1"/>
        <v>161.29999999999998</v>
      </c>
      <c r="K21" s="162">
        <f t="shared" si="1"/>
        <v>155.30000000000001</v>
      </c>
      <c r="L21" s="162">
        <f t="shared" si="1"/>
        <v>146.6</v>
      </c>
      <c r="M21" s="163">
        <f t="shared" si="4"/>
        <v>124</v>
      </c>
      <c r="N21" s="162">
        <v>0</v>
      </c>
      <c r="O21" s="162">
        <v>5.9</v>
      </c>
      <c r="P21" s="162">
        <v>41.3</v>
      </c>
      <c r="Q21" s="162">
        <v>40.4</v>
      </c>
      <c r="R21" s="162">
        <v>36.4</v>
      </c>
      <c r="S21" s="163">
        <f t="shared" si="5"/>
        <v>140</v>
      </c>
      <c r="T21" s="162">
        <v>0</v>
      </c>
      <c r="U21" s="162">
        <v>24.2</v>
      </c>
      <c r="V21" s="162">
        <v>41.3</v>
      </c>
      <c r="W21" s="162">
        <v>38.1</v>
      </c>
      <c r="X21" s="162">
        <v>36.4</v>
      </c>
      <c r="Y21" s="163">
        <f t="shared" si="2"/>
        <v>327.99999999999994</v>
      </c>
      <c r="Z21" s="162">
        <v>38.4</v>
      </c>
      <c r="AA21" s="162">
        <v>173.5</v>
      </c>
      <c r="AB21" s="162">
        <v>41.3</v>
      </c>
      <c r="AC21" s="162">
        <v>38.4</v>
      </c>
      <c r="AD21" s="162">
        <v>36.4</v>
      </c>
      <c r="AE21" s="163">
        <f t="shared" si="3"/>
        <v>323.99999999999994</v>
      </c>
      <c r="AF21" s="162">
        <v>38.4</v>
      </c>
      <c r="AG21" s="162">
        <v>172.39999999999998</v>
      </c>
      <c r="AH21" s="162">
        <v>37.4</v>
      </c>
      <c r="AI21" s="162">
        <v>38.4</v>
      </c>
      <c r="AJ21" s="162">
        <v>37.4</v>
      </c>
    </row>
    <row r="22" spans="1:36" ht="38.25" x14ac:dyDescent="0.25">
      <c r="A22" s="14" t="s">
        <v>27</v>
      </c>
      <c r="B22" s="15">
        <v>500510</v>
      </c>
      <c r="C22" s="165">
        <v>51001</v>
      </c>
      <c r="D22" s="166" t="s">
        <v>287</v>
      </c>
      <c r="E22" s="165">
        <v>3</v>
      </c>
      <c r="F22" s="167" t="s">
        <v>278</v>
      </c>
      <c r="G22" s="161">
        <f t="shared" si="0"/>
        <v>771</v>
      </c>
      <c r="H22" s="162">
        <f t="shared" si="1"/>
        <v>94</v>
      </c>
      <c r="I22" s="162">
        <f t="shared" si="1"/>
        <v>493.6</v>
      </c>
      <c r="J22" s="162">
        <f t="shared" si="1"/>
        <v>52.4</v>
      </c>
      <c r="K22" s="162">
        <f t="shared" si="1"/>
        <v>61.2</v>
      </c>
      <c r="L22" s="162">
        <f t="shared" si="1"/>
        <v>69.8</v>
      </c>
      <c r="M22" s="163">
        <f t="shared" si="4"/>
        <v>26</v>
      </c>
      <c r="N22" s="162">
        <v>19.2</v>
      </c>
      <c r="O22" s="162">
        <v>3.800000000000002</v>
      </c>
      <c r="P22" s="162">
        <v>0</v>
      </c>
      <c r="Q22" s="162">
        <v>2</v>
      </c>
      <c r="R22" s="162">
        <v>1</v>
      </c>
      <c r="S22" s="163">
        <f t="shared" si="5"/>
        <v>0</v>
      </c>
      <c r="T22" s="162">
        <v>0</v>
      </c>
      <c r="U22" s="162">
        <v>0</v>
      </c>
      <c r="V22" s="162">
        <v>0</v>
      </c>
      <c r="W22" s="162">
        <v>0</v>
      </c>
      <c r="X22" s="162">
        <v>0</v>
      </c>
      <c r="Y22" s="163">
        <f t="shared" si="2"/>
        <v>375</v>
      </c>
      <c r="Z22" s="162">
        <v>37.4</v>
      </c>
      <c r="AA22" s="162">
        <v>246.9</v>
      </c>
      <c r="AB22" s="162">
        <v>26.7</v>
      </c>
      <c r="AC22" s="162">
        <v>29.6</v>
      </c>
      <c r="AD22" s="162">
        <v>34.4</v>
      </c>
      <c r="AE22" s="163">
        <f t="shared" si="3"/>
        <v>369.99999999999994</v>
      </c>
      <c r="AF22" s="162">
        <v>37.4</v>
      </c>
      <c r="AG22" s="162">
        <v>242.89999999999998</v>
      </c>
      <c r="AH22" s="162">
        <v>25.7</v>
      </c>
      <c r="AI22" s="162">
        <v>29.6</v>
      </c>
      <c r="AJ22" s="162">
        <v>34.4</v>
      </c>
    </row>
    <row r="23" spans="1:36" ht="38.25" x14ac:dyDescent="0.25">
      <c r="A23" s="14" t="s">
        <v>20</v>
      </c>
      <c r="B23" s="15">
        <v>500601</v>
      </c>
      <c r="C23" s="165">
        <v>60101</v>
      </c>
      <c r="D23" s="166" t="s">
        <v>34</v>
      </c>
      <c r="E23" s="165">
        <v>3</v>
      </c>
      <c r="F23" s="167" t="s">
        <v>278</v>
      </c>
      <c r="G23" s="161">
        <f t="shared" si="0"/>
        <v>396036</v>
      </c>
      <c r="H23" s="162">
        <f t="shared" ref="H23:L73" si="6">N23+T23+Z23+AF23</f>
        <v>3585.2</v>
      </c>
      <c r="I23" s="162">
        <f t="shared" si="6"/>
        <v>189913.30000000002</v>
      </c>
      <c r="J23" s="162">
        <f t="shared" si="6"/>
        <v>461.8</v>
      </c>
      <c r="K23" s="162">
        <f t="shared" si="6"/>
        <v>201823.6</v>
      </c>
      <c r="L23" s="162">
        <f t="shared" si="6"/>
        <v>252.1</v>
      </c>
      <c r="M23" s="163">
        <f t="shared" si="4"/>
        <v>100244</v>
      </c>
      <c r="N23" s="162">
        <v>896.3</v>
      </c>
      <c r="O23" s="162">
        <v>48713.100000000006</v>
      </c>
      <c r="P23" s="162">
        <v>115.7</v>
      </c>
      <c r="Q23" s="162">
        <v>50455.9</v>
      </c>
      <c r="R23" s="162">
        <v>63</v>
      </c>
      <c r="S23" s="163">
        <f t="shared" si="5"/>
        <v>99295</v>
      </c>
      <c r="T23" s="162">
        <v>896.3</v>
      </c>
      <c r="U23" s="162">
        <v>47765</v>
      </c>
      <c r="V23" s="162">
        <v>114.7</v>
      </c>
      <c r="W23" s="162">
        <v>50455.9</v>
      </c>
      <c r="X23" s="162">
        <v>63.1</v>
      </c>
      <c r="Y23" s="163">
        <f t="shared" si="2"/>
        <v>98251</v>
      </c>
      <c r="Z23" s="162">
        <v>896.3</v>
      </c>
      <c r="AA23" s="162">
        <v>46720.1</v>
      </c>
      <c r="AB23" s="162">
        <v>115.7</v>
      </c>
      <c r="AC23" s="162">
        <v>50455.9</v>
      </c>
      <c r="AD23" s="162">
        <v>63</v>
      </c>
      <c r="AE23" s="163">
        <f t="shared" si="3"/>
        <v>98246</v>
      </c>
      <c r="AF23" s="162">
        <v>896.3</v>
      </c>
      <c r="AG23" s="162">
        <v>46715.1</v>
      </c>
      <c r="AH23" s="162">
        <v>115.7</v>
      </c>
      <c r="AI23" s="162">
        <v>50455.9</v>
      </c>
      <c r="AJ23" s="162">
        <v>63</v>
      </c>
    </row>
    <row r="24" spans="1:36" ht="38.25" x14ac:dyDescent="0.25">
      <c r="A24" s="14" t="s">
        <v>20</v>
      </c>
      <c r="B24" s="15">
        <v>500602</v>
      </c>
      <c r="C24" s="165">
        <v>60115</v>
      </c>
      <c r="D24" s="166" t="s">
        <v>288</v>
      </c>
      <c r="E24" s="165">
        <v>3</v>
      </c>
      <c r="F24" s="167" t="s">
        <v>278</v>
      </c>
      <c r="G24" s="161">
        <f t="shared" si="0"/>
        <v>44344</v>
      </c>
      <c r="H24" s="162">
        <f t="shared" si="6"/>
        <v>409.90000000000003</v>
      </c>
      <c r="I24" s="162">
        <f t="shared" si="6"/>
        <v>21311.7</v>
      </c>
      <c r="J24" s="162">
        <f t="shared" si="6"/>
        <v>65.3</v>
      </c>
      <c r="K24" s="162">
        <f t="shared" si="6"/>
        <v>22519.699999999997</v>
      </c>
      <c r="L24" s="162">
        <f t="shared" si="6"/>
        <v>37.400000000000006</v>
      </c>
      <c r="M24" s="163">
        <f t="shared" si="4"/>
        <v>10487</v>
      </c>
      <c r="N24" s="162">
        <v>94</v>
      </c>
      <c r="O24" s="162">
        <v>5164.3</v>
      </c>
      <c r="P24" s="162">
        <v>16.7</v>
      </c>
      <c r="Q24" s="162">
        <v>5207</v>
      </c>
      <c r="R24" s="162">
        <v>5</v>
      </c>
      <c r="S24" s="163">
        <f t="shared" si="5"/>
        <v>12809</v>
      </c>
      <c r="T24" s="162">
        <v>105.3</v>
      </c>
      <c r="U24" s="162">
        <v>6905.8000000000011</v>
      </c>
      <c r="V24" s="162">
        <v>16.2</v>
      </c>
      <c r="W24" s="162">
        <v>5770.9</v>
      </c>
      <c r="X24" s="162">
        <v>10.8</v>
      </c>
      <c r="Y24" s="163">
        <f t="shared" si="2"/>
        <v>10525</v>
      </c>
      <c r="Z24" s="162">
        <v>105.3</v>
      </c>
      <c r="AA24" s="162">
        <v>4621.3</v>
      </c>
      <c r="AB24" s="162">
        <v>16.7</v>
      </c>
      <c r="AC24" s="162">
        <v>5770.9</v>
      </c>
      <c r="AD24" s="162">
        <v>10.8</v>
      </c>
      <c r="AE24" s="163">
        <f t="shared" si="3"/>
        <v>10523</v>
      </c>
      <c r="AF24" s="162">
        <v>105.3</v>
      </c>
      <c r="AG24" s="162">
        <v>4620.3</v>
      </c>
      <c r="AH24" s="162">
        <v>15.7</v>
      </c>
      <c r="AI24" s="162">
        <v>5770.9</v>
      </c>
      <c r="AJ24" s="162">
        <v>10.8</v>
      </c>
    </row>
    <row r="25" spans="1:36" ht="38.25" x14ac:dyDescent="0.25">
      <c r="A25" s="14" t="s">
        <v>20</v>
      </c>
      <c r="B25" s="15">
        <v>500604</v>
      </c>
      <c r="C25" s="165">
        <v>60301</v>
      </c>
      <c r="D25" s="166" t="s">
        <v>289</v>
      </c>
      <c r="E25" s="165">
        <v>3</v>
      </c>
      <c r="F25" s="167" t="s">
        <v>278</v>
      </c>
      <c r="G25" s="161">
        <f t="shared" si="0"/>
        <v>115675</v>
      </c>
      <c r="H25" s="162">
        <f t="shared" si="6"/>
        <v>1104.8</v>
      </c>
      <c r="I25" s="162">
        <f t="shared" si="6"/>
        <v>60945.099999999991</v>
      </c>
      <c r="J25" s="162">
        <f t="shared" si="6"/>
        <v>327.90000000000003</v>
      </c>
      <c r="K25" s="162">
        <f t="shared" si="6"/>
        <v>53198.400000000001</v>
      </c>
      <c r="L25" s="162">
        <f t="shared" si="6"/>
        <v>98.8</v>
      </c>
      <c r="M25" s="163">
        <f t="shared" si="4"/>
        <v>21972.000000000004</v>
      </c>
      <c r="N25" s="162">
        <v>276.2</v>
      </c>
      <c r="O25" s="162">
        <v>8290</v>
      </c>
      <c r="P25" s="162">
        <v>81.900000000000006</v>
      </c>
      <c r="Q25" s="162">
        <v>13299.2</v>
      </c>
      <c r="R25" s="162">
        <v>24.7</v>
      </c>
      <c r="S25" s="163">
        <f t="shared" si="5"/>
        <v>28116.999999999996</v>
      </c>
      <c r="T25" s="162">
        <v>276.2</v>
      </c>
      <c r="U25" s="162">
        <v>14433.499999999996</v>
      </c>
      <c r="V25" s="162">
        <v>82.2</v>
      </c>
      <c r="W25" s="162">
        <v>13300.4</v>
      </c>
      <c r="X25" s="162">
        <v>24.7</v>
      </c>
      <c r="Y25" s="163">
        <f t="shared" si="2"/>
        <v>34584.999999999993</v>
      </c>
      <c r="Z25" s="162">
        <v>276.2</v>
      </c>
      <c r="AA25" s="162">
        <v>20902.799999999996</v>
      </c>
      <c r="AB25" s="162">
        <v>81.900000000000006</v>
      </c>
      <c r="AC25" s="162">
        <v>13299.4</v>
      </c>
      <c r="AD25" s="162">
        <v>24.7</v>
      </c>
      <c r="AE25" s="163">
        <f t="shared" si="3"/>
        <v>31001.000000000004</v>
      </c>
      <c r="AF25" s="162">
        <v>276.2</v>
      </c>
      <c r="AG25" s="162">
        <v>17318.8</v>
      </c>
      <c r="AH25" s="162">
        <v>81.900000000000006</v>
      </c>
      <c r="AI25" s="162">
        <v>13299.4</v>
      </c>
      <c r="AJ25" s="162">
        <v>24.7</v>
      </c>
    </row>
    <row r="26" spans="1:36" ht="38.25" x14ac:dyDescent="0.25">
      <c r="A26" s="14" t="s">
        <v>27</v>
      </c>
      <c r="B26" s="15">
        <v>500611</v>
      </c>
      <c r="C26" s="165">
        <v>61001</v>
      </c>
      <c r="D26" s="166" t="s">
        <v>180</v>
      </c>
      <c r="E26" s="165">
        <v>3</v>
      </c>
      <c r="F26" s="167" t="s">
        <v>278</v>
      </c>
      <c r="G26" s="161">
        <f t="shared" si="0"/>
        <v>488</v>
      </c>
      <c r="H26" s="162">
        <f t="shared" si="6"/>
        <v>108.69999999999999</v>
      </c>
      <c r="I26" s="162">
        <f t="shared" si="6"/>
        <v>248.5</v>
      </c>
      <c r="J26" s="162">
        <f t="shared" si="6"/>
        <v>2</v>
      </c>
      <c r="K26" s="162">
        <f t="shared" si="6"/>
        <v>128.80000000000001</v>
      </c>
      <c r="L26" s="162">
        <f t="shared" si="6"/>
        <v>0</v>
      </c>
      <c r="M26" s="163">
        <f t="shared" si="4"/>
        <v>78</v>
      </c>
      <c r="N26" s="162">
        <v>25</v>
      </c>
      <c r="O26" s="162">
        <v>18</v>
      </c>
      <c r="P26" s="162">
        <v>2</v>
      </c>
      <c r="Q26" s="162">
        <v>33</v>
      </c>
      <c r="R26" s="162">
        <v>0</v>
      </c>
      <c r="S26" s="163">
        <f t="shared" si="5"/>
        <v>67</v>
      </c>
      <c r="T26" s="162">
        <v>27.9</v>
      </c>
      <c r="U26" s="162">
        <v>18</v>
      </c>
      <c r="V26" s="162">
        <v>0</v>
      </c>
      <c r="W26" s="162">
        <v>21.1</v>
      </c>
      <c r="X26" s="162">
        <v>0</v>
      </c>
      <c r="Y26" s="163">
        <f t="shared" si="2"/>
        <v>208</v>
      </c>
      <c r="Z26" s="162">
        <v>27.9</v>
      </c>
      <c r="AA26" s="162">
        <v>141.30000000000001</v>
      </c>
      <c r="AB26" s="162">
        <v>0</v>
      </c>
      <c r="AC26" s="162">
        <v>38.799999999999997</v>
      </c>
      <c r="AD26" s="162">
        <v>0</v>
      </c>
      <c r="AE26" s="163">
        <f t="shared" si="3"/>
        <v>135</v>
      </c>
      <c r="AF26" s="162">
        <v>27.9</v>
      </c>
      <c r="AG26" s="162">
        <v>71.2</v>
      </c>
      <c r="AH26" s="162">
        <v>0</v>
      </c>
      <c r="AI26" s="162">
        <v>35.9</v>
      </c>
      <c r="AJ26" s="162">
        <v>0</v>
      </c>
    </row>
    <row r="27" spans="1:36" ht="38.25" x14ac:dyDescent="0.25">
      <c r="A27" s="14" t="s">
        <v>27</v>
      </c>
      <c r="B27" s="15">
        <v>500614</v>
      </c>
      <c r="C27" s="165">
        <v>61401</v>
      </c>
      <c r="D27" s="166" t="s">
        <v>290</v>
      </c>
      <c r="E27" s="165">
        <v>3</v>
      </c>
      <c r="F27" s="167" t="s">
        <v>278</v>
      </c>
      <c r="G27" s="161">
        <f t="shared" si="0"/>
        <v>195</v>
      </c>
      <c r="H27" s="162">
        <f t="shared" si="6"/>
        <v>34.1</v>
      </c>
      <c r="I27" s="162">
        <f t="shared" si="6"/>
        <v>152.1</v>
      </c>
      <c r="J27" s="162">
        <f t="shared" si="6"/>
        <v>1</v>
      </c>
      <c r="K27" s="162">
        <f t="shared" si="6"/>
        <v>7.8</v>
      </c>
      <c r="L27" s="162">
        <f t="shared" si="6"/>
        <v>0</v>
      </c>
      <c r="M27" s="163">
        <f t="shared" si="4"/>
        <v>0</v>
      </c>
      <c r="N27" s="162">
        <v>0</v>
      </c>
      <c r="O27" s="162">
        <v>0</v>
      </c>
      <c r="P27" s="162">
        <v>0</v>
      </c>
      <c r="Q27" s="162">
        <v>0</v>
      </c>
      <c r="R27" s="162">
        <v>0</v>
      </c>
      <c r="S27" s="163">
        <f t="shared" si="5"/>
        <v>0</v>
      </c>
      <c r="T27" s="162">
        <v>0</v>
      </c>
      <c r="U27" s="162">
        <v>0</v>
      </c>
      <c r="V27" s="162">
        <v>0</v>
      </c>
      <c r="W27" s="162">
        <v>0</v>
      </c>
      <c r="X27" s="162">
        <v>0</v>
      </c>
      <c r="Y27" s="163">
        <f t="shared" si="2"/>
        <v>101</v>
      </c>
      <c r="Z27" s="162">
        <v>18.5</v>
      </c>
      <c r="AA27" s="162">
        <v>77.599999999999994</v>
      </c>
      <c r="AB27" s="162">
        <v>1</v>
      </c>
      <c r="AC27" s="162">
        <v>3.9</v>
      </c>
      <c r="AD27" s="162">
        <v>0</v>
      </c>
      <c r="AE27" s="163">
        <f t="shared" si="3"/>
        <v>94</v>
      </c>
      <c r="AF27" s="162">
        <v>15.6</v>
      </c>
      <c r="AG27" s="162">
        <v>74.5</v>
      </c>
      <c r="AH27" s="162">
        <v>0</v>
      </c>
      <c r="AI27" s="162">
        <v>3.9</v>
      </c>
      <c r="AJ27" s="162">
        <v>0</v>
      </c>
    </row>
    <row r="28" spans="1:36" ht="38.25" x14ac:dyDescent="0.25">
      <c r="A28" s="14" t="s">
        <v>20</v>
      </c>
      <c r="B28" s="15">
        <v>500701</v>
      </c>
      <c r="C28" s="165">
        <v>70101</v>
      </c>
      <c r="D28" s="166" t="s">
        <v>35</v>
      </c>
      <c r="E28" s="165">
        <v>3</v>
      </c>
      <c r="F28" s="167" t="s">
        <v>278</v>
      </c>
      <c r="G28" s="161">
        <f t="shared" si="0"/>
        <v>202694</v>
      </c>
      <c r="H28" s="162">
        <f t="shared" si="6"/>
        <v>183545.69999999998</v>
      </c>
      <c r="I28" s="162">
        <f t="shared" si="6"/>
        <v>16210.800000000005</v>
      </c>
      <c r="J28" s="162">
        <f t="shared" si="6"/>
        <v>7</v>
      </c>
      <c r="K28" s="162">
        <f t="shared" si="6"/>
        <v>2911.5</v>
      </c>
      <c r="L28" s="162">
        <f t="shared" si="6"/>
        <v>19</v>
      </c>
      <c r="M28" s="163">
        <f t="shared" si="4"/>
        <v>45086</v>
      </c>
      <c r="N28" s="162">
        <v>44179</v>
      </c>
      <c r="O28" s="162">
        <v>382.30000000000439</v>
      </c>
      <c r="P28" s="162">
        <v>7</v>
      </c>
      <c r="Q28" s="162">
        <v>516.70000000000005</v>
      </c>
      <c r="R28" s="162">
        <v>1</v>
      </c>
      <c r="S28" s="163">
        <f t="shared" si="5"/>
        <v>44867</v>
      </c>
      <c r="T28" s="162">
        <v>42584.9</v>
      </c>
      <c r="U28" s="162">
        <v>1478.5</v>
      </c>
      <c r="V28" s="162">
        <v>0</v>
      </c>
      <c r="W28" s="162">
        <v>797.6</v>
      </c>
      <c r="X28" s="162">
        <v>6</v>
      </c>
      <c r="Y28" s="163">
        <f t="shared" si="2"/>
        <v>56370</v>
      </c>
      <c r="Z28" s="162">
        <v>48390.9</v>
      </c>
      <c r="AA28" s="162">
        <v>7174.5</v>
      </c>
      <c r="AB28" s="162">
        <v>0</v>
      </c>
      <c r="AC28" s="162">
        <v>798.6</v>
      </c>
      <c r="AD28" s="162">
        <v>6</v>
      </c>
      <c r="AE28" s="163">
        <f t="shared" si="3"/>
        <v>56371</v>
      </c>
      <c r="AF28" s="162">
        <v>48390.9</v>
      </c>
      <c r="AG28" s="162">
        <v>7175.5</v>
      </c>
      <c r="AH28" s="162">
        <v>0</v>
      </c>
      <c r="AI28" s="162">
        <v>798.6</v>
      </c>
      <c r="AJ28" s="162">
        <v>6</v>
      </c>
    </row>
    <row r="29" spans="1:36" ht="38.25" x14ac:dyDescent="0.25">
      <c r="A29" s="14" t="s">
        <v>36</v>
      </c>
      <c r="B29" s="15">
        <v>500702</v>
      </c>
      <c r="C29" s="165">
        <v>70301</v>
      </c>
      <c r="D29" s="166" t="s">
        <v>37</v>
      </c>
      <c r="E29" s="165">
        <v>3</v>
      </c>
      <c r="F29" s="167" t="s">
        <v>278</v>
      </c>
      <c r="G29" s="161">
        <f t="shared" si="0"/>
        <v>92892</v>
      </c>
      <c r="H29" s="162">
        <f t="shared" si="6"/>
        <v>85957</v>
      </c>
      <c r="I29" s="162">
        <f t="shared" si="6"/>
        <v>6082.5</v>
      </c>
      <c r="J29" s="162">
        <f t="shared" si="6"/>
        <v>64.7</v>
      </c>
      <c r="K29" s="162">
        <f t="shared" si="6"/>
        <v>748.8</v>
      </c>
      <c r="L29" s="162">
        <f t="shared" si="6"/>
        <v>39</v>
      </c>
      <c r="M29" s="163">
        <f t="shared" si="4"/>
        <v>19907</v>
      </c>
      <c r="N29" s="162">
        <v>19707</v>
      </c>
      <c r="O29" s="162">
        <v>80.5</v>
      </c>
      <c r="P29" s="162">
        <v>13.7</v>
      </c>
      <c r="Q29" s="162">
        <v>105.8</v>
      </c>
      <c r="R29" s="162">
        <v>0</v>
      </c>
      <c r="S29" s="163">
        <f t="shared" si="5"/>
        <v>20497</v>
      </c>
      <c r="T29" s="162">
        <v>20106</v>
      </c>
      <c r="U29" s="162">
        <v>146</v>
      </c>
      <c r="V29" s="162">
        <v>17</v>
      </c>
      <c r="W29" s="162">
        <v>215</v>
      </c>
      <c r="X29" s="162">
        <v>13</v>
      </c>
      <c r="Y29" s="163">
        <f t="shared" si="2"/>
        <v>24551</v>
      </c>
      <c r="Z29" s="162">
        <v>22877</v>
      </c>
      <c r="AA29" s="162">
        <v>1430</v>
      </c>
      <c r="AB29" s="162">
        <v>17</v>
      </c>
      <c r="AC29" s="162">
        <v>214</v>
      </c>
      <c r="AD29" s="162">
        <v>13</v>
      </c>
      <c r="AE29" s="163">
        <f t="shared" si="3"/>
        <v>27937</v>
      </c>
      <c r="AF29" s="162">
        <v>23267</v>
      </c>
      <c r="AG29" s="162">
        <v>4426</v>
      </c>
      <c r="AH29" s="162">
        <v>17</v>
      </c>
      <c r="AI29" s="162">
        <v>214</v>
      </c>
      <c r="AJ29" s="162">
        <v>13</v>
      </c>
    </row>
    <row r="30" spans="1:36" ht="38.25" x14ac:dyDescent="0.25">
      <c r="A30" s="14" t="s">
        <v>20</v>
      </c>
      <c r="B30" s="15">
        <v>500703</v>
      </c>
      <c r="C30" s="165">
        <v>70801</v>
      </c>
      <c r="D30" s="166" t="s">
        <v>291</v>
      </c>
      <c r="E30" s="165">
        <v>3</v>
      </c>
      <c r="F30" s="167" t="s">
        <v>278</v>
      </c>
      <c r="G30" s="161">
        <f t="shared" si="0"/>
        <v>46758.999999999993</v>
      </c>
      <c r="H30" s="162">
        <f t="shared" si="6"/>
        <v>39189.599999999999</v>
      </c>
      <c r="I30" s="162">
        <f t="shared" si="6"/>
        <v>7259.1999999999971</v>
      </c>
      <c r="J30" s="162">
        <f t="shared" si="6"/>
        <v>15</v>
      </c>
      <c r="K30" s="162">
        <f t="shared" si="6"/>
        <v>280.59999999999997</v>
      </c>
      <c r="L30" s="162">
        <f t="shared" si="6"/>
        <v>14.6</v>
      </c>
      <c r="M30" s="163">
        <f t="shared" si="4"/>
        <v>8525.0000000000018</v>
      </c>
      <c r="N30" s="162">
        <v>8366.1</v>
      </c>
      <c r="O30" s="162">
        <v>59.2</v>
      </c>
      <c r="P30" s="162">
        <v>15</v>
      </c>
      <c r="Q30" s="162">
        <v>70.099999999999994</v>
      </c>
      <c r="R30" s="162">
        <v>14.6</v>
      </c>
      <c r="S30" s="163">
        <f t="shared" si="5"/>
        <v>8867</v>
      </c>
      <c r="T30" s="162">
        <v>8736.5</v>
      </c>
      <c r="U30" s="162">
        <v>60.2</v>
      </c>
      <c r="V30" s="162">
        <v>0</v>
      </c>
      <c r="W30" s="162">
        <v>70.3</v>
      </c>
      <c r="X30" s="162">
        <v>0</v>
      </c>
      <c r="Y30" s="163">
        <f t="shared" si="2"/>
        <v>14684.999999999998</v>
      </c>
      <c r="Z30" s="162">
        <v>11043.5</v>
      </c>
      <c r="AA30" s="162">
        <v>3571.3999999999987</v>
      </c>
      <c r="AB30" s="162">
        <v>0</v>
      </c>
      <c r="AC30" s="162">
        <v>70.099999999999994</v>
      </c>
      <c r="AD30" s="162">
        <v>0</v>
      </c>
      <c r="AE30" s="163">
        <f t="shared" si="3"/>
        <v>14681.999999999998</v>
      </c>
      <c r="AF30" s="162">
        <v>11043.5</v>
      </c>
      <c r="AG30" s="162">
        <v>3568.3999999999987</v>
      </c>
      <c r="AH30" s="162">
        <v>0</v>
      </c>
      <c r="AI30" s="162">
        <v>70.099999999999994</v>
      </c>
      <c r="AJ30" s="162">
        <v>0</v>
      </c>
    </row>
    <row r="31" spans="1:36" ht="38.25" x14ac:dyDescent="0.25">
      <c r="A31" s="14" t="s">
        <v>27</v>
      </c>
      <c r="B31" s="15">
        <v>500710</v>
      </c>
      <c r="C31" s="165">
        <v>71001</v>
      </c>
      <c r="D31" s="166" t="s">
        <v>292</v>
      </c>
      <c r="E31" s="165">
        <v>3</v>
      </c>
      <c r="F31" s="167" t="s">
        <v>278</v>
      </c>
      <c r="G31" s="161">
        <f t="shared" si="0"/>
        <v>201</v>
      </c>
      <c r="H31" s="162">
        <f t="shared" si="6"/>
        <v>25.6</v>
      </c>
      <c r="I31" s="162">
        <f t="shared" si="6"/>
        <v>119.80000000000001</v>
      </c>
      <c r="J31" s="162">
        <f t="shared" si="6"/>
        <v>0</v>
      </c>
      <c r="K31" s="162">
        <f t="shared" si="6"/>
        <v>55.599999999999994</v>
      </c>
      <c r="L31" s="162">
        <f t="shared" si="6"/>
        <v>0</v>
      </c>
      <c r="M31" s="163">
        <f t="shared" si="4"/>
        <v>12</v>
      </c>
      <c r="N31" s="162">
        <v>0</v>
      </c>
      <c r="O31" s="162">
        <v>0</v>
      </c>
      <c r="P31" s="162">
        <v>0</v>
      </c>
      <c r="Q31" s="162">
        <v>12</v>
      </c>
      <c r="R31" s="162">
        <v>0</v>
      </c>
      <c r="S31" s="163">
        <f t="shared" si="5"/>
        <v>12</v>
      </c>
      <c r="T31" s="162">
        <v>0</v>
      </c>
      <c r="U31" s="162">
        <v>0</v>
      </c>
      <c r="V31" s="162">
        <v>0</v>
      </c>
      <c r="W31" s="162">
        <v>12</v>
      </c>
      <c r="X31" s="162">
        <v>0</v>
      </c>
      <c r="Y31" s="163">
        <f t="shared" si="2"/>
        <v>91</v>
      </c>
      <c r="Z31" s="162">
        <v>12.8</v>
      </c>
      <c r="AA31" s="162">
        <v>62.400000000000006</v>
      </c>
      <c r="AB31" s="162">
        <v>0</v>
      </c>
      <c r="AC31" s="162">
        <v>15.8</v>
      </c>
      <c r="AD31" s="162">
        <v>0</v>
      </c>
      <c r="AE31" s="163">
        <f t="shared" si="3"/>
        <v>86</v>
      </c>
      <c r="AF31" s="162">
        <v>12.8</v>
      </c>
      <c r="AG31" s="162">
        <v>57.400000000000006</v>
      </c>
      <c r="AH31" s="162">
        <v>0</v>
      </c>
      <c r="AI31" s="162">
        <v>15.8</v>
      </c>
      <c r="AJ31" s="162">
        <v>0</v>
      </c>
    </row>
    <row r="32" spans="1:36" ht="38.25" x14ac:dyDescent="0.25">
      <c r="A32" s="14" t="s">
        <v>20</v>
      </c>
      <c r="B32" s="15">
        <v>500801</v>
      </c>
      <c r="C32" s="165">
        <v>80101</v>
      </c>
      <c r="D32" s="166" t="s">
        <v>38</v>
      </c>
      <c r="E32" s="165">
        <v>3</v>
      </c>
      <c r="F32" s="167" t="s">
        <v>278</v>
      </c>
      <c r="G32" s="161">
        <f t="shared" si="0"/>
        <v>232401</v>
      </c>
      <c r="H32" s="162">
        <f t="shared" si="6"/>
        <v>4855.2</v>
      </c>
      <c r="I32" s="162">
        <f t="shared" si="6"/>
        <v>111390.5</v>
      </c>
      <c r="J32" s="162">
        <f t="shared" si="6"/>
        <v>83</v>
      </c>
      <c r="K32" s="162">
        <f t="shared" si="6"/>
        <v>116032.3</v>
      </c>
      <c r="L32" s="162">
        <f t="shared" si="6"/>
        <v>40</v>
      </c>
      <c r="M32" s="163">
        <f t="shared" si="4"/>
        <v>49183</v>
      </c>
      <c r="N32" s="162">
        <v>1213.8</v>
      </c>
      <c r="O32" s="162">
        <v>22525.799999999996</v>
      </c>
      <c r="P32" s="162">
        <v>21</v>
      </c>
      <c r="Q32" s="162">
        <v>25412.400000000001</v>
      </c>
      <c r="R32" s="162">
        <v>10</v>
      </c>
      <c r="S32" s="163">
        <f t="shared" si="5"/>
        <v>47727</v>
      </c>
      <c r="T32" s="162">
        <v>1213.8</v>
      </c>
      <c r="U32" s="162">
        <v>20525.900000000001</v>
      </c>
      <c r="V32" s="162">
        <v>20</v>
      </c>
      <c r="W32" s="162">
        <v>25957.3</v>
      </c>
      <c r="X32" s="162">
        <v>10</v>
      </c>
      <c r="Y32" s="163">
        <f t="shared" si="2"/>
        <v>67748</v>
      </c>
      <c r="Z32" s="162">
        <v>1213.8</v>
      </c>
      <c r="AA32" s="162">
        <v>34171.9</v>
      </c>
      <c r="AB32" s="162">
        <v>21</v>
      </c>
      <c r="AC32" s="162">
        <v>32331.3</v>
      </c>
      <c r="AD32" s="162">
        <v>10</v>
      </c>
      <c r="AE32" s="163">
        <f t="shared" si="3"/>
        <v>67743</v>
      </c>
      <c r="AF32" s="162">
        <v>1213.8</v>
      </c>
      <c r="AG32" s="162">
        <v>34166.9</v>
      </c>
      <c r="AH32" s="162">
        <v>21</v>
      </c>
      <c r="AI32" s="162">
        <v>32331.3</v>
      </c>
      <c r="AJ32" s="162">
        <v>10</v>
      </c>
    </row>
    <row r="33" spans="1:36" ht="38.25" x14ac:dyDescent="0.25">
      <c r="A33" s="14" t="s">
        <v>20</v>
      </c>
      <c r="B33" s="15">
        <v>500802</v>
      </c>
      <c r="C33" s="165">
        <v>80104</v>
      </c>
      <c r="D33" s="166" t="s">
        <v>293</v>
      </c>
      <c r="E33" s="165">
        <v>3</v>
      </c>
      <c r="F33" s="167" t="s">
        <v>278</v>
      </c>
      <c r="G33" s="161">
        <f t="shared" si="0"/>
        <v>94264</v>
      </c>
      <c r="H33" s="162">
        <f t="shared" si="6"/>
        <v>908.3</v>
      </c>
      <c r="I33" s="162">
        <f t="shared" si="6"/>
        <v>45042.7</v>
      </c>
      <c r="J33" s="162">
        <f t="shared" si="6"/>
        <v>73.099999999999994</v>
      </c>
      <c r="K33" s="162">
        <f t="shared" si="6"/>
        <v>48208.9</v>
      </c>
      <c r="L33" s="162">
        <f t="shared" si="6"/>
        <v>31</v>
      </c>
      <c r="M33" s="163">
        <f t="shared" si="4"/>
        <v>19260</v>
      </c>
      <c r="N33" s="162">
        <v>194.1</v>
      </c>
      <c r="O33" s="162">
        <v>9666.5999999999967</v>
      </c>
      <c r="P33" s="162">
        <v>5.9</v>
      </c>
      <c r="Q33" s="162">
        <v>9388</v>
      </c>
      <c r="R33" s="162">
        <v>5.4</v>
      </c>
      <c r="S33" s="163">
        <f t="shared" si="5"/>
        <v>20882.999999999996</v>
      </c>
      <c r="T33" s="162">
        <v>217.7</v>
      </c>
      <c r="U33" s="162">
        <v>9359.0999999999985</v>
      </c>
      <c r="V33" s="162">
        <v>6.1</v>
      </c>
      <c r="W33" s="162">
        <v>11285.3</v>
      </c>
      <c r="X33" s="162">
        <v>14.8</v>
      </c>
      <c r="Y33" s="163">
        <f t="shared" si="2"/>
        <v>27060</v>
      </c>
      <c r="Z33" s="162">
        <v>288.60000000000002</v>
      </c>
      <c r="AA33" s="162">
        <v>13083.899999999998</v>
      </c>
      <c r="AB33" s="162">
        <v>25.6</v>
      </c>
      <c r="AC33" s="162">
        <v>13657</v>
      </c>
      <c r="AD33" s="162">
        <v>4.9000000000000004</v>
      </c>
      <c r="AE33" s="163">
        <f t="shared" si="3"/>
        <v>27061</v>
      </c>
      <c r="AF33" s="162">
        <v>207.89999999999998</v>
      </c>
      <c r="AG33" s="162">
        <v>12933.100000000002</v>
      </c>
      <c r="AH33" s="162">
        <v>35.5</v>
      </c>
      <c r="AI33" s="162">
        <v>13878.599999999999</v>
      </c>
      <c r="AJ33" s="162">
        <v>5.9</v>
      </c>
    </row>
    <row r="34" spans="1:36" ht="38.25" x14ac:dyDescent="0.25">
      <c r="A34" s="14" t="s">
        <v>20</v>
      </c>
      <c r="B34" s="15">
        <v>500803</v>
      </c>
      <c r="C34" s="165">
        <v>80301</v>
      </c>
      <c r="D34" s="166" t="s">
        <v>39</v>
      </c>
      <c r="E34" s="165">
        <v>3</v>
      </c>
      <c r="F34" s="167" t="s">
        <v>278</v>
      </c>
      <c r="G34" s="161">
        <f t="shared" si="0"/>
        <v>35336.000000000007</v>
      </c>
      <c r="H34" s="162">
        <f t="shared" si="6"/>
        <v>600.79999999999995</v>
      </c>
      <c r="I34" s="162">
        <f t="shared" si="6"/>
        <v>13025.900000000001</v>
      </c>
      <c r="J34" s="162">
        <f t="shared" si="6"/>
        <v>68.099999999999994</v>
      </c>
      <c r="K34" s="162">
        <f t="shared" si="6"/>
        <v>21608.800000000003</v>
      </c>
      <c r="L34" s="162">
        <f t="shared" si="6"/>
        <v>32.400000000000006</v>
      </c>
      <c r="M34" s="163">
        <f t="shared" si="4"/>
        <v>8746</v>
      </c>
      <c r="N34" s="162">
        <v>134.6</v>
      </c>
      <c r="O34" s="162">
        <v>2499.9000000000005</v>
      </c>
      <c r="P34" s="162">
        <v>9</v>
      </c>
      <c r="Q34" s="162">
        <v>6100.5</v>
      </c>
      <c r="R34" s="162">
        <v>2</v>
      </c>
      <c r="S34" s="163">
        <f t="shared" si="5"/>
        <v>8920</v>
      </c>
      <c r="T34" s="162">
        <v>155.39999999999998</v>
      </c>
      <c r="U34" s="162">
        <v>3566</v>
      </c>
      <c r="V34" s="162">
        <v>19.7</v>
      </c>
      <c r="W34" s="162">
        <v>5169.1000000000004</v>
      </c>
      <c r="X34" s="162">
        <v>9.8000000000000007</v>
      </c>
      <c r="Y34" s="163">
        <f t="shared" si="2"/>
        <v>8834</v>
      </c>
      <c r="Z34" s="162">
        <v>155.39999999999998</v>
      </c>
      <c r="AA34" s="162">
        <v>3480</v>
      </c>
      <c r="AB34" s="162">
        <v>19.7</v>
      </c>
      <c r="AC34" s="162">
        <v>5169.1000000000004</v>
      </c>
      <c r="AD34" s="162">
        <v>9.8000000000000007</v>
      </c>
      <c r="AE34" s="163">
        <f t="shared" si="3"/>
        <v>8836</v>
      </c>
      <c r="AF34" s="162">
        <v>155.39999999999998</v>
      </c>
      <c r="AG34" s="162">
        <v>3480</v>
      </c>
      <c r="AH34" s="162">
        <v>19.7</v>
      </c>
      <c r="AI34" s="162">
        <v>5170.1000000000004</v>
      </c>
      <c r="AJ34" s="162">
        <v>10.8</v>
      </c>
    </row>
    <row r="35" spans="1:36" ht="38.25" x14ac:dyDescent="0.25">
      <c r="A35" s="14" t="s">
        <v>20</v>
      </c>
      <c r="B35" s="15">
        <v>500903</v>
      </c>
      <c r="C35" s="165">
        <v>90401</v>
      </c>
      <c r="D35" s="166" t="s">
        <v>294</v>
      </c>
      <c r="E35" s="165">
        <v>3</v>
      </c>
      <c r="F35" s="167" t="s">
        <v>278</v>
      </c>
      <c r="G35" s="161">
        <f t="shared" si="0"/>
        <v>83709.999999999985</v>
      </c>
      <c r="H35" s="162">
        <f t="shared" si="6"/>
        <v>561.59999999999991</v>
      </c>
      <c r="I35" s="162">
        <f t="shared" si="6"/>
        <v>54189.5</v>
      </c>
      <c r="J35" s="162">
        <f t="shared" si="6"/>
        <v>144.10000000000002</v>
      </c>
      <c r="K35" s="162">
        <f t="shared" si="6"/>
        <v>28525.599999999999</v>
      </c>
      <c r="L35" s="162">
        <f t="shared" si="6"/>
        <v>289.2</v>
      </c>
      <c r="M35" s="163">
        <f t="shared" si="4"/>
        <v>16856</v>
      </c>
      <c r="N35" s="162">
        <v>138.69999999999999</v>
      </c>
      <c r="O35" s="162">
        <v>9474.7000000000007</v>
      </c>
      <c r="P35" s="162">
        <v>37.4</v>
      </c>
      <c r="Q35" s="162">
        <v>7132.9</v>
      </c>
      <c r="R35" s="162">
        <v>72.3</v>
      </c>
      <c r="S35" s="163">
        <f t="shared" si="5"/>
        <v>18176.999999999996</v>
      </c>
      <c r="T35" s="162">
        <v>141.6</v>
      </c>
      <c r="U35" s="162">
        <v>10797.8</v>
      </c>
      <c r="V35" s="162">
        <v>34.4</v>
      </c>
      <c r="W35" s="162">
        <v>7130.9</v>
      </c>
      <c r="X35" s="162">
        <v>72.3</v>
      </c>
      <c r="Y35" s="163">
        <f t="shared" si="2"/>
        <v>24337.999999999996</v>
      </c>
      <c r="Z35" s="162">
        <v>138.69999999999999</v>
      </c>
      <c r="AA35" s="162">
        <v>16958.5</v>
      </c>
      <c r="AB35" s="162">
        <v>37.6</v>
      </c>
      <c r="AC35" s="162">
        <v>7130.9</v>
      </c>
      <c r="AD35" s="162">
        <v>72.3</v>
      </c>
      <c r="AE35" s="163">
        <f t="shared" si="3"/>
        <v>24338.999999999996</v>
      </c>
      <c r="AF35" s="162">
        <v>142.6</v>
      </c>
      <c r="AG35" s="162">
        <v>16958.5</v>
      </c>
      <c r="AH35" s="162">
        <v>34.700000000000003</v>
      </c>
      <c r="AI35" s="162">
        <v>7130.9</v>
      </c>
      <c r="AJ35" s="162">
        <v>72.3</v>
      </c>
    </row>
    <row r="36" spans="1:36" ht="38.25" x14ac:dyDescent="0.25">
      <c r="A36" s="14" t="s">
        <v>27</v>
      </c>
      <c r="B36" s="15">
        <v>500904</v>
      </c>
      <c r="C36" s="165">
        <v>90601</v>
      </c>
      <c r="D36" s="166" t="s">
        <v>40</v>
      </c>
      <c r="E36" s="165">
        <v>3</v>
      </c>
      <c r="F36" s="167" t="s">
        <v>278</v>
      </c>
      <c r="G36" s="161">
        <f t="shared" si="0"/>
        <v>787</v>
      </c>
      <c r="H36" s="162">
        <f t="shared" si="6"/>
        <v>3</v>
      </c>
      <c r="I36" s="162">
        <f t="shared" si="6"/>
        <v>488</v>
      </c>
      <c r="J36" s="162">
        <f t="shared" si="6"/>
        <v>0</v>
      </c>
      <c r="K36" s="162">
        <f t="shared" si="6"/>
        <v>287</v>
      </c>
      <c r="L36" s="162">
        <f t="shared" si="6"/>
        <v>9</v>
      </c>
      <c r="M36" s="163">
        <f t="shared" si="4"/>
        <v>198</v>
      </c>
      <c r="N36" s="162">
        <v>0</v>
      </c>
      <c r="O36" s="162">
        <v>120</v>
      </c>
      <c r="P36" s="162">
        <v>0</v>
      </c>
      <c r="Q36" s="162">
        <v>78</v>
      </c>
      <c r="R36" s="162">
        <v>0</v>
      </c>
      <c r="S36" s="163">
        <f t="shared" si="5"/>
        <v>198</v>
      </c>
      <c r="T36" s="162">
        <v>1</v>
      </c>
      <c r="U36" s="162">
        <v>124.4</v>
      </c>
      <c r="V36" s="162">
        <v>0</v>
      </c>
      <c r="W36" s="162">
        <v>69.599999999999994</v>
      </c>
      <c r="X36" s="162">
        <v>3</v>
      </c>
      <c r="Y36" s="163">
        <f t="shared" si="2"/>
        <v>198</v>
      </c>
      <c r="Z36" s="162">
        <v>1</v>
      </c>
      <c r="AA36" s="162">
        <v>124.29999999999998</v>
      </c>
      <c r="AB36" s="162">
        <v>0</v>
      </c>
      <c r="AC36" s="162">
        <v>69.7</v>
      </c>
      <c r="AD36" s="162">
        <v>3</v>
      </c>
      <c r="AE36" s="163">
        <f t="shared" si="3"/>
        <v>193</v>
      </c>
      <c r="AF36" s="162">
        <v>1</v>
      </c>
      <c r="AG36" s="162">
        <v>119.30000000000001</v>
      </c>
      <c r="AH36" s="162">
        <v>0</v>
      </c>
      <c r="AI36" s="162">
        <v>69.7</v>
      </c>
      <c r="AJ36" s="162">
        <v>3</v>
      </c>
    </row>
    <row r="37" spans="1:36" ht="38.25" x14ac:dyDescent="0.25">
      <c r="A37" s="14" t="s">
        <v>20</v>
      </c>
      <c r="B37" s="15">
        <v>501001</v>
      </c>
      <c r="C37" s="165">
        <v>100101</v>
      </c>
      <c r="D37" s="166" t="s">
        <v>41</v>
      </c>
      <c r="E37" s="165">
        <v>3</v>
      </c>
      <c r="F37" s="167" t="s">
        <v>278</v>
      </c>
      <c r="G37" s="161">
        <f t="shared" si="0"/>
        <v>268621</v>
      </c>
      <c r="H37" s="162">
        <f t="shared" si="6"/>
        <v>33561.199999999997</v>
      </c>
      <c r="I37" s="162">
        <f t="shared" si="6"/>
        <v>62790.600000000006</v>
      </c>
      <c r="J37" s="162">
        <f t="shared" si="6"/>
        <v>88.3</v>
      </c>
      <c r="K37" s="162">
        <f t="shared" si="6"/>
        <v>171429</v>
      </c>
      <c r="L37" s="162">
        <f t="shared" si="6"/>
        <v>751.9</v>
      </c>
      <c r="M37" s="163">
        <f t="shared" si="4"/>
        <v>63865</v>
      </c>
      <c r="N37" s="162">
        <v>8390.2999999999993</v>
      </c>
      <c r="O37" s="162">
        <v>14875.699999999997</v>
      </c>
      <c r="P37" s="162">
        <v>62.3</v>
      </c>
      <c r="Q37" s="162">
        <v>40447.800000000003</v>
      </c>
      <c r="R37" s="162">
        <v>88.9</v>
      </c>
      <c r="S37" s="163">
        <f t="shared" si="5"/>
        <v>70210</v>
      </c>
      <c r="T37" s="162">
        <v>8390.2999999999993</v>
      </c>
      <c r="U37" s="162">
        <v>17930.3</v>
      </c>
      <c r="V37" s="162">
        <v>8</v>
      </c>
      <c r="W37" s="162">
        <v>43660.4</v>
      </c>
      <c r="X37" s="162">
        <v>221</v>
      </c>
      <c r="Y37" s="163">
        <f t="shared" si="2"/>
        <v>67275</v>
      </c>
      <c r="Z37" s="162">
        <v>8390.2999999999993</v>
      </c>
      <c r="AA37" s="162">
        <v>14994.3</v>
      </c>
      <c r="AB37" s="162">
        <v>9</v>
      </c>
      <c r="AC37" s="162">
        <v>43660.4</v>
      </c>
      <c r="AD37" s="162">
        <v>221</v>
      </c>
      <c r="AE37" s="163">
        <f t="shared" si="3"/>
        <v>67271</v>
      </c>
      <c r="AF37" s="162">
        <v>8390.2999999999993</v>
      </c>
      <c r="AG37" s="162">
        <v>14990.3</v>
      </c>
      <c r="AH37" s="162">
        <v>9</v>
      </c>
      <c r="AI37" s="162">
        <v>43660.4</v>
      </c>
      <c r="AJ37" s="162">
        <v>221</v>
      </c>
    </row>
    <row r="38" spans="1:36" ht="38.25" x14ac:dyDescent="0.25">
      <c r="A38" s="14" t="s">
        <v>36</v>
      </c>
      <c r="B38" s="15">
        <v>501002</v>
      </c>
      <c r="C38" s="165">
        <v>100201</v>
      </c>
      <c r="D38" s="166" t="s">
        <v>181</v>
      </c>
      <c r="E38" s="165">
        <v>3</v>
      </c>
      <c r="F38" s="167" t="s">
        <v>278</v>
      </c>
      <c r="G38" s="161">
        <f t="shared" si="0"/>
        <v>43375</v>
      </c>
      <c r="H38" s="162">
        <f t="shared" si="6"/>
        <v>1886.8000000000002</v>
      </c>
      <c r="I38" s="162">
        <f t="shared" si="6"/>
        <v>9733.2999999999993</v>
      </c>
      <c r="J38" s="162">
        <f t="shared" si="6"/>
        <v>43</v>
      </c>
      <c r="K38" s="162">
        <f t="shared" si="6"/>
        <v>31687.899999999998</v>
      </c>
      <c r="L38" s="162">
        <f t="shared" si="6"/>
        <v>24</v>
      </c>
      <c r="M38" s="163">
        <f t="shared" si="4"/>
        <v>8581</v>
      </c>
      <c r="N38" s="162">
        <v>478</v>
      </c>
      <c r="O38" s="162">
        <v>1600</v>
      </c>
      <c r="P38" s="162">
        <v>11</v>
      </c>
      <c r="Q38" s="162">
        <v>6492</v>
      </c>
      <c r="R38" s="162">
        <v>0</v>
      </c>
      <c r="S38" s="163">
        <f t="shared" si="5"/>
        <v>9804</v>
      </c>
      <c r="T38" s="162">
        <v>469.6</v>
      </c>
      <c r="U38" s="162">
        <v>1599.1</v>
      </c>
      <c r="V38" s="162">
        <v>10</v>
      </c>
      <c r="W38" s="162">
        <v>7717.3</v>
      </c>
      <c r="X38" s="162">
        <v>8</v>
      </c>
      <c r="Y38" s="163">
        <f t="shared" si="2"/>
        <v>12496</v>
      </c>
      <c r="Z38" s="162">
        <v>469.6</v>
      </c>
      <c r="AA38" s="162">
        <v>3268.1</v>
      </c>
      <c r="AB38" s="162">
        <v>11</v>
      </c>
      <c r="AC38" s="162">
        <v>8739.2999999999993</v>
      </c>
      <c r="AD38" s="162">
        <v>8</v>
      </c>
      <c r="AE38" s="163">
        <f t="shared" si="3"/>
        <v>12494</v>
      </c>
      <c r="AF38" s="162">
        <v>469.6</v>
      </c>
      <c r="AG38" s="162">
        <v>3266.1</v>
      </c>
      <c r="AH38" s="162">
        <v>11</v>
      </c>
      <c r="AI38" s="162">
        <v>8739.2999999999993</v>
      </c>
      <c r="AJ38" s="162">
        <v>8</v>
      </c>
    </row>
    <row r="39" spans="1:36" ht="38.25" x14ac:dyDescent="0.25">
      <c r="A39" s="14" t="s">
        <v>27</v>
      </c>
      <c r="B39" s="15">
        <v>501003</v>
      </c>
      <c r="C39" s="165">
        <v>100301</v>
      </c>
      <c r="D39" s="166" t="s">
        <v>295</v>
      </c>
      <c r="E39" s="165">
        <v>3</v>
      </c>
      <c r="F39" s="167" t="s">
        <v>278</v>
      </c>
      <c r="G39" s="161">
        <f t="shared" si="0"/>
        <v>30825</v>
      </c>
      <c r="H39" s="162">
        <f t="shared" si="6"/>
        <v>2439</v>
      </c>
      <c r="I39" s="162">
        <f t="shared" si="6"/>
        <v>10716</v>
      </c>
      <c r="J39" s="162">
        <f t="shared" si="6"/>
        <v>0</v>
      </c>
      <c r="K39" s="162">
        <f t="shared" si="6"/>
        <v>17662</v>
      </c>
      <c r="L39" s="162">
        <f t="shared" si="6"/>
        <v>8</v>
      </c>
      <c r="M39" s="163">
        <f t="shared" si="4"/>
        <v>5879</v>
      </c>
      <c r="N39" s="162">
        <v>610</v>
      </c>
      <c r="O39" s="162">
        <v>2071.5999999999995</v>
      </c>
      <c r="P39" s="162">
        <v>0</v>
      </c>
      <c r="Q39" s="162">
        <v>3195.4</v>
      </c>
      <c r="R39" s="162">
        <v>2</v>
      </c>
      <c r="S39" s="163">
        <f t="shared" si="5"/>
        <v>6840</v>
      </c>
      <c r="T39" s="162">
        <v>609</v>
      </c>
      <c r="U39" s="162">
        <v>1406.8</v>
      </c>
      <c r="V39" s="162">
        <v>0</v>
      </c>
      <c r="W39" s="162">
        <v>4822.2</v>
      </c>
      <c r="X39" s="162">
        <v>2</v>
      </c>
      <c r="Y39" s="163">
        <f t="shared" si="2"/>
        <v>9053</v>
      </c>
      <c r="Z39" s="162">
        <v>610</v>
      </c>
      <c r="AA39" s="162">
        <v>3618.8</v>
      </c>
      <c r="AB39" s="162">
        <v>0</v>
      </c>
      <c r="AC39" s="162">
        <v>4822.2</v>
      </c>
      <c r="AD39" s="162">
        <v>2</v>
      </c>
      <c r="AE39" s="163">
        <f t="shared" si="3"/>
        <v>9053</v>
      </c>
      <c r="AF39" s="162">
        <v>610</v>
      </c>
      <c r="AG39" s="162">
        <v>3618.8</v>
      </c>
      <c r="AH39" s="162">
        <v>0</v>
      </c>
      <c r="AI39" s="162">
        <v>4822.2</v>
      </c>
      <c r="AJ39" s="162">
        <v>2</v>
      </c>
    </row>
    <row r="40" spans="1:36" ht="38.25" x14ac:dyDescent="0.25">
      <c r="A40" s="14" t="s">
        <v>20</v>
      </c>
      <c r="B40" s="15">
        <v>501004</v>
      </c>
      <c r="C40" s="165">
        <v>100401</v>
      </c>
      <c r="D40" s="166" t="s">
        <v>296</v>
      </c>
      <c r="E40" s="165">
        <v>3</v>
      </c>
      <c r="F40" s="167" t="s">
        <v>278</v>
      </c>
      <c r="G40" s="161">
        <f t="shared" si="0"/>
        <v>50043</v>
      </c>
      <c r="H40" s="162">
        <f t="shared" si="6"/>
        <v>3951.3999999999996</v>
      </c>
      <c r="I40" s="162">
        <f t="shared" si="6"/>
        <v>17364.599999999999</v>
      </c>
      <c r="J40" s="162">
        <f t="shared" si="6"/>
        <v>12</v>
      </c>
      <c r="K40" s="162">
        <f t="shared" si="6"/>
        <v>28707.000000000004</v>
      </c>
      <c r="L40" s="162">
        <f t="shared" si="6"/>
        <v>8</v>
      </c>
      <c r="M40" s="163">
        <f t="shared" si="4"/>
        <v>8541</v>
      </c>
      <c r="N40" s="162">
        <v>988.7</v>
      </c>
      <c r="O40" s="162">
        <v>2456.3000000000002</v>
      </c>
      <c r="P40" s="162">
        <v>3</v>
      </c>
      <c r="Q40" s="162">
        <v>5091</v>
      </c>
      <c r="R40" s="162">
        <v>2</v>
      </c>
      <c r="S40" s="163">
        <f t="shared" si="5"/>
        <v>8933</v>
      </c>
      <c r="T40" s="162">
        <v>985.3</v>
      </c>
      <c r="U40" s="162">
        <v>2453.1</v>
      </c>
      <c r="V40" s="162">
        <v>3</v>
      </c>
      <c r="W40" s="162">
        <v>5489.6</v>
      </c>
      <c r="X40" s="162">
        <v>2</v>
      </c>
      <c r="Y40" s="163">
        <f t="shared" si="2"/>
        <v>16286</v>
      </c>
      <c r="Z40" s="162">
        <v>988.7</v>
      </c>
      <c r="AA40" s="162">
        <v>6229.6</v>
      </c>
      <c r="AB40" s="162">
        <v>3</v>
      </c>
      <c r="AC40" s="162">
        <v>9062.7000000000007</v>
      </c>
      <c r="AD40" s="162">
        <v>2</v>
      </c>
      <c r="AE40" s="163">
        <f t="shared" si="3"/>
        <v>16283</v>
      </c>
      <c r="AF40" s="162">
        <v>988.7</v>
      </c>
      <c r="AG40" s="162">
        <v>6225.6</v>
      </c>
      <c r="AH40" s="162">
        <v>3</v>
      </c>
      <c r="AI40" s="162">
        <v>9063.7000000000007</v>
      </c>
      <c r="AJ40" s="162">
        <v>2</v>
      </c>
    </row>
    <row r="41" spans="1:36" ht="38.25" x14ac:dyDescent="0.25">
      <c r="A41" s="14" t="s">
        <v>27</v>
      </c>
      <c r="B41" s="15">
        <v>501008</v>
      </c>
      <c r="C41" s="165">
        <v>100801</v>
      </c>
      <c r="D41" s="166" t="s">
        <v>182</v>
      </c>
      <c r="E41" s="165">
        <v>3</v>
      </c>
      <c r="F41" s="167" t="s">
        <v>278</v>
      </c>
      <c r="G41" s="161">
        <f t="shared" si="0"/>
        <v>196</v>
      </c>
      <c r="H41" s="162">
        <f t="shared" si="6"/>
        <v>12.6</v>
      </c>
      <c r="I41" s="162">
        <f t="shared" si="6"/>
        <v>31.900000000000006</v>
      </c>
      <c r="J41" s="162">
        <f t="shared" si="6"/>
        <v>0</v>
      </c>
      <c r="K41" s="162">
        <f t="shared" si="6"/>
        <v>150.5</v>
      </c>
      <c r="L41" s="162">
        <f t="shared" si="6"/>
        <v>1</v>
      </c>
      <c r="M41" s="163">
        <f t="shared" si="4"/>
        <v>51</v>
      </c>
      <c r="N41" s="162">
        <v>2.9</v>
      </c>
      <c r="O41" s="162">
        <v>11.7</v>
      </c>
      <c r="P41" s="162">
        <v>0</v>
      </c>
      <c r="Q41" s="162">
        <v>35.4</v>
      </c>
      <c r="R41" s="162">
        <v>1</v>
      </c>
      <c r="S41" s="163">
        <f t="shared" si="5"/>
        <v>51</v>
      </c>
      <c r="T41" s="162">
        <v>2.9</v>
      </c>
      <c r="U41" s="162">
        <v>8.1</v>
      </c>
      <c r="V41" s="162">
        <v>0</v>
      </c>
      <c r="W41" s="162">
        <v>40</v>
      </c>
      <c r="X41" s="162">
        <v>0</v>
      </c>
      <c r="Y41" s="163">
        <f t="shared" si="2"/>
        <v>51</v>
      </c>
      <c r="Z41" s="162">
        <v>2.9</v>
      </c>
      <c r="AA41" s="162">
        <v>8.0999999999999979</v>
      </c>
      <c r="AB41" s="162">
        <v>0</v>
      </c>
      <c r="AC41" s="162">
        <v>40</v>
      </c>
      <c r="AD41" s="162">
        <v>0</v>
      </c>
      <c r="AE41" s="163">
        <f t="shared" si="3"/>
        <v>43</v>
      </c>
      <c r="AF41" s="162">
        <v>3.9</v>
      </c>
      <c r="AG41" s="162">
        <v>4.0000000000000089</v>
      </c>
      <c r="AH41" s="162">
        <v>0</v>
      </c>
      <c r="AI41" s="162">
        <v>35.099999999999994</v>
      </c>
      <c r="AJ41" s="162">
        <v>0</v>
      </c>
    </row>
    <row r="42" spans="1:36" ht="38.25" x14ac:dyDescent="0.25">
      <c r="A42" s="14" t="s">
        <v>20</v>
      </c>
      <c r="B42" s="15">
        <v>501101</v>
      </c>
      <c r="C42" s="165">
        <v>110101</v>
      </c>
      <c r="D42" s="166" t="s">
        <v>43</v>
      </c>
      <c r="E42" s="165">
        <v>3</v>
      </c>
      <c r="F42" s="167" t="s">
        <v>278</v>
      </c>
      <c r="G42" s="161">
        <f t="shared" si="0"/>
        <v>200847.00000000003</v>
      </c>
      <c r="H42" s="162">
        <f t="shared" si="6"/>
        <v>2520.1999999999998</v>
      </c>
      <c r="I42" s="162">
        <f t="shared" si="6"/>
        <v>154107.40000000002</v>
      </c>
      <c r="J42" s="162">
        <f t="shared" si="6"/>
        <v>12</v>
      </c>
      <c r="K42" s="162">
        <f t="shared" si="6"/>
        <v>44183.4</v>
      </c>
      <c r="L42" s="162">
        <f t="shared" si="6"/>
        <v>24</v>
      </c>
      <c r="M42" s="163">
        <f t="shared" si="4"/>
        <v>54554</v>
      </c>
      <c r="N42" s="162">
        <v>630.29999999999995</v>
      </c>
      <c r="O42" s="162">
        <v>42869</v>
      </c>
      <c r="P42" s="162">
        <v>3</v>
      </c>
      <c r="Q42" s="162">
        <v>11045.7</v>
      </c>
      <c r="R42" s="162">
        <v>6</v>
      </c>
      <c r="S42" s="163">
        <f t="shared" si="5"/>
        <v>50827.000000000007</v>
      </c>
      <c r="T42" s="162">
        <v>629.29999999999995</v>
      </c>
      <c r="U42" s="162">
        <v>39142.800000000003</v>
      </c>
      <c r="V42" s="162">
        <v>3</v>
      </c>
      <c r="W42" s="162">
        <v>11045.9</v>
      </c>
      <c r="X42" s="162">
        <v>6</v>
      </c>
      <c r="Y42" s="163">
        <f t="shared" si="2"/>
        <v>47734.000000000007</v>
      </c>
      <c r="Z42" s="162">
        <v>630.29999999999995</v>
      </c>
      <c r="AA42" s="162">
        <v>36048.800000000003</v>
      </c>
      <c r="AB42" s="162">
        <v>3</v>
      </c>
      <c r="AC42" s="162">
        <v>11045.9</v>
      </c>
      <c r="AD42" s="162">
        <v>6</v>
      </c>
      <c r="AE42" s="163">
        <f t="shared" si="3"/>
        <v>47732.000000000007</v>
      </c>
      <c r="AF42" s="162">
        <v>630.29999999999995</v>
      </c>
      <c r="AG42" s="162">
        <v>36046.800000000003</v>
      </c>
      <c r="AH42" s="162">
        <v>3</v>
      </c>
      <c r="AI42" s="162">
        <v>11045.9</v>
      </c>
      <c r="AJ42" s="162">
        <v>6</v>
      </c>
    </row>
    <row r="43" spans="1:36" ht="38.25" x14ac:dyDescent="0.25">
      <c r="A43" s="14" t="s">
        <v>20</v>
      </c>
      <c r="B43" s="15">
        <v>501301</v>
      </c>
      <c r="C43" s="165">
        <v>130101</v>
      </c>
      <c r="D43" s="166" t="s">
        <v>44</v>
      </c>
      <c r="E43" s="165">
        <v>3</v>
      </c>
      <c r="F43" s="167" t="s">
        <v>278</v>
      </c>
      <c r="G43" s="161">
        <f t="shared" si="0"/>
        <v>199433.99999999997</v>
      </c>
      <c r="H43" s="162">
        <f t="shared" si="6"/>
        <v>6386.9000000000005</v>
      </c>
      <c r="I43" s="162">
        <f t="shared" si="6"/>
        <v>9780.8999999999796</v>
      </c>
      <c r="J43" s="162">
        <f t="shared" si="6"/>
        <v>919</v>
      </c>
      <c r="K43" s="162">
        <f t="shared" si="6"/>
        <v>181489.19999999998</v>
      </c>
      <c r="L43" s="162">
        <f t="shared" si="6"/>
        <v>858</v>
      </c>
      <c r="M43" s="163">
        <f t="shared" si="4"/>
        <v>50704</v>
      </c>
      <c r="N43" s="162">
        <v>1731</v>
      </c>
      <c r="O43" s="162">
        <v>1556.4000000000015</v>
      </c>
      <c r="P43" s="162">
        <v>170.5</v>
      </c>
      <c r="Q43" s="162">
        <v>47106</v>
      </c>
      <c r="R43" s="162">
        <v>140.1</v>
      </c>
      <c r="S43" s="163">
        <f t="shared" si="5"/>
        <v>53247</v>
      </c>
      <c r="T43" s="162">
        <v>1551.3</v>
      </c>
      <c r="U43" s="162">
        <v>5115.4999999999927</v>
      </c>
      <c r="V43" s="162">
        <v>249.5</v>
      </c>
      <c r="W43" s="162">
        <v>46091.4</v>
      </c>
      <c r="X43" s="162">
        <v>239.3</v>
      </c>
      <c r="Y43" s="163">
        <f t="shared" si="2"/>
        <v>47742</v>
      </c>
      <c r="Z43" s="162">
        <v>1552.3</v>
      </c>
      <c r="AA43" s="162">
        <v>1555.4999999999927</v>
      </c>
      <c r="AB43" s="162">
        <v>249.5</v>
      </c>
      <c r="AC43" s="162">
        <v>44145.4</v>
      </c>
      <c r="AD43" s="162">
        <v>239.3</v>
      </c>
      <c r="AE43" s="163">
        <f t="shared" si="3"/>
        <v>47741</v>
      </c>
      <c r="AF43" s="162">
        <v>1552.3</v>
      </c>
      <c r="AG43" s="162">
        <v>1553.4999999999927</v>
      </c>
      <c r="AH43" s="162">
        <v>249.5</v>
      </c>
      <c r="AI43" s="162">
        <v>44146.400000000001</v>
      </c>
      <c r="AJ43" s="162">
        <v>239.3</v>
      </c>
    </row>
    <row r="44" spans="1:36" ht="38.25" x14ac:dyDescent="0.25">
      <c r="A44" s="14" t="s">
        <v>20</v>
      </c>
      <c r="B44" s="15">
        <v>501401</v>
      </c>
      <c r="C44" s="165">
        <v>140101</v>
      </c>
      <c r="D44" s="166" t="s">
        <v>45</v>
      </c>
      <c r="E44" s="165">
        <v>3</v>
      </c>
      <c r="F44" s="167" t="s">
        <v>278</v>
      </c>
      <c r="G44" s="161">
        <f t="shared" si="0"/>
        <v>163522</v>
      </c>
      <c r="H44" s="162">
        <f t="shared" si="6"/>
        <v>26704</v>
      </c>
      <c r="I44" s="162">
        <f t="shared" si="6"/>
        <v>123619</v>
      </c>
      <c r="J44" s="162">
        <f t="shared" si="6"/>
        <v>305</v>
      </c>
      <c r="K44" s="162">
        <f t="shared" si="6"/>
        <v>12622</v>
      </c>
      <c r="L44" s="162">
        <f t="shared" si="6"/>
        <v>272</v>
      </c>
      <c r="M44" s="163">
        <f t="shared" si="4"/>
        <v>48375</v>
      </c>
      <c r="N44" s="162">
        <v>6676</v>
      </c>
      <c r="O44" s="162">
        <v>38398</v>
      </c>
      <c r="P44" s="162">
        <v>76</v>
      </c>
      <c r="Q44" s="162">
        <v>3157</v>
      </c>
      <c r="R44" s="162">
        <v>68</v>
      </c>
      <c r="S44" s="163">
        <f t="shared" si="5"/>
        <v>52331</v>
      </c>
      <c r="T44" s="162">
        <v>6676</v>
      </c>
      <c r="U44" s="162">
        <v>42355</v>
      </c>
      <c r="V44" s="162">
        <v>77</v>
      </c>
      <c r="W44" s="162">
        <v>3155</v>
      </c>
      <c r="X44" s="162">
        <v>68</v>
      </c>
      <c r="Y44" s="163">
        <f t="shared" si="2"/>
        <v>31409</v>
      </c>
      <c r="Z44" s="162">
        <v>6676</v>
      </c>
      <c r="AA44" s="162">
        <v>21434</v>
      </c>
      <c r="AB44" s="162">
        <v>76</v>
      </c>
      <c r="AC44" s="162">
        <v>3155</v>
      </c>
      <c r="AD44" s="162">
        <v>68</v>
      </c>
      <c r="AE44" s="163">
        <f t="shared" si="3"/>
        <v>31407</v>
      </c>
      <c r="AF44" s="162">
        <v>6676</v>
      </c>
      <c r="AG44" s="162">
        <v>21432</v>
      </c>
      <c r="AH44" s="162">
        <v>76</v>
      </c>
      <c r="AI44" s="162">
        <v>3155</v>
      </c>
      <c r="AJ44" s="162">
        <v>68</v>
      </c>
    </row>
    <row r="45" spans="1:36" ht="38.25" x14ac:dyDescent="0.25">
      <c r="A45" s="14" t="s">
        <v>20</v>
      </c>
      <c r="B45" s="15">
        <v>501402</v>
      </c>
      <c r="C45" s="165">
        <v>140201</v>
      </c>
      <c r="D45" s="166" t="s">
        <v>46</v>
      </c>
      <c r="E45" s="165">
        <v>3</v>
      </c>
      <c r="F45" s="167" t="s">
        <v>278</v>
      </c>
      <c r="G45" s="161">
        <f t="shared" si="0"/>
        <v>108731</v>
      </c>
      <c r="H45" s="162">
        <f t="shared" si="6"/>
        <v>1536</v>
      </c>
      <c r="I45" s="162">
        <f t="shared" si="6"/>
        <v>96598.6</v>
      </c>
      <c r="J45" s="162">
        <f t="shared" si="6"/>
        <v>84</v>
      </c>
      <c r="K45" s="162">
        <f t="shared" si="6"/>
        <v>9376.4</v>
      </c>
      <c r="L45" s="162">
        <f t="shared" si="6"/>
        <v>1136</v>
      </c>
      <c r="M45" s="163">
        <f t="shared" si="4"/>
        <v>22890</v>
      </c>
      <c r="N45" s="162">
        <v>384</v>
      </c>
      <c r="O45" s="162">
        <v>19855.400000000001</v>
      </c>
      <c r="P45" s="162">
        <v>21</v>
      </c>
      <c r="Q45" s="162">
        <v>2345.6</v>
      </c>
      <c r="R45" s="162">
        <v>284</v>
      </c>
      <c r="S45" s="163">
        <f t="shared" si="5"/>
        <v>29766</v>
      </c>
      <c r="T45" s="162">
        <v>384</v>
      </c>
      <c r="U45" s="162">
        <v>26733.4</v>
      </c>
      <c r="V45" s="162">
        <v>21</v>
      </c>
      <c r="W45" s="162">
        <v>2343.6</v>
      </c>
      <c r="X45" s="162">
        <v>284</v>
      </c>
      <c r="Y45" s="163">
        <f t="shared" si="2"/>
        <v>28037</v>
      </c>
      <c r="Z45" s="162">
        <v>384</v>
      </c>
      <c r="AA45" s="162">
        <v>25004.400000000001</v>
      </c>
      <c r="AB45" s="162">
        <v>21</v>
      </c>
      <c r="AC45" s="162">
        <v>2343.6</v>
      </c>
      <c r="AD45" s="162">
        <v>284</v>
      </c>
      <c r="AE45" s="163">
        <f t="shared" si="3"/>
        <v>28038</v>
      </c>
      <c r="AF45" s="162">
        <v>384</v>
      </c>
      <c r="AG45" s="162">
        <v>25005.4</v>
      </c>
      <c r="AH45" s="162">
        <v>21</v>
      </c>
      <c r="AI45" s="162">
        <v>2343.6</v>
      </c>
      <c r="AJ45" s="162">
        <v>284</v>
      </c>
    </row>
    <row r="46" spans="1:36" ht="38.25" x14ac:dyDescent="0.25">
      <c r="A46" s="14" t="s">
        <v>27</v>
      </c>
      <c r="B46" s="15">
        <v>501407</v>
      </c>
      <c r="C46" s="165">
        <v>140701</v>
      </c>
      <c r="D46" s="166" t="s">
        <v>264</v>
      </c>
      <c r="E46" s="165">
        <v>3</v>
      </c>
      <c r="F46" s="167" t="s">
        <v>278</v>
      </c>
      <c r="G46" s="161">
        <f t="shared" si="0"/>
        <v>85</v>
      </c>
      <c r="H46" s="162">
        <f t="shared" si="6"/>
        <v>6</v>
      </c>
      <c r="I46" s="162">
        <f t="shared" si="6"/>
        <v>74</v>
      </c>
      <c r="J46" s="162">
        <f t="shared" si="6"/>
        <v>0</v>
      </c>
      <c r="K46" s="162">
        <f t="shared" si="6"/>
        <v>5</v>
      </c>
      <c r="L46" s="162">
        <f t="shared" si="6"/>
        <v>0</v>
      </c>
      <c r="M46" s="163">
        <f t="shared" si="4"/>
        <v>0</v>
      </c>
      <c r="N46" s="162">
        <v>0</v>
      </c>
      <c r="O46" s="162">
        <v>0</v>
      </c>
      <c r="P46" s="162">
        <v>0</v>
      </c>
      <c r="Q46" s="162">
        <v>0</v>
      </c>
      <c r="R46" s="162">
        <v>0</v>
      </c>
      <c r="S46" s="163">
        <f t="shared" si="5"/>
        <v>0</v>
      </c>
      <c r="T46" s="162">
        <v>0</v>
      </c>
      <c r="U46" s="162">
        <v>0</v>
      </c>
      <c r="V46" s="162">
        <v>0</v>
      </c>
      <c r="W46" s="162">
        <v>0</v>
      </c>
      <c r="X46" s="162">
        <v>0</v>
      </c>
      <c r="Y46" s="163">
        <f t="shared" si="2"/>
        <v>42</v>
      </c>
      <c r="Z46" s="162">
        <v>3</v>
      </c>
      <c r="AA46" s="162">
        <v>37</v>
      </c>
      <c r="AB46" s="162">
        <v>0</v>
      </c>
      <c r="AC46" s="162">
        <v>2</v>
      </c>
      <c r="AD46" s="162">
        <v>0</v>
      </c>
      <c r="AE46" s="163">
        <f t="shared" si="3"/>
        <v>43</v>
      </c>
      <c r="AF46" s="162">
        <v>3</v>
      </c>
      <c r="AG46" s="162">
        <v>37</v>
      </c>
      <c r="AH46" s="162">
        <v>0</v>
      </c>
      <c r="AI46" s="162">
        <v>3</v>
      </c>
      <c r="AJ46" s="162">
        <v>0</v>
      </c>
    </row>
    <row r="47" spans="1:36" ht="38.25" x14ac:dyDescent="0.25">
      <c r="A47" s="14" t="s">
        <v>27</v>
      </c>
      <c r="B47" s="15">
        <v>501410</v>
      </c>
      <c r="C47" s="165">
        <v>141001</v>
      </c>
      <c r="D47" s="166" t="s">
        <v>297</v>
      </c>
      <c r="E47" s="165">
        <v>3</v>
      </c>
      <c r="F47" s="167" t="s">
        <v>278</v>
      </c>
      <c r="G47" s="161">
        <f t="shared" si="0"/>
        <v>403</v>
      </c>
      <c r="H47" s="162">
        <f t="shared" si="6"/>
        <v>44.4</v>
      </c>
      <c r="I47" s="162">
        <f t="shared" si="6"/>
        <v>283.70000000000005</v>
      </c>
      <c r="J47" s="162">
        <f t="shared" si="6"/>
        <v>2</v>
      </c>
      <c r="K47" s="162">
        <f t="shared" si="6"/>
        <v>72.900000000000006</v>
      </c>
      <c r="L47" s="162">
        <f t="shared" si="6"/>
        <v>0</v>
      </c>
      <c r="M47" s="163">
        <f t="shared" si="4"/>
        <v>0</v>
      </c>
      <c r="N47" s="162">
        <v>0</v>
      </c>
      <c r="O47" s="162">
        <v>0</v>
      </c>
      <c r="P47" s="162">
        <v>0</v>
      </c>
      <c r="Q47" s="162">
        <v>0</v>
      </c>
      <c r="R47" s="162">
        <v>0</v>
      </c>
      <c r="S47" s="163">
        <f t="shared" si="5"/>
        <v>0</v>
      </c>
      <c r="T47" s="162">
        <v>0</v>
      </c>
      <c r="U47" s="162">
        <v>0</v>
      </c>
      <c r="V47" s="162">
        <v>0</v>
      </c>
      <c r="W47" s="162">
        <v>0</v>
      </c>
      <c r="X47" s="162">
        <v>0</v>
      </c>
      <c r="Y47" s="163">
        <f t="shared" si="2"/>
        <v>201</v>
      </c>
      <c r="Z47" s="162">
        <v>22.7</v>
      </c>
      <c r="AA47" s="162">
        <v>141.80000000000001</v>
      </c>
      <c r="AB47" s="162">
        <v>1</v>
      </c>
      <c r="AC47" s="162">
        <v>35.5</v>
      </c>
      <c r="AD47" s="162">
        <v>0</v>
      </c>
      <c r="AE47" s="163">
        <f t="shared" si="3"/>
        <v>202</v>
      </c>
      <c r="AF47" s="162">
        <v>21.7</v>
      </c>
      <c r="AG47" s="162">
        <v>141.9</v>
      </c>
      <c r="AH47" s="162">
        <v>1</v>
      </c>
      <c r="AI47" s="162">
        <v>37.4</v>
      </c>
      <c r="AJ47" s="162">
        <v>0</v>
      </c>
    </row>
    <row r="48" spans="1:36" ht="38.25" x14ac:dyDescent="0.25">
      <c r="A48" s="14" t="s">
        <v>20</v>
      </c>
      <c r="B48" s="15">
        <v>501501</v>
      </c>
      <c r="C48" s="165">
        <v>150101</v>
      </c>
      <c r="D48" s="166" t="s">
        <v>47</v>
      </c>
      <c r="E48" s="165">
        <v>3</v>
      </c>
      <c r="F48" s="167" t="s">
        <v>278</v>
      </c>
      <c r="G48" s="161">
        <f t="shared" si="0"/>
        <v>386146</v>
      </c>
      <c r="H48" s="162">
        <f t="shared" si="6"/>
        <v>296867</v>
      </c>
      <c r="I48" s="162">
        <f t="shared" si="6"/>
        <v>43811.000000000044</v>
      </c>
      <c r="J48" s="162">
        <f t="shared" si="6"/>
        <v>1793.6</v>
      </c>
      <c r="K48" s="162">
        <f t="shared" si="6"/>
        <v>42643.599999999969</v>
      </c>
      <c r="L48" s="162">
        <f t="shared" si="6"/>
        <v>1030.8</v>
      </c>
      <c r="M48" s="163">
        <f t="shared" si="4"/>
        <v>98626.999999999956</v>
      </c>
      <c r="N48" s="162">
        <v>77804</v>
      </c>
      <c r="O48" s="162">
        <v>9454.5</v>
      </c>
      <c r="P48" s="162">
        <v>448.4</v>
      </c>
      <c r="Q48" s="162">
        <v>10662.399999999971</v>
      </c>
      <c r="R48" s="162">
        <v>257.7</v>
      </c>
      <c r="S48" s="163">
        <f t="shared" si="5"/>
        <v>102519</v>
      </c>
      <c r="T48" s="162">
        <v>75712</v>
      </c>
      <c r="U48" s="162">
        <v>15440.500000000015</v>
      </c>
      <c r="V48" s="162">
        <v>448.4</v>
      </c>
      <c r="W48" s="162">
        <v>10660.4</v>
      </c>
      <c r="X48" s="162">
        <v>257.7</v>
      </c>
      <c r="Y48" s="163">
        <f t="shared" si="2"/>
        <v>92500</v>
      </c>
      <c r="Z48" s="162">
        <v>71677</v>
      </c>
      <c r="AA48" s="162">
        <v>9456.5000000000146</v>
      </c>
      <c r="AB48" s="162">
        <v>448.4</v>
      </c>
      <c r="AC48" s="162">
        <v>10660.4</v>
      </c>
      <c r="AD48" s="162">
        <v>257.7</v>
      </c>
      <c r="AE48" s="163">
        <f t="shared" si="3"/>
        <v>92500</v>
      </c>
      <c r="AF48" s="162">
        <v>71674</v>
      </c>
      <c r="AG48" s="162">
        <v>9459.5000000000146</v>
      </c>
      <c r="AH48" s="162">
        <v>448.4</v>
      </c>
      <c r="AI48" s="162">
        <v>10660.4</v>
      </c>
      <c r="AJ48" s="162">
        <v>257.7</v>
      </c>
    </row>
    <row r="49" spans="1:36" ht="38.25" x14ac:dyDescent="0.25">
      <c r="A49" s="14" t="s">
        <v>36</v>
      </c>
      <c r="B49" s="15">
        <v>501505</v>
      </c>
      <c r="C49" s="165">
        <v>150601</v>
      </c>
      <c r="D49" s="166" t="s">
        <v>183</v>
      </c>
      <c r="E49" s="165">
        <v>3</v>
      </c>
      <c r="F49" s="167" t="s">
        <v>278</v>
      </c>
      <c r="G49" s="161">
        <f t="shared" si="0"/>
        <v>213416</v>
      </c>
      <c r="H49" s="162">
        <f t="shared" si="6"/>
        <v>189066.7</v>
      </c>
      <c r="I49" s="162">
        <f t="shared" si="6"/>
        <v>14485.499999999993</v>
      </c>
      <c r="J49" s="162">
        <f t="shared" si="6"/>
        <v>211.8</v>
      </c>
      <c r="K49" s="162">
        <f t="shared" si="6"/>
        <v>9491.4</v>
      </c>
      <c r="L49" s="162">
        <f t="shared" si="6"/>
        <v>160.6</v>
      </c>
      <c r="M49" s="163">
        <f t="shared" si="4"/>
        <v>47746</v>
      </c>
      <c r="N49" s="162">
        <v>44209</v>
      </c>
      <c r="O49" s="162">
        <v>1071.1999999999971</v>
      </c>
      <c r="P49" s="162">
        <v>52.9</v>
      </c>
      <c r="Q49" s="162">
        <v>2372.5</v>
      </c>
      <c r="R49" s="162">
        <v>40.4</v>
      </c>
      <c r="S49" s="163">
        <f t="shared" si="5"/>
        <v>49147</v>
      </c>
      <c r="T49" s="162">
        <v>45612.5</v>
      </c>
      <c r="U49" s="162">
        <v>1069</v>
      </c>
      <c r="V49" s="162">
        <v>53.1</v>
      </c>
      <c r="W49" s="162">
        <v>2372</v>
      </c>
      <c r="X49" s="162">
        <v>40.4</v>
      </c>
      <c r="Y49" s="163">
        <f t="shared" si="2"/>
        <v>58262</v>
      </c>
      <c r="Z49" s="162">
        <v>49621.599999999999</v>
      </c>
      <c r="AA49" s="162">
        <v>6172.1999999999971</v>
      </c>
      <c r="AB49" s="162">
        <v>52.9</v>
      </c>
      <c r="AC49" s="162">
        <v>2374.8999999999996</v>
      </c>
      <c r="AD49" s="162">
        <v>40.4</v>
      </c>
      <c r="AE49" s="163">
        <f t="shared" si="3"/>
        <v>58261</v>
      </c>
      <c r="AF49" s="162">
        <v>49623.6</v>
      </c>
      <c r="AG49" s="162">
        <v>6173.0999999999985</v>
      </c>
      <c r="AH49" s="162">
        <v>52.9</v>
      </c>
      <c r="AI49" s="162">
        <v>2372</v>
      </c>
      <c r="AJ49" s="162">
        <v>39.4</v>
      </c>
    </row>
    <row r="50" spans="1:36" ht="38.25" x14ac:dyDescent="0.25">
      <c r="A50" s="14" t="s">
        <v>20</v>
      </c>
      <c r="B50" s="15">
        <v>501506</v>
      </c>
      <c r="C50" s="165">
        <v>150701</v>
      </c>
      <c r="D50" s="166" t="s">
        <v>48</v>
      </c>
      <c r="E50" s="165">
        <v>3</v>
      </c>
      <c r="F50" s="167" t="s">
        <v>278</v>
      </c>
      <c r="G50" s="161">
        <f t="shared" si="0"/>
        <v>102820</v>
      </c>
      <c r="H50" s="162">
        <f t="shared" si="6"/>
        <v>79325.3</v>
      </c>
      <c r="I50" s="162">
        <f t="shared" si="6"/>
        <v>12876.200000000008</v>
      </c>
      <c r="J50" s="162">
        <f t="shared" si="6"/>
        <v>832.69999999999993</v>
      </c>
      <c r="K50" s="162">
        <f t="shared" si="6"/>
        <v>8971.4</v>
      </c>
      <c r="L50" s="162">
        <f t="shared" si="6"/>
        <v>814.39999999999986</v>
      </c>
      <c r="M50" s="163">
        <f t="shared" si="4"/>
        <v>25704</v>
      </c>
      <c r="N50" s="162">
        <v>22624</v>
      </c>
      <c r="O50" s="162">
        <v>1703.4</v>
      </c>
      <c r="P50" s="162">
        <v>71.5</v>
      </c>
      <c r="Q50" s="162">
        <v>1264.0999999999999</v>
      </c>
      <c r="R50" s="162">
        <v>41</v>
      </c>
      <c r="S50" s="163">
        <f t="shared" si="5"/>
        <v>26848.999999999996</v>
      </c>
      <c r="T50" s="162">
        <v>19282.099999999999</v>
      </c>
      <c r="U50" s="162">
        <v>4486.4000000000033</v>
      </c>
      <c r="V50" s="162">
        <v>253.6</v>
      </c>
      <c r="W50" s="162">
        <v>2569.1</v>
      </c>
      <c r="X50" s="162">
        <v>257.79999999999995</v>
      </c>
      <c r="Y50" s="163">
        <f t="shared" si="2"/>
        <v>25135</v>
      </c>
      <c r="Z50" s="162">
        <v>18711</v>
      </c>
      <c r="AA50" s="162">
        <v>3343.3000000000011</v>
      </c>
      <c r="AB50" s="162">
        <v>253.79999999999998</v>
      </c>
      <c r="AC50" s="162">
        <v>2569.1</v>
      </c>
      <c r="AD50" s="162">
        <v>257.79999999999995</v>
      </c>
      <c r="AE50" s="163">
        <f t="shared" si="3"/>
        <v>25132</v>
      </c>
      <c r="AF50" s="162">
        <v>18708.2</v>
      </c>
      <c r="AG50" s="162">
        <v>3343.100000000004</v>
      </c>
      <c r="AH50" s="162">
        <v>253.79999999999998</v>
      </c>
      <c r="AI50" s="162">
        <v>2569.1</v>
      </c>
      <c r="AJ50" s="162">
        <v>257.79999999999995</v>
      </c>
    </row>
    <row r="51" spans="1:36" ht="38.25" x14ac:dyDescent="0.25">
      <c r="A51" s="14" t="s">
        <v>20</v>
      </c>
      <c r="B51" s="15">
        <v>501507</v>
      </c>
      <c r="C51" s="165">
        <v>150801</v>
      </c>
      <c r="D51" s="166" t="s">
        <v>298</v>
      </c>
      <c r="E51" s="165">
        <v>3</v>
      </c>
      <c r="F51" s="167" t="s">
        <v>278</v>
      </c>
      <c r="G51" s="161">
        <f t="shared" si="0"/>
        <v>143149.00000000003</v>
      </c>
      <c r="H51" s="162">
        <f t="shared" si="6"/>
        <v>119322</v>
      </c>
      <c r="I51" s="162">
        <f t="shared" si="6"/>
        <v>15070.7</v>
      </c>
      <c r="J51" s="162">
        <f t="shared" si="6"/>
        <v>267.2</v>
      </c>
      <c r="K51" s="162">
        <f t="shared" si="6"/>
        <v>7603.9</v>
      </c>
      <c r="L51" s="162">
        <f t="shared" si="6"/>
        <v>885.2</v>
      </c>
      <c r="M51" s="163">
        <f t="shared" si="4"/>
        <v>28625.999999999996</v>
      </c>
      <c r="N51" s="162">
        <v>23594.6</v>
      </c>
      <c r="O51" s="162">
        <v>2312.3000000000002</v>
      </c>
      <c r="P51" s="162">
        <v>98.1</v>
      </c>
      <c r="Q51" s="162">
        <v>2597.1</v>
      </c>
      <c r="R51" s="162">
        <v>23.9</v>
      </c>
      <c r="S51" s="163">
        <f t="shared" si="5"/>
        <v>39513</v>
      </c>
      <c r="T51" s="162">
        <v>31308.199999999997</v>
      </c>
      <c r="U51" s="162">
        <v>5887.8</v>
      </c>
      <c r="V51" s="162">
        <v>97.9</v>
      </c>
      <c r="W51" s="162">
        <v>2141</v>
      </c>
      <c r="X51" s="162">
        <v>78.099999999999994</v>
      </c>
      <c r="Y51" s="163">
        <f t="shared" si="2"/>
        <v>37506</v>
      </c>
      <c r="Z51" s="162">
        <v>32209.1</v>
      </c>
      <c r="AA51" s="162">
        <v>3436.8</v>
      </c>
      <c r="AB51" s="162">
        <v>35.6</v>
      </c>
      <c r="AC51" s="162">
        <v>1432.9</v>
      </c>
      <c r="AD51" s="162">
        <v>391.6</v>
      </c>
      <c r="AE51" s="163">
        <f t="shared" si="3"/>
        <v>37504</v>
      </c>
      <c r="AF51" s="162">
        <v>32210.1</v>
      </c>
      <c r="AG51" s="162">
        <v>3433.8</v>
      </c>
      <c r="AH51" s="162">
        <v>35.6</v>
      </c>
      <c r="AI51" s="162">
        <v>1432.9</v>
      </c>
      <c r="AJ51" s="162">
        <v>391.6</v>
      </c>
    </row>
    <row r="52" spans="1:36" ht="38.25" x14ac:dyDescent="0.25">
      <c r="A52" s="14" t="s">
        <v>27</v>
      </c>
      <c r="B52" s="15">
        <v>501519</v>
      </c>
      <c r="C52" s="23">
        <v>151901</v>
      </c>
      <c r="D52" s="24" t="s">
        <v>49</v>
      </c>
      <c r="E52" s="165">
        <v>3</v>
      </c>
      <c r="F52" s="167" t="s">
        <v>278</v>
      </c>
      <c r="G52" s="161">
        <f t="shared" si="0"/>
        <v>548</v>
      </c>
      <c r="H52" s="162">
        <f t="shared" si="6"/>
        <v>248.2</v>
      </c>
      <c r="I52" s="162">
        <f t="shared" si="6"/>
        <v>279.8</v>
      </c>
      <c r="J52" s="162">
        <f t="shared" si="6"/>
        <v>0</v>
      </c>
      <c r="K52" s="162">
        <f t="shared" si="6"/>
        <v>20</v>
      </c>
      <c r="L52" s="162">
        <f t="shared" si="6"/>
        <v>0</v>
      </c>
      <c r="M52" s="163">
        <f t="shared" si="4"/>
        <v>50</v>
      </c>
      <c r="N52" s="162">
        <v>35.799999999999997</v>
      </c>
      <c r="O52" s="162">
        <v>9.2000000000000046</v>
      </c>
      <c r="P52" s="162">
        <v>0</v>
      </c>
      <c r="Q52" s="162">
        <v>5</v>
      </c>
      <c r="R52" s="162">
        <v>0</v>
      </c>
      <c r="S52" s="163">
        <f t="shared" si="5"/>
        <v>48</v>
      </c>
      <c r="T52" s="162">
        <v>32</v>
      </c>
      <c r="U52" s="162">
        <v>12</v>
      </c>
      <c r="V52" s="162">
        <v>0</v>
      </c>
      <c r="W52" s="162">
        <v>4</v>
      </c>
      <c r="X52" s="162">
        <v>0</v>
      </c>
      <c r="Y52" s="163">
        <f t="shared" si="2"/>
        <v>227</v>
      </c>
      <c r="Z52" s="162">
        <v>86.199999999999989</v>
      </c>
      <c r="AA52" s="162">
        <v>133.80000000000001</v>
      </c>
      <c r="AB52" s="162">
        <v>0</v>
      </c>
      <c r="AC52" s="162">
        <v>7</v>
      </c>
      <c r="AD52" s="162">
        <v>0</v>
      </c>
      <c r="AE52" s="163">
        <f t="shared" si="3"/>
        <v>223</v>
      </c>
      <c r="AF52" s="162">
        <v>94.199999999999989</v>
      </c>
      <c r="AG52" s="162">
        <v>124.80000000000001</v>
      </c>
      <c r="AH52" s="162">
        <v>0</v>
      </c>
      <c r="AI52" s="162">
        <v>4</v>
      </c>
      <c r="AJ52" s="162">
        <v>0</v>
      </c>
    </row>
    <row r="53" spans="1:36" ht="38.25" x14ac:dyDescent="0.25">
      <c r="A53" s="14" t="s">
        <v>20</v>
      </c>
      <c r="B53" s="15">
        <v>501601</v>
      </c>
      <c r="C53" s="165">
        <v>160101</v>
      </c>
      <c r="D53" s="166" t="s">
        <v>50</v>
      </c>
      <c r="E53" s="165">
        <v>3</v>
      </c>
      <c r="F53" s="167" t="s">
        <v>278</v>
      </c>
      <c r="G53" s="161">
        <f t="shared" si="0"/>
        <v>126311.00000000001</v>
      </c>
      <c r="H53" s="162">
        <f t="shared" si="6"/>
        <v>1022.8</v>
      </c>
      <c r="I53" s="162">
        <f t="shared" si="6"/>
        <v>118881.60000000001</v>
      </c>
      <c r="J53" s="162">
        <f t="shared" si="6"/>
        <v>30</v>
      </c>
      <c r="K53" s="162">
        <f t="shared" si="6"/>
        <v>6305.6</v>
      </c>
      <c r="L53" s="162">
        <f t="shared" si="6"/>
        <v>71</v>
      </c>
      <c r="M53" s="163">
        <f t="shared" si="4"/>
        <v>30259.000000000004</v>
      </c>
      <c r="N53" s="162">
        <v>223.9</v>
      </c>
      <c r="O53" s="162">
        <v>28433.4</v>
      </c>
      <c r="P53" s="162">
        <v>15</v>
      </c>
      <c r="Q53" s="162">
        <v>1576.7</v>
      </c>
      <c r="R53" s="162">
        <v>10</v>
      </c>
      <c r="S53" s="163">
        <f t="shared" si="5"/>
        <v>34556.000000000007</v>
      </c>
      <c r="T53" s="162">
        <v>266.3</v>
      </c>
      <c r="U53" s="162">
        <v>32687.4</v>
      </c>
      <c r="V53" s="162">
        <v>5</v>
      </c>
      <c r="W53" s="162">
        <v>1576.3</v>
      </c>
      <c r="X53" s="162">
        <v>21</v>
      </c>
      <c r="Y53" s="163">
        <f t="shared" si="2"/>
        <v>30747</v>
      </c>
      <c r="Z53" s="162">
        <v>266.3</v>
      </c>
      <c r="AA53" s="162">
        <v>28879.4</v>
      </c>
      <c r="AB53" s="162">
        <v>5</v>
      </c>
      <c r="AC53" s="162">
        <v>1576.3</v>
      </c>
      <c r="AD53" s="162">
        <v>20</v>
      </c>
      <c r="AE53" s="163">
        <f t="shared" si="3"/>
        <v>30749</v>
      </c>
      <c r="AF53" s="162">
        <v>266.3</v>
      </c>
      <c r="AG53" s="162">
        <v>28881.4</v>
      </c>
      <c r="AH53" s="162">
        <v>5</v>
      </c>
      <c r="AI53" s="162">
        <v>1576.3</v>
      </c>
      <c r="AJ53" s="162">
        <v>20</v>
      </c>
    </row>
    <row r="54" spans="1:36" ht="38.25" x14ac:dyDescent="0.25">
      <c r="A54" s="14" t="s">
        <v>27</v>
      </c>
      <c r="B54" s="15">
        <v>501602</v>
      </c>
      <c r="C54" s="165">
        <v>160201</v>
      </c>
      <c r="D54" s="166" t="s">
        <v>184</v>
      </c>
      <c r="E54" s="165">
        <v>3</v>
      </c>
      <c r="F54" s="167" t="s">
        <v>278</v>
      </c>
      <c r="G54" s="161">
        <f t="shared" si="0"/>
        <v>25018</v>
      </c>
      <c r="H54" s="162">
        <f t="shared" si="6"/>
        <v>205.2</v>
      </c>
      <c r="I54" s="162">
        <f t="shared" si="6"/>
        <v>23624.6</v>
      </c>
      <c r="J54" s="162">
        <f t="shared" si="6"/>
        <v>79</v>
      </c>
      <c r="K54" s="162">
        <f t="shared" si="6"/>
        <v>1049.2</v>
      </c>
      <c r="L54" s="162">
        <f t="shared" si="6"/>
        <v>60</v>
      </c>
      <c r="M54" s="163">
        <f t="shared" si="4"/>
        <v>5131</v>
      </c>
      <c r="N54" s="162">
        <v>51.3</v>
      </c>
      <c r="O54" s="162">
        <v>4782.3999999999996</v>
      </c>
      <c r="P54" s="162">
        <v>20</v>
      </c>
      <c r="Q54" s="162">
        <v>262.3</v>
      </c>
      <c r="R54" s="162">
        <v>15</v>
      </c>
      <c r="S54" s="163">
        <f t="shared" si="5"/>
        <v>4942</v>
      </c>
      <c r="T54" s="162">
        <v>51.3</v>
      </c>
      <c r="U54" s="162">
        <v>4594.3999999999996</v>
      </c>
      <c r="V54" s="162">
        <v>19</v>
      </c>
      <c r="W54" s="162">
        <v>262.3</v>
      </c>
      <c r="X54" s="162">
        <v>15</v>
      </c>
      <c r="Y54" s="163">
        <f t="shared" si="2"/>
        <v>7474</v>
      </c>
      <c r="Z54" s="162">
        <v>51.3</v>
      </c>
      <c r="AA54" s="162">
        <v>7125.4</v>
      </c>
      <c r="AB54" s="162">
        <v>20</v>
      </c>
      <c r="AC54" s="162">
        <v>262.3</v>
      </c>
      <c r="AD54" s="162">
        <v>15</v>
      </c>
      <c r="AE54" s="163">
        <f t="shared" si="3"/>
        <v>7471</v>
      </c>
      <c r="AF54" s="162">
        <v>51.3</v>
      </c>
      <c r="AG54" s="162">
        <v>7122.4</v>
      </c>
      <c r="AH54" s="162">
        <v>20</v>
      </c>
      <c r="AI54" s="162">
        <v>262.3</v>
      </c>
      <c r="AJ54" s="162">
        <v>15</v>
      </c>
    </row>
    <row r="55" spans="1:36" ht="38.25" x14ac:dyDescent="0.25">
      <c r="A55" s="14" t="s">
        <v>20</v>
      </c>
      <c r="B55" s="15">
        <v>501701</v>
      </c>
      <c r="C55" s="165">
        <v>170101</v>
      </c>
      <c r="D55" s="166" t="s">
        <v>51</v>
      </c>
      <c r="E55" s="165">
        <v>3</v>
      </c>
      <c r="F55" s="167" t="s">
        <v>278</v>
      </c>
      <c r="G55" s="161">
        <f t="shared" si="0"/>
        <v>234670</v>
      </c>
      <c r="H55" s="162">
        <f t="shared" si="6"/>
        <v>2816.4</v>
      </c>
      <c r="I55" s="162">
        <f t="shared" si="6"/>
        <v>213222.39999999999</v>
      </c>
      <c r="J55" s="162">
        <f t="shared" si="6"/>
        <v>62</v>
      </c>
      <c r="K55" s="162">
        <f t="shared" si="6"/>
        <v>18310</v>
      </c>
      <c r="L55" s="162">
        <f t="shared" si="6"/>
        <v>259.2</v>
      </c>
      <c r="M55" s="163">
        <f t="shared" si="4"/>
        <v>56016</v>
      </c>
      <c r="N55" s="162">
        <v>704.1</v>
      </c>
      <c r="O55" s="162">
        <v>50654.1</v>
      </c>
      <c r="P55" s="162">
        <v>15.5</v>
      </c>
      <c r="Q55" s="162">
        <v>4577.5</v>
      </c>
      <c r="R55" s="162">
        <v>64.8</v>
      </c>
      <c r="S55" s="163">
        <f t="shared" si="5"/>
        <v>60998</v>
      </c>
      <c r="T55" s="162">
        <v>704.1</v>
      </c>
      <c r="U55" s="162">
        <v>55636.1</v>
      </c>
      <c r="V55" s="162">
        <v>15.5</v>
      </c>
      <c r="W55" s="162">
        <v>4577.5</v>
      </c>
      <c r="X55" s="162">
        <v>64.8</v>
      </c>
      <c r="Y55" s="163">
        <f t="shared" si="2"/>
        <v>58830</v>
      </c>
      <c r="Z55" s="162">
        <v>704.1</v>
      </c>
      <c r="AA55" s="162">
        <v>53468.1</v>
      </c>
      <c r="AB55" s="162">
        <v>15.5</v>
      </c>
      <c r="AC55" s="162">
        <v>4577.5</v>
      </c>
      <c r="AD55" s="162">
        <v>64.8</v>
      </c>
      <c r="AE55" s="163">
        <f t="shared" si="3"/>
        <v>58826</v>
      </c>
      <c r="AF55" s="162">
        <v>704.1</v>
      </c>
      <c r="AG55" s="162">
        <v>53464.1</v>
      </c>
      <c r="AH55" s="162">
        <v>15.5</v>
      </c>
      <c r="AI55" s="162">
        <v>4577.5</v>
      </c>
      <c r="AJ55" s="162">
        <v>64.8</v>
      </c>
    </row>
    <row r="56" spans="1:36" ht="38.25" x14ac:dyDescent="0.25">
      <c r="A56" s="14" t="s">
        <v>20</v>
      </c>
      <c r="B56" s="15">
        <v>501702</v>
      </c>
      <c r="C56" s="165">
        <v>170201</v>
      </c>
      <c r="D56" s="166" t="s">
        <v>52</v>
      </c>
      <c r="E56" s="165">
        <v>3</v>
      </c>
      <c r="F56" s="167" t="s">
        <v>278</v>
      </c>
      <c r="G56" s="161">
        <f t="shared" si="0"/>
        <v>110226</v>
      </c>
      <c r="H56" s="162">
        <f t="shared" si="6"/>
        <v>3439.6</v>
      </c>
      <c r="I56" s="162">
        <f t="shared" si="6"/>
        <v>95809.799999999988</v>
      </c>
      <c r="J56" s="162">
        <f t="shared" si="6"/>
        <v>620.20000000000005</v>
      </c>
      <c r="K56" s="162">
        <f t="shared" si="6"/>
        <v>8953.6</v>
      </c>
      <c r="L56" s="162">
        <f t="shared" si="6"/>
        <v>1402.8</v>
      </c>
      <c r="M56" s="163">
        <f t="shared" si="4"/>
        <v>25503</v>
      </c>
      <c r="N56" s="162">
        <v>859.9</v>
      </c>
      <c r="O56" s="162">
        <v>21900.699999999997</v>
      </c>
      <c r="P56" s="162">
        <v>154.80000000000001</v>
      </c>
      <c r="Q56" s="162">
        <v>2236.9</v>
      </c>
      <c r="R56" s="162">
        <v>350.7</v>
      </c>
      <c r="S56" s="163">
        <f t="shared" si="5"/>
        <v>26571.000000000004</v>
      </c>
      <c r="T56" s="162">
        <v>859.9</v>
      </c>
      <c r="U56" s="162">
        <v>22965.7</v>
      </c>
      <c r="V56" s="162">
        <v>155.80000000000001</v>
      </c>
      <c r="W56" s="162">
        <v>2238.9</v>
      </c>
      <c r="X56" s="162">
        <v>350.7</v>
      </c>
      <c r="Y56" s="163">
        <f t="shared" si="2"/>
        <v>29074</v>
      </c>
      <c r="Z56" s="162">
        <v>859.9</v>
      </c>
      <c r="AA56" s="162">
        <v>25469.699999999997</v>
      </c>
      <c r="AB56" s="162">
        <v>154.80000000000001</v>
      </c>
      <c r="AC56" s="162">
        <v>2238.9</v>
      </c>
      <c r="AD56" s="162">
        <v>350.7</v>
      </c>
      <c r="AE56" s="163">
        <f t="shared" si="3"/>
        <v>29078</v>
      </c>
      <c r="AF56" s="162">
        <v>859.9</v>
      </c>
      <c r="AG56" s="162">
        <v>25473.699999999997</v>
      </c>
      <c r="AH56" s="162">
        <v>154.80000000000001</v>
      </c>
      <c r="AI56" s="162">
        <v>2238.9</v>
      </c>
      <c r="AJ56" s="162">
        <v>350.7</v>
      </c>
    </row>
    <row r="57" spans="1:36" ht="38.25" x14ac:dyDescent="0.25">
      <c r="A57" s="14" t="s">
        <v>20</v>
      </c>
      <c r="B57" s="15">
        <v>501704</v>
      </c>
      <c r="C57" s="165">
        <v>170501</v>
      </c>
      <c r="D57" s="166" t="s">
        <v>299</v>
      </c>
      <c r="E57" s="165">
        <v>3</v>
      </c>
      <c r="F57" s="167" t="s">
        <v>278</v>
      </c>
      <c r="G57" s="161">
        <f t="shared" si="0"/>
        <v>110838.00000000001</v>
      </c>
      <c r="H57" s="162">
        <f t="shared" si="6"/>
        <v>558.79999999999995</v>
      </c>
      <c r="I57" s="162">
        <f t="shared" si="6"/>
        <v>104618.6</v>
      </c>
      <c r="J57" s="162">
        <f t="shared" si="6"/>
        <v>35.800000000000004</v>
      </c>
      <c r="K57" s="162">
        <f t="shared" si="6"/>
        <v>5502.2000000000007</v>
      </c>
      <c r="L57" s="162">
        <f t="shared" si="6"/>
        <v>122.6</v>
      </c>
      <c r="M57" s="163">
        <f t="shared" si="4"/>
        <v>23381</v>
      </c>
      <c r="N57" s="162">
        <v>139.69999999999999</v>
      </c>
      <c r="O57" s="162">
        <v>21826</v>
      </c>
      <c r="P57" s="162">
        <v>8.8000000000000007</v>
      </c>
      <c r="Q57" s="162">
        <v>1375.4</v>
      </c>
      <c r="R57" s="162">
        <v>31.1</v>
      </c>
      <c r="S57" s="163">
        <f t="shared" si="5"/>
        <v>24260</v>
      </c>
      <c r="T57" s="162">
        <v>139.69999999999999</v>
      </c>
      <c r="U57" s="162">
        <v>22704.799999999999</v>
      </c>
      <c r="V57" s="162">
        <v>9.4</v>
      </c>
      <c r="W57" s="162">
        <v>1375.6</v>
      </c>
      <c r="X57" s="162">
        <v>30.5</v>
      </c>
      <c r="Y57" s="163">
        <f t="shared" si="2"/>
        <v>31598</v>
      </c>
      <c r="Z57" s="162">
        <v>139.69999999999999</v>
      </c>
      <c r="AA57" s="162">
        <v>30043.4</v>
      </c>
      <c r="AB57" s="162">
        <v>8.8000000000000007</v>
      </c>
      <c r="AC57" s="162">
        <v>1375.6</v>
      </c>
      <c r="AD57" s="162">
        <v>30.5</v>
      </c>
      <c r="AE57" s="163">
        <f t="shared" si="3"/>
        <v>31599</v>
      </c>
      <c r="AF57" s="162">
        <v>139.69999999999999</v>
      </c>
      <c r="AG57" s="162">
        <v>30044.400000000001</v>
      </c>
      <c r="AH57" s="162">
        <v>8.8000000000000007</v>
      </c>
      <c r="AI57" s="162">
        <v>1375.6</v>
      </c>
      <c r="AJ57" s="162">
        <v>30.5</v>
      </c>
    </row>
    <row r="58" spans="1:36" ht="38.25" x14ac:dyDescent="0.25">
      <c r="A58" s="14" t="s">
        <v>20</v>
      </c>
      <c r="B58" s="15">
        <v>501705</v>
      </c>
      <c r="C58" s="165">
        <v>170601</v>
      </c>
      <c r="D58" s="166" t="s">
        <v>53</v>
      </c>
      <c r="E58" s="165">
        <v>3</v>
      </c>
      <c r="F58" s="167" t="s">
        <v>278</v>
      </c>
      <c r="G58" s="161">
        <f t="shared" si="0"/>
        <v>30089.000000000004</v>
      </c>
      <c r="H58" s="162">
        <f t="shared" si="6"/>
        <v>282.89999999999998</v>
      </c>
      <c r="I58" s="162">
        <f t="shared" si="6"/>
        <v>27600.6</v>
      </c>
      <c r="J58" s="162">
        <f t="shared" si="6"/>
        <v>30.7</v>
      </c>
      <c r="K58" s="162">
        <f t="shared" si="6"/>
        <v>2144.4</v>
      </c>
      <c r="L58" s="162">
        <f t="shared" si="6"/>
        <v>30.400000000000002</v>
      </c>
      <c r="M58" s="163">
        <f t="shared" si="4"/>
        <v>6625</v>
      </c>
      <c r="N58" s="162">
        <v>38.4</v>
      </c>
      <c r="O58" s="162">
        <v>6252.7000000000007</v>
      </c>
      <c r="P58" s="162">
        <v>1</v>
      </c>
      <c r="Q58" s="162">
        <v>331.9</v>
      </c>
      <c r="R58" s="162">
        <v>1</v>
      </c>
      <c r="S58" s="163">
        <f t="shared" si="5"/>
        <v>7669</v>
      </c>
      <c r="T58" s="162">
        <v>81.5</v>
      </c>
      <c r="U58" s="162">
        <v>6964.0999999999995</v>
      </c>
      <c r="V58" s="162">
        <v>10.1</v>
      </c>
      <c r="W58" s="162">
        <v>603.5</v>
      </c>
      <c r="X58" s="162">
        <v>9.8000000000000007</v>
      </c>
      <c r="Y58" s="163">
        <f t="shared" si="2"/>
        <v>7901</v>
      </c>
      <c r="Z58" s="162">
        <v>81.5</v>
      </c>
      <c r="AA58" s="162">
        <v>7195.4</v>
      </c>
      <c r="AB58" s="162">
        <v>9.8000000000000007</v>
      </c>
      <c r="AC58" s="162">
        <v>604.5</v>
      </c>
      <c r="AD58" s="162">
        <v>9.8000000000000007</v>
      </c>
      <c r="AE58" s="163">
        <f t="shared" si="3"/>
        <v>7894</v>
      </c>
      <c r="AF58" s="162">
        <v>81.5</v>
      </c>
      <c r="AG58" s="162">
        <v>7188.4</v>
      </c>
      <c r="AH58" s="162">
        <v>9.8000000000000007</v>
      </c>
      <c r="AI58" s="162">
        <v>604.5</v>
      </c>
      <c r="AJ58" s="162">
        <v>9.8000000000000007</v>
      </c>
    </row>
    <row r="59" spans="1:36" ht="38.25" x14ac:dyDescent="0.25">
      <c r="A59" s="14" t="s">
        <v>27</v>
      </c>
      <c r="B59" s="15">
        <v>501707</v>
      </c>
      <c r="C59" s="165">
        <v>171001</v>
      </c>
      <c r="D59" s="166" t="s">
        <v>185</v>
      </c>
      <c r="E59" s="165">
        <v>3</v>
      </c>
      <c r="F59" s="167" t="s">
        <v>278</v>
      </c>
      <c r="G59" s="161">
        <f t="shared" si="0"/>
        <v>9280</v>
      </c>
      <c r="H59" s="162">
        <f t="shared" si="6"/>
        <v>81.199999999999989</v>
      </c>
      <c r="I59" s="162">
        <f t="shared" si="6"/>
        <v>8647.7999999999993</v>
      </c>
      <c r="J59" s="162">
        <f t="shared" si="6"/>
        <v>0</v>
      </c>
      <c r="K59" s="162">
        <f t="shared" si="6"/>
        <v>548.1</v>
      </c>
      <c r="L59" s="162">
        <f t="shared" si="6"/>
        <v>2.9</v>
      </c>
      <c r="M59" s="163">
        <f t="shared" si="4"/>
        <v>2320</v>
      </c>
      <c r="N59" s="162">
        <v>31.9</v>
      </c>
      <c r="O59" s="162">
        <v>2151.7999999999997</v>
      </c>
      <c r="P59" s="162">
        <v>0</v>
      </c>
      <c r="Q59" s="162">
        <v>133.4</v>
      </c>
      <c r="R59" s="162">
        <v>2.9</v>
      </c>
      <c r="S59" s="163">
        <f t="shared" si="5"/>
        <v>2320</v>
      </c>
      <c r="T59" s="162">
        <v>14.5</v>
      </c>
      <c r="U59" s="162">
        <v>2172.1</v>
      </c>
      <c r="V59" s="162">
        <v>0</v>
      </c>
      <c r="W59" s="162">
        <v>133.4</v>
      </c>
      <c r="X59" s="162">
        <v>0</v>
      </c>
      <c r="Y59" s="163">
        <f t="shared" si="2"/>
        <v>2320</v>
      </c>
      <c r="Z59" s="162">
        <v>17.399999999999999</v>
      </c>
      <c r="AA59" s="162">
        <v>2183.6999999999998</v>
      </c>
      <c r="AB59" s="162">
        <v>0</v>
      </c>
      <c r="AC59" s="162">
        <v>118.89999999999999</v>
      </c>
      <c r="AD59" s="162">
        <v>0</v>
      </c>
      <c r="AE59" s="163">
        <f t="shared" si="3"/>
        <v>2320</v>
      </c>
      <c r="AF59" s="162">
        <v>17.399999999999999</v>
      </c>
      <c r="AG59" s="162">
        <v>2140.1999999999998</v>
      </c>
      <c r="AH59" s="162">
        <v>0</v>
      </c>
      <c r="AI59" s="162">
        <v>162.4</v>
      </c>
      <c r="AJ59" s="162">
        <v>0</v>
      </c>
    </row>
    <row r="60" spans="1:36" ht="38.25" x14ac:dyDescent="0.25">
      <c r="A60" s="14" t="s">
        <v>27</v>
      </c>
      <c r="B60" s="15">
        <v>501709</v>
      </c>
      <c r="C60" s="165">
        <v>171201</v>
      </c>
      <c r="D60" s="166" t="s">
        <v>300</v>
      </c>
      <c r="E60" s="165">
        <v>3</v>
      </c>
      <c r="F60" s="167" t="s">
        <v>278</v>
      </c>
      <c r="G60" s="161">
        <f t="shared" si="0"/>
        <v>8254</v>
      </c>
      <c r="H60" s="162">
        <f t="shared" si="6"/>
        <v>101.4</v>
      </c>
      <c r="I60" s="162">
        <f t="shared" si="6"/>
        <v>7609.2999999999993</v>
      </c>
      <c r="J60" s="162">
        <f t="shared" si="6"/>
        <v>9.8000000000000007</v>
      </c>
      <c r="K60" s="162">
        <f t="shared" si="6"/>
        <v>531.5</v>
      </c>
      <c r="L60" s="162">
        <f t="shared" si="6"/>
        <v>2</v>
      </c>
      <c r="M60" s="163">
        <f t="shared" si="4"/>
        <v>826</v>
      </c>
      <c r="N60" s="162">
        <v>23.7</v>
      </c>
      <c r="O60" s="162">
        <v>674.4</v>
      </c>
      <c r="P60" s="162">
        <v>0</v>
      </c>
      <c r="Q60" s="162">
        <v>127.9</v>
      </c>
      <c r="R60" s="162">
        <v>0</v>
      </c>
      <c r="S60" s="163">
        <f t="shared" si="5"/>
        <v>740</v>
      </c>
      <c r="T60" s="162">
        <v>35.4</v>
      </c>
      <c r="U60" s="162">
        <v>595.1</v>
      </c>
      <c r="V60" s="162">
        <v>0</v>
      </c>
      <c r="W60" s="162">
        <v>108.5</v>
      </c>
      <c r="X60" s="162">
        <v>1</v>
      </c>
      <c r="Y60" s="163">
        <f t="shared" si="2"/>
        <v>3349.9999999999995</v>
      </c>
      <c r="Z60" s="162">
        <v>17.7</v>
      </c>
      <c r="AA60" s="162">
        <v>3188.7</v>
      </c>
      <c r="AB60" s="162">
        <v>5.9</v>
      </c>
      <c r="AC60" s="162">
        <v>137.69999999999999</v>
      </c>
      <c r="AD60" s="162">
        <v>0</v>
      </c>
      <c r="AE60" s="163">
        <f t="shared" si="3"/>
        <v>3338</v>
      </c>
      <c r="AF60" s="162">
        <v>24.6</v>
      </c>
      <c r="AG60" s="162">
        <v>3151.1</v>
      </c>
      <c r="AH60" s="162">
        <v>3.9</v>
      </c>
      <c r="AI60" s="162">
        <v>157.39999999999998</v>
      </c>
      <c r="AJ60" s="162">
        <v>1</v>
      </c>
    </row>
    <row r="61" spans="1:36" ht="38.25" x14ac:dyDescent="0.25">
      <c r="A61" s="14" t="s">
        <v>27</v>
      </c>
      <c r="B61" s="15">
        <v>501710</v>
      </c>
      <c r="C61" s="165">
        <v>171301</v>
      </c>
      <c r="D61" s="166" t="s">
        <v>301</v>
      </c>
      <c r="E61" s="165">
        <v>3</v>
      </c>
      <c r="F61" s="167" t="s">
        <v>278</v>
      </c>
      <c r="G61" s="161">
        <f t="shared" si="0"/>
        <v>8257</v>
      </c>
      <c r="H61" s="162">
        <f t="shared" si="6"/>
        <v>146</v>
      </c>
      <c r="I61" s="162">
        <f t="shared" si="6"/>
        <v>7488.1</v>
      </c>
      <c r="J61" s="162">
        <f t="shared" si="6"/>
        <v>23.4</v>
      </c>
      <c r="K61" s="162">
        <f t="shared" si="6"/>
        <v>599.5</v>
      </c>
      <c r="L61" s="162">
        <f t="shared" si="6"/>
        <v>0</v>
      </c>
      <c r="M61" s="163">
        <f t="shared" si="4"/>
        <v>618</v>
      </c>
      <c r="N61" s="162">
        <v>6.6</v>
      </c>
      <c r="O61" s="162">
        <v>459.70000000000005</v>
      </c>
      <c r="P61" s="162">
        <v>3.9</v>
      </c>
      <c r="Q61" s="162">
        <v>147.80000000000001</v>
      </c>
      <c r="R61" s="162">
        <v>0</v>
      </c>
      <c r="S61" s="163">
        <f t="shared" si="5"/>
        <v>524</v>
      </c>
      <c r="T61" s="162">
        <v>42.9</v>
      </c>
      <c r="U61" s="162">
        <v>272.10000000000002</v>
      </c>
      <c r="V61" s="162">
        <v>19.5</v>
      </c>
      <c r="W61" s="162">
        <v>189.5</v>
      </c>
      <c r="X61" s="162">
        <v>0</v>
      </c>
      <c r="Y61" s="163">
        <f t="shared" si="2"/>
        <v>3560</v>
      </c>
      <c r="Z61" s="162">
        <v>57.5</v>
      </c>
      <c r="AA61" s="162">
        <v>3355.3</v>
      </c>
      <c r="AB61" s="162">
        <v>0</v>
      </c>
      <c r="AC61" s="162">
        <v>147.19999999999999</v>
      </c>
      <c r="AD61" s="162">
        <v>0</v>
      </c>
      <c r="AE61" s="163">
        <f t="shared" si="3"/>
        <v>3555</v>
      </c>
      <c r="AF61" s="162">
        <v>39</v>
      </c>
      <c r="AG61" s="162">
        <v>3401</v>
      </c>
      <c r="AH61" s="162">
        <v>0</v>
      </c>
      <c r="AI61" s="162">
        <v>115</v>
      </c>
      <c r="AJ61" s="162">
        <v>0</v>
      </c>
    </row>
    <row r="62" spans="1:36" ht="38.25" x14ac:dyDescent="0.25">
      <c r="A62" s="14" t="s">
        <v>27</v>
      </c>
      <c r="B62" s="15">
        <v>501712</v>
      </c>
      <c r="C62" s="165">
        <v>171501</v>
      </c>
      <c r="D62" s="166" t="s">
        <v>302</v>
      </c>
      <c r="E62" s="165">
        <v>3</v>
      </c>
      <c r="F62" s="167" t="s">
        <v>278</v>
      </c>
      <c r="G62" s="161">
        <f t="shared" si="0"/>
        <v>8423</v>
      </c>
      <c r="H62" s="162">
        <f t="shared" si="6"/>
        <v>325.39999999999998</v>
      </c>
      <c r="I62" s="162">
        <f t="shared" si="6"/>
        <v>7381.2</v>
      </c>
      <c r="J62" s="162">
        <f t="shared" si="6"/>
        <v>9.6</v>
      </c>
      <c r="K62" s="162">
        <f t="shared" si="6"/>
        <v>696.80000000000007</v>
      </c>
      <c r="L62" s="162">
        <f t="shared" si="6"/>
        <v>10</v>
      </c>
      <c r="M62" s="163">
        <f t="shared" si="4"/>
        <v>589</v>
      </c>
      <c r="N62" s="162">
        <v>100.8</v>
      </c>
      <c r="O62" s="162">
        <v>261</v>
      </c>
      <c r="P62" s="162">
        <v>9.6</v>
      </c>
      <c r="Q62" s="162">
        <v>207.6</v>
      </c>
      <c r="R62" s="162">
        <v>10</v>
      </c>
      <c r="S62" s="163">
        <f t="shared" si="5"/>
        <v>243</v>
      </c>
      <c r="T62" s="162">
        <v>23</v>
      </c>
      <c r="U62" s="162">
        <v>146</v>
      </c>
      <c r="V62" s="162">
        <v>0</v>
      </c>
      <c r="W62" s="162">
        <v>74</v>
      </c>
      <c r="X62" s="162">
        <v>0</v>
      </c>
      <c r="Y62" s="163">
        <f t="shared" si="2"/>
        <v>3797</v>
      </c>
      <c r="Z62" s="162">
        <v>100.8</v>
      </c>
      <c r="AA62" s="162">
        <v>3488.6</v>
      </c>
      <c r="AB62" s="162">
        <v>0</v>
      </c>
      <c r="AC62" s="162">
        <v>207.6</v>
      </c>
      <c r="AD62" s="162">
        <v>0</v>
      </c>
      <c r="AE62" s="163">
        <f t="shared" si="3"/>
        <v>3794</v>
      </c>
      <c r="AF62" s="162">
        <v>100.8</v>
      </c>
      <c r="AG62" s="162">
        <v>3485.6</v>
      </c>
      <c r="AH62" s="162">
        <v>0</v>
      </c>
      <c r="AI62" s="162">
        <v>207.6</v>
      </c>
      <c r="AJ62" s="162">
        <v>0</v>
      </c>
    </row>
    <row r="63" spans="1:36" ht="38.25" x14ac:dyDescent="0.25">
      <c r="A63" s="14" t="s">
        <v>20</v>
      </c>
      <c r="B63" s="15">
        <v>501801</v>
      </c>
      <c r="C63" s="165">
        <v>180101</v>
      </c>
      <c r="D63" s="166" t="s">
        <v>56</v>
      </c>
      <c r="E63" s="165">
        <v>3</v>
      </c>
      <c r="F63" s="167" t="s">
        <v>278</v>
      </c>
      <c r="G63" s="161">
        <f t="shared" si="0"/>
        <v>0</v>
      </c>
      <c r="H63" s="162">
        <f t="shared" si="6"/>
        <v>0</v>
      </c>
      <c r="I63" s="162">
        <f t="shared" si="6"/>
        <v>0</v>
      </c>
      <c r="J63" s="162">
        <f t="shared" si="6"/>
        <v>0</v>
      </c>
      <c r="K63" s="162">
        <f t="shared" si="6"/>
        <v>0</v>
      </c>
      <c r="L63" s="162">
        <f t="shared" si="6"/>
        <v>0</v>
      </c>
      <c r="M63" s="163">
        <f t="shared" si="4"/>
        <v>0</v>
      </c>
      <c r="N63" s="162">
        <v>0</v>
      </c>
      <c r="O63" s="162">
        <v>0</v>
      </c>
      <c r="P63" s="162">
        <v>0</v>
      </c>
      <c r="Q63" s="162">
        <v>0</v>
      </c>
      <c r="R63" s="162">
        <v>0</v>
      </c>
      <c r="S63" s="163">
        <f t="shared" si="5"/>
        <v>0</v>
      </c>
      <c r="T63" s="162">
        <v>0</v>
      </c>
      <c r="U63" s="162">
        <v>0</v>
      </c>
      <c r="V63" s="162">
        <v>0</v>
      </c>
      <c r="W63" s="162">
        <v>0</v>
      </c>
      <c r="X63" s="162">
        <v>0</v>
      </c>
      <c r="Y63" s="163">
        <f t="shared" si="2"/>
        <v>0</v>
      </c>
      <c r="Z63" s="162">
        <v>0</v>
      </c>
      <c r="AA63" s="162">
        <v>0</v>
      </c>
      <c r="AB63" s="162">
        <v>0</v>
      </c>
      <c r="AC63" s="162">
        <v>0</v>
      </c>
      <c r="AD63" s="162">
        <v>0</v>
      </c>
      <c r="AE63" s="163">
        <f t="shared" si="3"/>
        <v>0</v>
      </c>
      <c r="AF63" s="162">
        <v>0</v>
      </c>
      <c r="AG63" s="162">
        <v>0</v>
      </c>
      <c r="AH63" s="162">
        <v>0</v>
      </c>
      <c r="AI63" s="162">
        <v>0</v>
      </c>
      <c r="AJ63" s="162">
        <v>0</v>
      </c>
    </row>
    <row r="64" spans="1:36" ht="38.25" x14ac:dyDescent="0.25">
      <c r="A64" s="14" t="s">
        <v>20</v>
      </c>
      <c r="B64" s="15">
        <v>501802</v>
      </c>
      <c r="C64" s="165">
        <v>180201</v>
      </c>
      <c r="D64" s="166" t="s">
        <v>57</v>
      </c>
      <c r="E64" s="165">
        <v>3</v>
      </c>
      <c r="F64" s="167" t="s">
        <v>278</v>
      </c>
      <c r="G64" s="161">
        <f t="shared" si="0"/>
        <v>0</v>
      </c>
      <c r="H64" s="162">
        <f t="shared" si="6"/>
        <v>0</v>
      </c>
      <c r="I64" s="162">
        <f t="shared" si="6"/>
        <v>0</v>
      </c>
      <c r="J64" s="162">
        <f t="shared" si="6"/>
        <v>0</v>
      </c>
      <c r="K64" s="162">
        <f t="shared" si="6"/>
        <v>0</v>
      </c>
      <c r="L64" s="162">
        <f t="shared" si="6"/>
        <v>0</v>
      </c>
      <c r="M64" s="163">
        <f t="shared" si="4"/>
        <v>0</v>
      </c>
      <c r="N64" s="162">
        <v>0</v>
      </c>
      <c r="O64" s="162">
        <v>0</v>
      </c>
      <c r="P64" s="162">
        <v>0</v>
      </c>
      <c r="Q64" s="162">
        <v>0</v>
      </c>
      <c r="R64" s="162">
        <v>0</v>
      </c>
      <c r="S64" s="163">
        <f t="shared" si="5"/>
        <v>0</v>
      </c>
      <c r="T64" s="162">
        <v>0</v>
      </c>
      <c r="U64" s="162">
        <v>0</v>
      </c>
      <c r="V64" s="162">
        <v>0</v>
      </c>
      <c r="W64" s="162">
        <v>0</v>
      </c>
      <c r="X64" s="162">
        <v>0</v>
      </c>
      <c r="Y64" s="163">
        <f t="shared" si="2"/>
        <v>0</v>
      </c>
      <c r="Z64" s="162">
        <v>0</v>
      </c>
      <c r="AA64" s="162">
        <v>0</v>
      </c>
      <c r="AB64" s="162">
        <v>0</v>
      </c>
      <c r="AC64" s="162">
        <v>0</v>
      </c>
      <c r="AD64" s="162">
        <v>0</v>
      </c>
      <c r="AE64" s="163">
        <f t="shared" si="3"/>
        <v>0</v>
      </c>
      <c r="AF64" s="162">
        <v>0</v>
      </c>
      <c r="AG64" s="162">
        <v>0</v>
      </c>
      <c r="AH64" s="162">
        <v>0</v>
      </c>
      <c r="AI64" s="162">
        <v>0</v>
      </c>
      <c r="AJ64" s="162">
        <v>0</v>
      </c>
    </row>
    <row r="65" spans="1:36" ht="38.25" x14ac:dyDescent="0.25">
      <c r="A65" s="14" t="s">
        <v>20</v>
      </c>
      <c r="B65" s="15">
        <v>501901</v>
      </c>
      <c r="C65" s="165">
        <v>190101</v>
      </c>
      <c r="D65" s="166" t="s">
        <v>58</v>
      </c>
      <c r="E65" s="165">
        <v>3</v>
      </c>
      <c r="F65" s="167" t="s">
        <v>278</v>
      </c>
      <c r="G65" s="161">
        <f t="shared" si="0"/>
        <v>540407</v>
      </c>
      <c r="H65" s="162">
        <f t="shared" si="6"/>
        <v>8182.8</v>
      </c>
      <c r="I65" s="162">
        <f t="shared" si="6"/>
        <v>257969.09999999998</v>
      </c>
      <c r="J65" s="162">
        <f t="shared" si="6"/>
        <v>205</v>
      </c>
      <c r="K65" s="162">
        <f t="shared" si="6"/>
        <v>273646.09999999998</v>
      </c>
      <c r="L65" s="162">
        <f t="shared" si="6"/>
        <v>404</v>
      </c>
      <c r="M65" s="163">
        <f t="shared" si="4"/>
        <v>118930</v>
      </c>
      <c r="N65" s="162">
        <v>2045.7</v>
      </c>
      <c r="O65" s="162">
        <v>46571</v>
      </c>
      <c r="P65" s="162">
        <v>51</v>
      </c>
      <c r="Q65" s="162">
        <v>70161.3</v>
      </c>
      <c r="R65" s="162">
        <v>101</v>
      </c>
      <c r="S65" s="163">
        <f t="shared" si="5"/>
        <v>123647</v>
      </c>
      <c r="T65" s="162">
        <v>2045.7</v>
      </c>
      <c r="U65" s="162">
        <v>60286.7</v>
      </c>
      <c r="V65" s="162">
        <v>52</v>
      </c>
      <c r="W65" s="162">
        <v>61161.599999999999</v>
      </c>
      <c r="X65" s="162">
        <v>101</v>
      </c>
      <c r="Y65" s="163">
        <f t="shared" si="2"/>
        <v>148916</v>
      </c>
      <c r="Z65" s="162">
        <v>2045.7</v>
      </c>
      <c r="AA65" s="162">
        <v>75556.7</v>
      </c>
      <c r="AB65" s="162">
        <v>51</v>
      </c>
      <c r="AC65" s="162">
        <v>71161.600000000006</v>
      </c>
      <c r="AD65" s="162">
        <v>101</v>
      </c>
      <c r="AE65" s="163">
        <f t="shared" si="3"/>
        <v>148914</v>
      </c>
      <c r="AF65" s="162">
        <v>2045.7</v>
      </c>
      <c r="AG65" s="162">
        <v>75554.7</v>
      </c>
      <c r="AH65" s="162">
        <v>51</v>
      </c>
      <c r="AI65" s="162">
        <v>71161.600000000006</v>
      </c>
      <c r="AJ65" s="162">
        <v>101</v>
      </c>
    </row>
    <row r="66" spans="1:36" ht="38.25" x14ac:dyDescent="0.25">
      <c r="A66" s="14" t="s">
        <v>27</v>
      </c>
      <c r="B66" s="15">
        <v>501912</v>
      </c>
      <c r="C66" s="165">
        <v>191201</v>
      </c>
      <c r="D66" s="166" t="s">
        <v>59</v>
      </c>
      <c r="E66" s="165">
        <v>3</v>
      </c>
      <c r="F66" s="167" t="s">
        <v>278</v>
      </c>
      <c r="G66" s="161">
        <f t="shared" si="0"/>
        <v>6043</v>
      </c>
      <c r="H66" s="162">
        <f t="shared" si="6"/>
        <v>11.6</v>
      </c>
      <c r="I66" s="162">
        <f t="shared" si="6"/>
        <v>2293.6999999999998</v>
      </c>
      <c r="J66" s="162">
        <f t="shared" si="6"/>
        <v>0</v>
      </c>
      <c r="K66" s="162">
        <f t="shared" si="6"/>
        <v>3735.7</v>
      </c>
      <c r="L66" s="162">
        <f t="shared" si="6"/>
        <v>2</v>
      </c>
      <c r="M66" s="163">
        <f t="shared" si="4"/>
        <v>1508</v>
      </c>
      <c r="N66" s="162">
        <v>2.9</v>
      </c>
      <c r="O66" s="162">
        <v>536.70000000000005</v>
      </c>
      <c r="P66" s="162">
        <v>0</v>
      </c>
      <c r="Q66" s="162">
        <v>968.4</v>
      </c>
      <c r="R66" s="162">
        <v>0</v>
      </c>
      <c r="S66" s="163">
        <f t="shared" si="5"/>
        <v>1510</v>
      </c>
      <c r="T66" s="162">
        <v>2.9</v>
      </c>
      <c r="U66" s="162">
        <v>570</v>
      </c>
      <c r="V66" s="162">
        <v>0</v>
      </c>
      <c r="W66" s="162">
        <v>937.1</v>
      </c>
      <c r="X66" s="162">
        <v>0</v>
      </c>
      <c r="Y66" s="163">
        <f t="shared" si="2"/>
        <v>1512</v>
      </c>
      <c r="Z66" s="162">
        <v>2.9</v>
      </c>
      <c r="AA66" s="162">
        <v>612.4</v>
      </c>
      <c r="AB66" s="162">
        <v>0</v>
      </c>
      <c r="AC66" s="162">
        <v>896.69999999999993</v>
      </c>
      <c r="AD66" s="162">
        <v>0</v>
      </c>
      <c r="AE66" s="163">
        <f t="shared" si="3"/>
        <v>1513</v>
      </c>
      <c r="AF66" s="162">
        <v>2.9</v>
      </c>
      <c r="AG66" s="162">
        <v>574.60000000000014</v>
      </c>
      <c r="AH66" s="162">
        <v>0</v>
      </c>
      <c r="AI66" s="162">
        <v>933.5</v>
      </c>
      <c r="AJ66" s="162">
        <v>2</v>
      </c>
    </row>
    <row r="67" spans="1:36" ht="38.25" x14ac:dyDescent="0.25">
      <c r="A67" s="14" t="s">
        <v>20</v>
      </c>
      <c r="B67" s="15">
        <v>501914</v>
      </c>
      <c r="C67" s="165">
        <v>191401</v>
      </c>
      <c r="D67" s="166" t="s">
        <v>60</v>
      </c>
      <c r="E67" s="165">
        <v>3</v>
      </c>
      <c r="F67" s="167" t="s">
        <v>278</v>
      </c>
      <c r="G67" s="161">
        <f t="shared" si="0"/>
        <v>117974</v>
      </c>
      <c r="H67" s="162">
        <f t="shared" si="6"/>
        <v>668.99999999999989</v>
      </c>
      <c r="I67" s="162">
        <f t="shared" si="6"/>
        <v>58155.3</v>
      </c>
      <c r="J67" s="162">
        <f t="shared" si="6"/>
        <v>46.999999999999993</v>
      </c>
      <c r="K67" s="162">
        <f t="shared" si="6"/>
        <v>59083.200000000004</v>
      </c>
      <c r="L67" s="162">
        <f t="shared" si="6"/>
        <v>19.5</v>
      </c>
      <c r="M67" s="163">
        <f t="shared" si="4"/>
        <v>30221.000000000004</v>
      </c>
      <c r="N67" s="162">
        <v>199.8</v>
      </c>
      <c r="O67" s="162">
        <v>13573.900000000003</v>
      </c>
      <c r="P67" s="162">
        <v>23.5</v>
      </c>
      <c r="Q67" s="162">
        <v>16416</v>
      </c>
      <c r="R67" s="162">
        <v>7.8</v>
      </c>
      <c r="S67" s="163">
        <f t="shared" si="5"/>
        <v>30484</v>
      </c>
      <c r="T67" s="162">
        <v>156.39999999999998</v>
      </c>
      <c r="U67" s="162">
        <v>16090.5</v>
      </c>
      <c r="V67" s="162">
        <v>7.9</v>
      </c>
      <c r="W67" s="162">
        <v>14225.3</v>
      </c>
      <c r="X67" s="162">
        <v>3.9</v>
      </c>
      <c r="Y67" s="163">
        <f t="shared" si="2"/>
        <v>28635</v>
      </c>
      <c r="Z67" s="162">
        <v>156.39999999999998</v>
      </c>
      <c r="AA67" s="162">
        <v>14248.400000000001</v>
      </c>
      <c r="AB67" s="162">
        <v>7.8</v>
      </c>
      <c r="AC67" s="162">
        <v>14218.5</v>
      </c>
      <c r="AD67" s="162">
        <v>3.9</v>
      </c>
      <c r="AE67" s="163">
        <f t="shared" si="3"/>
        <v>28634</v>
      </c>
      <c r="AF67" s="162">
        <v>156.39999999999998</v>
      </c>
      <c r="AG67" s="162">
        <v>14242.5</v>
      </c>
      <c r="AH67" s="162">
        <v>7.8</v>
      </c>
      <c r="AI67" s="162">
        <v>14223.4</v>
      </c>
      <c r="AJ67" s="162">
        <v>3.9</v>
      </c>
    </row>
    <row r="68" spans="1:36" ht="38.25" x14ac:dyDescent="0.25">
      <c r="A68" s="14" t="s">
        <v>27</v>
      </c>
      <c r="B68" s="15">
        <v>501916</v>
      </c>
      <c r="C68" s="165">
        <v>191601</v>
      </c>
      <c r="D68" s="166" t="s">
        <v>303</v>
      </c>
      <c r="E68" s="165">
        <v>3</v>
      </c>
      <c r="F68" s="167" t="s">
        <v>278</v>
      </c>
      <c r="G68" s="161">
        <f t="shared" si="0"/>
        <v>194.99999999999997</v>
      </c>
      <c r="H68" s="162">
        <f t="shared" si="6"/>
        <v>66.2</v>
      </c>
      <c r="I68" s="162">
        <f t="shared" si="6"/>
        <v>112.19999999999999</v>
      </c>
      <c r="J68" s="162">
        <f t="shared" si="6"/>
        <v>0</v>
      </c>
      <c r="K68" s="162">
        <f t="shared" si="6"/>
        <v>16.600000000000001</v>
      </c>
      <c r="L68" s="162">
        <f t="shared" si="6"/>
        <v>0</v>
      </c>
      <c r="M68" s="163">
        <f t="shared" si="4"/>
        <v>0</v>
      </c>
      <c r="N68" s="162">
        <v>0</v>
      </c>
      <c r="O68" s="162">
        <v>0</v>
      </c>
      <c r="P68" s="162">
        <v>0</v>
      </c>
      <c r="Q68" s="162">
        <v>0</v>
      </c>
      <c r="R68" s="162">
        <v>0</v>
      </c>
      <c r="S68" s="163">
        <f t="shared" si="5"/>
        <v>0</v>
      </c>
      <c r="T68" s="162">
        <v>0</v>
      </c>
      <c r="U68" s="162">
        <v>0</v>
      </c>
      <c r="V68" s="162">
        <v>0</v>
      </c>
      <c r="W68" s="162">
        <v>0</v>
      </c>
      <c r="X68" s="162">
        <v>0</v>
      </c>
      <c r="Y68" s="163">
        <f t="shared" si="2"/>
        <v>100.99999999999999</v>
      </c>
      <c r="Z68" s="162">
        <v>36</v>
      </c>
      <c r="AA68" s="162">
        <v>56.199999999999996</v>
      </c>
      <c r="AB68" s="162">
        <v>0</v>
      </c>
      <c r="AC68" s="162">
        <v>8.8000000000000007</v>
      </c>
      <c r="AD68" s="162">
        <v>0</v>
      </c>
      <c r="AE68" s="163">
        <f t="shared" si="3"/>
        <v>94</v>
      </c>
      <c r="AF68" s="162">
        <v>30.2</v>
      </c>
      <c r="AG68" s="162">
        <v>56</v>
      </c>
      <c r="AH68" s="162">
        <v>0</v>
      </c>
      <c r="AI68" s="162">
        <v>7.8</v>
      </c>
      <c r="AJ68" s="162">
        <v>0</v>
      </c>
    </row>
    <row r="69" spans="1:36" ht="38.25" x14ac:dyDescent="0.25">
      <c r="A69" s="14" t="s">
        <v>20</v>
      </c>
      <c r="B69" s="15">
        <v>502003</v>
      </c>
      <c r="C69" s="165">
        <v>200301</v>
      </c>
      <c r="D69" s="166" t="s">
        <v>61</v>
      </c>
      <c r="E69" s="165">
        <v>3</v>
      </c>
      <c r="F69" s="167" t="s">
        <v>278</v>
      </c>
      <c r="G69" s="161">
        <f t="shared" si="0"/>
        <v>300152</v>
      </c>
      <c r="H69" s="162">
        <f t="shared" si="6"/>
        <v>17064.8</v>
      </c>
      <c r="I69" s="162">
        <f t="shared" si="6"/>
        <v>189560.2</v>
      </c>
      <c r="J69" s="162">
        <f t="shared" si="6"/>
        <v>5822</v>
      </c>
      <c r="K69" s="162">
        <f t="shared" si="6"/>
        <v>81862.8</v>
      </c>
      <c r="L69" s="162">
        <f t="shared" si="6"/>
        <v>5842.2</v>
      </c>
      <c r="M69" s="163">
        <f t="shared" si="4"/>
        <v>72090</v>
      </c>
      <c r="N69" s="162">
        <v>4266.2</v>
      </c>
      <c r="O69" s="162">
        <v>44442.299999999996</v>
      </c>
      <c r="P69" s="162">
        <v>1455.5</v>
      </c>
      <c r="Q69" s="162">
        <v>20465.7</v>
      </c>
      <c r="R69" s="162">
        <v>1460.3</v>
      </c>
      <c r="S69" s="163">
        <f t="shared" si="5"/>
        <v>77827</v>
      </c>
      <c r="T69" s="162">
        <v>4266.2</v>
      </c>
      <c r="U69" s="162">
        <v>50178.3</v>
      </c>
      <c r="V69" s="162">
        <v>1455.5</v>
      </c>
      <c r="W69" s="162">
        <v>20465.7</v>
      </c>
      <c r="X69" s="162">
        <v>1461.3</v>
      </c>
      <c r="Y69" s="163">
        <f t="shared" si="2"/>
        <v>75117</v>
      </c>
      <c r="Z69" s="162">
        <v>4266.2</v>
      </c>
      <c r="AA69" s="162">
        <v>47469.3</v>
      </c>
      <c r="AB69" s="162">
        <v>1455.5</v>
      </c>
      <c r="AC69" s="162">
        <v>20465.7</v>
      </c>
      <c r="AD69" s="162">
        <v>1460.3</v>
      </c>
      <c r="AE69" s="163">
        <f t="shared" si="3"/>
        <v>75118</v>
      </c>
      <c r="AF69" s="162">
        <v>4266.2</v>
      </c>
      <c r="AG69" s="162">
        <v>47470.3</v>
      </c>
      <c r="AH69" s="162">
        <v>1455.5</v>
      </c>
      <c r="AI69" s="162">
        <v>20465.7</v>
      </c>
      <c r="AJ69" s="162">
        <v>1460.3</v>
      </c>
    </row>
    <row r="70" spans="1:36" ht="38.25" x14ac:dyDescent="0.25">
      <c r="A70" s="14" t="s">
        <v>20</v>
      </c>
      <c r="B70" s="15">
        <v>502004</v>
      </c>
      <c r="C70" s="165">
        <v>200401</v>
      </c>
      <c r="D70" s="166" t="s">
        <v>62</v>
      </c>
      <c r="E70" s="165">
        <v>3</v>
      </c>
      <c r="F70" s="167" t="s">
        <v>278</v>
      </c>
      <c r="G70" s="161">
        <f t="shared" si="0"/>
        <v>347872</v>
      </c>
      <c r="H70" s="162">
        <f t="shared" si="6"/>
        <v>6190.4</v>
      </c>
      <c r="I70" s="162">
        <f t="shared" si="6"/>
        <v>149372.20000000001</v>
      </c>
      <c r="J70" s="162">
        <f t="shared" si="6"/>
        <v>498.2</v>
      </c>
      <c r="K70" s="162">
        <f t="shared" si="6"/>
        <v>188801.59999999998</v>
      </c>
      <c r="L70" s="162">
        <f t="shared" si="6"/>
        <v>3009.6</v>
      </c>
      <c r="M70" s="163">
        <f t="shared" si="4"/>
        <v>98835</v>
      </c>
      <c r="N70" s="162">
        <v>1547.6</v>
      </c>
      <c r="O70" s="162">
        <v>32358.200000000012</v>
      </c>
      <c r="P70" s="162">
        <v>124.8</v>
      </c>
      <c r="Q70" s="162">
        <v>64052</v>
      </c>
      <c r="R70" s="162">
        <v>752.4</v>
      </c>
      <c r="S70" s="163">
        <f t="shared" si="5"/>
        <v>106908</v>
      </c>
      <c r="T70" s="162">
        <v>1547.6</v>
      </c>
      <c r="U70" s="162">
        <v>52299</v>
      </c>
      <c r="V70" s="162">
        <v>123.8</v>
      </c>
      <c r="W70" s="162">
        <v>52185.2</v>
      </c>
      <c r="X70" s="162">
        <v>752.4</v>
      </c>
      <c r="Y70" s="163">
        <f t="shared" si="2"/>
        <v>71062</v>
      </c>
      <c r="Z70" s="162">
        <v>1547.6</v>
      </c>
      <c r="AA70" s="162">
        <v>32355</v>
      </c>
      <c r="AB70" s="162">
        <v>124.8</v>
      </c>
      <c r="AC70" s="162">
        <v>36282.199999999997</v>
      </c>
      <c r="AD70" s="162">
        <v>752.4</v>
      </c>
      <c r="AE70" s="163">
        <f t="shared" si="3"/>
        <v>71067</v>
      </c>
      <c r="AF70" s="162">
        <v>1547.6</v>
      </c>
      <c r="AG70" s="162">
        <v>32360</v>
      </c>
      <c r="AH70" s="162">
        <v>124.8</v>
      </c>
      <c r="AI70" s="162">
        <v>36282.199999999997</v>
      </c>
      <c r="AJ70" s="162">
        <v>752.4</v>
      </c>
    </row>
    <row r="71" spans="1:36" ht="38.25" x14ac:dyDescent="0.25">
      <c r="A71" s="14" t="s">
        <v>20</v>
      </c>
      <c r="B71" s="15">
        <v>502005</v>
      </c>
      <c r="C71" s="165">
        <v>200501</v>
      </c>
      <c r="D71" s="166" t="s">
        <v>304</v>
      </c>
      <c r="E71" s="165">
        <v>3</v>
      </c>
      <c r="F71" s="167" t="s">
        <v>278</v>
      </c>
      <c r="G71" s="161">
        <f t="shared" ref="G71:G134" si="7">SUM(H71:L71)</f>
        <v>136697.99999999997</v>
      </c>
      <c r="H71" s="162">
        <f t="shared" si="6"/>
        <v>2730.4</v>
      </c>
      <c r="I71" s="162">
        <f t="shared" si="6"/>
        <v>81735</v>
      </c>
      <c r="J71" s="162">
        <f t="shared" si="6"/>
        <v>268.3</v>
      </c>
      <c r="K71" s="162">
        <f t="shared" si="6"/>
        <v>50585.499999999985</v>
      </c>
      <c r="L71" s="162">
        <f t="shared" si="6"/>
        <v>1378.8</v>
      </c>
      <c r="M71" s="163">
        <f t="shared" si="4"/>
        <v>23296.000000000004</v>
      </c>
      <c r="N71" s="162">
        <v>682.6</v>
      </c>
      <c r="O71" s="162">
        <v>9555.9000000000051</v>
      </c>
      <c r="P71" s="162">
        <v>67.2</v>
      </c>
      <c r="Q71" s="162">
        <v>12645.599999999995</v>
      </c>
      <c r="R71" s="162">
        <v>344.7</v>
      </c>
      <c r="S71" s="163">
        <f t="shared" si="5"/>
        <v>28005</v>
      </c>
      <c r="T71" s="162">
        <v>682.6</v>
      </c>
      <c r="U71" s="162">
        <v>14263.4</v>
      </c>
      <c r="V71" s="162">
        <v>66.7</v>
      </c>
      <c r="W71" s="162">
        <v>12647.599999999999</v>
      </c>
      <c r="X71" s="162">
        <v>344.7</v>
      </c>
      <c r="Y71" s="163">
        <f t="shared" ref="Y71:Y134" si="8">SUM(Z71:AD71)</f>
        <v>42702</v>
      </c>
      <c r="Z71" s="162">
        <v>682.6</v>
      </c>
      <c r="AA71" s="162">
        <v>28959.9</v>
      </c>
      <c r="AB71" s="162">
        <v>67.2</v>
      </c>
      <c r="AC71" s="162">
        <v>12647.599999999999</v>
      </c>
      <c r="AD71" s="162">
        <v>344.7</v>
      </c>
      <c r="AE71" s="163">
        <f t="shared" ref="AE71:AE134" si="9">SUM(AF71:AJ71)</f>
        <v>42695</v>
      </c>
      <c r="AF71" s="162">
        <v>682.6</v>
      </c>
      <c r="AG71" s="162">
        <v>28955.800000000003</v>
      </c>
      <c r="AH71" s="162">
        <v>67.2</v>
      </c>
      <c r="AI71" s="162">
        <v>12644.7</v>
      </c>
      <c r="AJ71" s="162">
        <v>344.7</v>
      </c>
    </row>
    <row r="72" spans="1:36" ht="38.25" x14ac:dyDescent="0.25">
      <c r="A72" s="14" t="s">
        <v>20</v>
      </c>
      <c r="B72" s="15">
        <v>502008</v>
      </c>
      <c r="C72" s="165">
        <v>200901</v>
      </c>
      <c r="D72" s="166" t="s">
        <v>305</v>
      </c>
      <c r="E72" s="165">
        <v>3</v>
      </c>
      <c r="F72" s="167" t="s">
        <v>278</v>
      </c>
      <c r="G72" s="161">
        <f t="shared" si="7"/>
        <v>71061</v>
      </c>
      <c r="H72" s="162">
        <f t="shared" si="6"/>
        <v>692.1</v>
      </c>
      <c r="I72" s="162">
        <f t="shared" si="6"/>
        <v>45971.4</v>
      </c>
      <c r="J72" s="162">
        <f t="shared" si="6"/>
        <v>270.60000000000002</v>
      </c>
      <c r="K72" s="162">
        <f t="shared" si="6"/>
        <v>23458.2</v>
      </c>
      <c r="L72" s="162">
        <f t="shared" si="6"/>
        <v>668.7</v>
      </c>
      <c r="M72" s="163">
        <f t="shared" ref="M72:M135" si="10">SUM(N72:R72)</f>
        <v>13085.999999999998</v>
      </c>
      <c r="N72" s="162">
        <v>86.7</v>
      </c>
      <c r="O72" s="162">
        <v>6799.2</v>
      </c>
      <c r="P72" s="162">
        <v>19.399999999999999</v>
      </c>
      <c r="Q72" s="162">
        <v>6120.3</v>
      </c>
      <c r="R72" s="162">
        <v>60.4</v>
      </c>
      <c r="S72" s="163">
        <f t="shared" ref="S72:S135" si="11">SUM(T72:X72)</f>
        <v>8339</v>
      </c>
      <c r="T72" s="162">
        <v>186.1</v>
      </c>
      <c r="U72" s="162">
        <v>4502.3999999999996</v>
      </c>
      <c r="V72" s="162">
        <v>89.6</v>
      </c>
      <c r="W72" s="162">
        <v>3355.2</v>
      </c>
      <c r="X72" s="162">
        <v>205.7</v>
      </c>
      <c r="Y72" s="163">
        <f t="shared" si="8"/>
        <v>24822</v>
      </c>
      <c r="Z72" s="162">
        <v>227.29999999999998</v>
      </c>
      <c r="AA72" s="162">
        <v>17119</v>
      </c>
      <c r="AB72" s="162">
        <v>86.199999999999989</v>
      </c>
      <c r="AC72" s="162">
        <v>7188.7</v>
      </c>
      <c r="AD72" s="162">
        <v>200.8</v>
      </c>
      <c r="AE72" s="163">
        <f t="shared" si="9"/>
        <v>24814.000000000004</v>
      </c>
      <c r="AF72" s="162">
        <v>192</v>
      </c>
      <c r="AG72" s="162">
        <v>17550.800000000003</v>
      </c>
      <c r="AH72" s="162">
        <v>75.400000000000006</v>
      </c>
      <c r="AI72" s="162">
        <v>6794</v>
      </c>
      <c r="AJ72" s="162">
        <v>201.8</v>
      </c>
    </row>
    <row r="73" spans="1:36" ht="38.25" x14ac:dyDescent="0.25">
      <c r="A73" s="14" t="s">
        <v>27</v>
      </c>
      <c r="B73" s="15">
        <v>502010</v>
      </c>
      <c r="C73" s="165">
        <v>201101</v>
      </c>
      <c r="D73" s="166" t="s">
        <v>306</v>
      </c>
      <c r="E73" s="165">
        <v>3</v>
      </c>
      <c r="F73" s="167" t="s">
        <v>278</v>
      </c>
      <c r="G73" s="161">
        <f t="shared" si="7"/>
        <v>9778.0000000000018</v>
      </c>
      <c r="H73" s="162">
        <f t="shared" si="6"/>
        <v>94.7</v>
      </c>
      <c r="I73" s="162">
        <f t="shared" si="6"/>
        <v>7488.8000000000011</v>
      </c>
      <c r="J73" s="162">
        <f t="shared" si="6"/>
        <v>72.100000000000009</v>
      </c>
      <c r="K73" s="162">
        <f t="shared" si="6"/>
        <v>2068.6999999999998</v>
      </c>
      <c r="L73" s="162">
        <f t="shared" si="6"/>
        <v>53.7</v>
      </c>
      <c r="M73" s="163">
        <f t="shared" si="10"/>
        <v>1423</v>
      </c>
      <c r="N73" s="162">
        <v>25.6</v>
      </c>
      <c r="O73" s="162">
        <v>863.30000000000007</v>
      </c>
      <c r="P73" s="162">
        <v>6.9</v>
      </c>
      <c r="Q73" s="162">
        <v>518.4</v>
      </c>
      <c r="R73" s="162">
        <v>8.8000000000000007</v>
      </c>
      <c r="S73" s="163">
        <f t="shared" si="11"/>
        <v>2023</v>
      </c>
      <c r="T73" s="162">
        <v>19.8</v>
      </c>
      <c r="U73" s="162">
        <v>1447.2</v>
      </c>
      <c r="V73" s="162">
        <v>22.7</v>
      </c>
      <c r="W73" s="162">
        <v>517.4</v>
      </c>
      <c r="X73" s="162">
        <v>15.9</v>
      </c>
      <c r="Y73" s="163">
        <f t="shared" si="8"/>
        <v>3171.0000000000005</v>
      </c>
      <c r="Z73" s="162">
        <v>25.6</v>
      </c>
      <c r="AA73" s="162">
        <v>2593.2000000000003</v>
      </c>
      <c r="AB73" s="162">
        <v>19.8</v>
      </c>
      <c r="AC73" s="162">
        <v>518.4</v>
      </c>
      <c r="AD73" s="162">
        <v>14</v>
      </c>
      <c r="AE73" s="163">
        <f t="shared" si="9"/>
        <v>3161</v>
      </c>
      <c r="AF73" s="162">
        <v>23.7</v>
      </c>
      <c r="AG73" s="162">
        <v>2585.1000000000004</v>
      </c>
      <c r="AH73" s="162">
        <v>22.7</v>
      </c>
      <c r="AI73" s="162">
        <v>514.5</v>
      </c>
      <c r="AJ73" s="162">
        <v>15</v>
      </c>
    </row>
    <row r="74" spans="1:36" ht="38.25" x14ac:dyDescent="0.25">
      <c r="A74" s="14" t="s">
        <v>27</v>
      </c>
      <c r="B74" s="15">
        <v>502020</v>
      </c>
      <c r="C74" s="165">
        <v>202001</v>
      </c>
      <c r="D74" s="166" t="s">
        <v>307</v>
      </c>
      <c r="E74" s="165">
        <v>3</v>
      </c>
      <c r="F74" s="167" t="s">
        <v>278</v>
      </c>
      <c r="G74" s="161">
        <f t="shared" si="7"/>
        <v>326</v>
      </c>
      <c r="H74" s="162">
        <f t="shared" ref="H74:L124" si="12">N74+T74+Z74+AF74</f>
        <v>52.900000000000006</v>
      </c>
      <c r="I74" s="162">
        <f t="shared" si="12"/>
        <v>149.79999999999998</v>
      </c>
      <c r="J74" s="162">
        <f t="shared" si="12"/>
        <v>3</v>
      </c>
      <c r="K74" s="162">
        <f t="shared" si="12"/>
        <v>120.3</v>
      </c>
      <c r="L74" s="162">
        <f t="shared" si="12"/>
        <v>0</v>
      </c>
      <c r="M74" s="163">
        <f t="shared" si="10"/>
        <v>0</v>
      </c>
      <c r="N74" s="162">
        <v>0</v>
      </c>
      <c r="O74" s="162">
        <v>0</v>
      </c>
      <c r="P74" s="162">
        <v>0</v>
      </c>
      <c r="Q74" s="162">
        <v>0</v>
      </c>
      <c r="R74" s="162">
        <v>0</v>
      </c>
      <c r="S74" s="163">
        <f t="shared" si="11"/>
        <v>133</v>
      </c>
      <c r="T74" s="162">
        <v>18.600000000000001</v>
      </c>
      <c r="U74" s="162">
        <v>65.5</v>
      </c>
      <c r="V74" s="162">
        <v>1</v>
      </c>
      <c r="W74" s="162">
        <v>47.9</v>
      </c>
      <c r="X74" s="162">
        <v>0</v>
      </c>
      <c r="Y74" s="163">
        <f t="shared" si="8"/>
        <v>101</v>
      </c>
      <c r="Z74" s="162">
        <v>18.600000000000001</v>
      </c>
      <c r="AA74" s="162">
        <v>44.199999999999989</v>
      </c>
      <c r="AB74" s="162">
        <v>1</v>
      </c>
      <c r="AC74" s="162">
        <v>37.200000000000003</v>
      </c>
      <c r="AD74" s="162">
        <v>0</v>
      </c>
      <c r="AE74" s="163">
        <f t="shared" si="9"/>
        <v>92</v>
      </c>
      <c r="AF74" s="162">
        <v>15.7</v>
      </c>
      <c r="AG74" s="162">
        <v>40.099999999999994</v>
      </c>
      <c r="AH74" s="162">
        <v>1</v>
      </c>
      <c r="AI74" s="162">
        <v>35.200000000000003</v>
      </c>
      <c r="AJ74" s="162">
        <v>0</v>
      </c>
    </row>
    <row r="75" spans="1:36" ht="38.25" x14ac:dyDescent="0.25">
      <c r="A75" s="14" t="s">
        <v>27</v>
      </c>
      <c r="B75" s="15">
        <v>502022</v>
      </c>
      <c r="C75" s="165">
        <v>202201</v>
      </c>
      <c r="D75" s="166" t="s">
        <v>308</v>
      </c>
      <c r="E75" s="165">
        <v>3</v>
      </c>
      <c r="F75" s="167" t="s">
        <v>278</v>
      </c>
      <c r="G75" s="161">
        <f t="shared" si="7"/>
        <v>195</v>
      </c>
      <c r="H75" s="162">
        <f t="shared" si="12"/>
        <v>52.6</v>
      </c>
      <c r="I75" s="162">
        <f t="shared" si="12"/>
        <v>121.9</v>
      </c>
      <c r="J75" s="162">
        <f t="shared" si="12"/>
        <v>0</v>
      </c>
      <c r="K75" s="162">
        <f t="shared" si="12"/>
        <v>20.5</v>
      </c>
      <c r="L75" s="162">
        <f t="shared" si="12"/>
        <v>0</v>
      </c>
      <c r="M75" s="163">
        <f t="shared" si="10"/>
        <v>0</v>
      </c>
      <c r="N75" s="162">
        <v>0</v>
      </c>
      <c r="O75" s="162">
        <v>0</v>
      </c>
      <c r="P75" s="162">
        <v>0</v>
      </c>
      <c r="Q75" s="162">
        <v>0</v>
      </c>
      <c r="R75" s="162">
        <v>0</v>
      </c>
      <c r="S75" s="163">
        <f t="shared" si="11"/>
        <v>0</v>
      </c>
      <c r="T75" s="162">
        <v>0</v>
      </c>
      <c r="U75" s="162">
        <v>0</v>
      </c>
      <c r="V75" s="162">
        <v>0</v>
      </c>
      <c r="W75" s="162">
        <v>0</v>
      </c>
      <c r="X75" s="162">
        <v>0</v>
      </c>
      <c r="Y75" s="163">
        <f t="shared" si="8"/>
        <v>101</v>
      </c>
      <c r="Z75" s="162">
        <v>25.3</v>
      </c>
      <c r="AA75" s="162">
        <v>63</v>
      </c>
      <c r="AB75" s="162">
        <v>0</v>
      </c>
      <c r="AC75" s="162">
        <v>12.7</v>
      </c>
      <c r="AD75" s="162">
        <v>0</v>
      </c>
      <c r="AE75" s="163">
        <f t="shared" si="9"/>
        <v>94</v>
      </c>
      <c r="AF75" s="162">
        <v>27.3</v>
      </c>
      <c r="AG75" s="162">
        <v>58.9</v>
      </c>
      <c r="AH75" s="162">
        <v>0</v>
      </c>
      <c r="AI75" s="162">
        <v>7.8</v>
      </c>
      <c r="AJ75" s="162">
        <v>0</v>
      </c>
    </row>
    <row r="76" spans="1:36" ht="38.25" x14ac:dyDescent="0.25">
      <c r="A76" s="14" t="s">
        <v>20</v>
      </c>
      <c r="B76" s="15">
        <v>502101</v>
      </c>
      <c r="C76" s="165">
        <v>210101</v>
      </c>
      <c r="D76" s="166" t="s">
        <v>63</v>
      </c>
      <c r="E76" s="165">
        <v>3</v>
      </c>
      <c r="F76" s="167" t="s">
        <v>278</v>
      </c>
      <c r="G76" s="161">
        <f t="shared" si="7"/>
        <v>248423.00000000003</v>
      </c>
      <c r="H76" s="162">
        <f t="shared" si="12"/>
        <v>71573.600000000006</v>
      </c>
      <c r="I76" s="162">
        <f t="shared" si="12"/>
        <v>163235</v>
      </c>
      <c r="J76" s="162">
        <f t="shared" si="12"/>
        <v>287.60000000000002</v>
      </c>
      <c r="K76" s="162">
        <f t="shared" si="12"/>
        <v>13001.6</v>
      </c>
      <c r="L76" s="162">
        <f t="shared" si="12"/>
        <v>325.2</v>
      </c>
      <c r="M76" s="163">
        <f t="shared" si="10"/>
        <v>61671.000000000007</v>
      </c>
      <c r="N76" s="162">
        <v>17893.400000000001</v>
      </c>
      <c r="O76" s="162">
        <v>40098.5</v>
      </c>
      <c r="P76" s="162">
        <v>71.900000000000006</v>
      </c>
      <c r="Q76" s="162">
        <v>3525.9</v>
      </c>
      <c r="R76" s="162">
        <v>81.3</v>
      </c>
      <c r="S76" s="163">
        <f t="shared" si="11"/>
        <v>64741</v>
      </c>
      <c r="T76" s="162">
        <v>17893.400000000001</v>
      </c>
      <c r="U76" s="162">
        <v>43168.499999999993</v>
      </c>
      <c r="V76" s="162">
        <v>71.900000000000006</v>
      </c>
      <c r="W76" s="162">
        <v>3525.9</v>
      </c>
      <c r="X76" s="162">
        <v>81.3</v>
      </c>
      <c r="Y76" s="163">
        <f t="shared" si="8"/>
        <v>61006</v>
      </c>
      <c r="Z76" s="162">
        <v>17893.400000000001</v>
      </c>
      <c r="AA76" s="162">
        <v>39433.499999999993</v>
      </c>
      <c r="AB76" s="162">
        <v>71.900000000000006</v>
      </c>
      <c r="AC76" s="162">
        <v>3525.9</v>
      </c>
      <c r="AD76" s="162">
        <v>81.3</v>
      </c>
      <c r="AE76" s="163">
        <f t="shared" si="9"/>
        <v>61005</v>
      </c>
      <c r="AF76" s="162">
        <v>17893.400000000001</v>
      </c>
      <c r="AG76" s="162">
        <v>40534.499999999993</v>
      </c>
      <c r="AH76" s="162">
        <v>71.900000000000006</v>
      </c>
      <c r="AI76" s="162">
        <v>2423.9</v>
      </c>
      <c r="AJ76" s="162">
        <v>81.3</v>
      </c>
    </row>
    <row r="77" spans="1:36" ht="38.25" x14ac:dyDescent="0.25">
      <c r="A77" s="14" t="s">
        <v>20</v>
      </c>
      <c r="B77" s="15">
        <v>502102</v>
      </c>
      <c r="C77" s="165">
        <v>210102</v>
      </c>
      <c r="D77" s="166" t="s">
        <v>64</v>
      </c>
      <c r="E77" s="165">
        <v>3</v>
      </c>
      <c r="F77" s="167" t="s">
        <v>278</v>
      </c>
      <c r="G77" s="161">
        <f t="shared" si="7"/>
        <v>56907.999999999993</v>
      </c>
      <c r="H77" s="162">
        <f t="shared" si="12"/>
        <v>13098</v>
      </c>
      <c r="I77" s="162">
        <f t="shared" si="12"/>
        <v>38330.299999999996</v>
      </c>
      <c r="J77" s="162">
        <f t="shared" si="12"/>
        <v>382.4</v>
      </c>
      <c r="K77" s="162">
        <f t="shared" si="12"/>
        <v>4938.1000000000004</v>
      </c>
      <c r="L77" s="162">
        <f t="shared" si="12"/>
        <v>159.20000000000002</v>
      </c>
      <c r="M77" s="163">
        <f t="shared" si="10"/>
        <v>13894</v>
      </c>
      <c r="N77" s="162">
        <v>3498.5</v>
      </c>
      <c r="O77" s="162">
        <v>9037.9</v>
      </c>
      <c r="P77" s="162">
        <v>156.4</v>
      </c>
      <c r="Q77" s="162">
        <v>1177.5999999999999</v>
      </c>
      <c r="R77" s="162">
        <v>23.6</v>
      </c>
      <c r="S77" s="163">
        <f t="shared" si="11"/>
        <v>14161</v>
      </c>
      <c r="T77" s="162">
        <v>3200.5</v>
      </c>
      <c r="U77" s="162">
        <v>9586.7999999999993</v>
      </c>
      <c r="V77" s="162">
        <v>75</v>
      </c>
      <c r="W77" s="162">
        <v>1253.5</v>
      </c>
      <c r="X77" s="162">
        <v>45.2</v>
      </c>
      <c r="Y77" s="163">
        <f t="shared" si="8"/>
        <v>14431</v>
      </c>
      <c r="Z77" s="162">
        <v>3199.5</v>
      </c>
      <c r="AA77" s="162">
        <v>9857.7999999999993</v>
      </c>
      <c r="AB77" s="162">
        <v>75</v>
      </c>
      <c r="AC77" s="162">
        <v>1253.5</v>
      </c>
      <c r="AD77" s="162">
        <v>45.2</v>
      </c>
      <c r="AE77" s="163">
        <f t="shared" si="9"/>
        <v>14422</v>
      </c>
      <c r="AF77" s="162">
        <v>3199.5</v>
      </c>
      <c r="AG77" s="162">
        <v>9847.7999999999993</v>
      </c>
      <c r="AH77" s="162">
        <v>76</v>
      </c>
      <c r="AI77" s="162">
        <v>1253.5</v>
      </c>
      <c r="AJ77" s="162">
        <v>45.2</v>
      </c>
    </row>
    <row r="78" spans="1:36" ht="38.25" x14ac:dyDescent="0.25">
      <c r="A78" s="14" t="s">
        <v>20</v>
      </c>
      <c r="B78" s="15">
        <v>502115</v>
      </c>
      <c r="C78" s="165">
        <v>210115</v>
      </c>
      <c r="D78" s="166" t="s">
        <v>186</v>
      </c>
      <c r="E78" s="165">
        <v>3</v>
      </c>
      <c r="F78" s="167" t="s">
        <v>278</v>
      </c>
      <c r="G78" s="161">
        <f t="shared" si="7"/>
        <v>11641</v>
      </c>
      <c r="H78" s="162">
        <f t="shared" si="12"/>
        <v>2436.8000000000002</v>
      </c>
      <c r="I78" s="162">
        <f t="shared" si="12"/>
        <v>8681.4</v>
      </c>
      <c r="J78" s="162">
        <f t="shared" si="12"/>
        <v>12</v>
      </c>
      <c r="K78" s="162">
        <f t="shared" si="12"/>
        <v>466.8</v>
      </c>
      <c r="L78" s="162">
        <f t="shared" si="12"/>
        <v>44</v>
      </c>
      <c r="M78" s="163">
        <f t="shared" si="10"/>
        <v>2359</v>
      </c>
      <c r="N78" s="162">
        <v>609.20000000000005</v>
      </c>
      <c r="O78" s="162">
        <v>1619.1</v>
      </c>
      <c r="P78" s="162">
        <v>3</v>
      </c>
      <c r="Q78" s="162">
        <v>116.7</v>
      </c>
      <c r="R78" s="162">
        <v>11</v>
      </c>
      <c r="S78" s="163">
        <f t="shared" si="11"/>
        <v>2237</v>
      </c>
      <c r="T78" s="162">
        <v>609.20000000000005</v>
      </c>
      <c r="U78" s="162">
        <v>1497.1</v>
      </c>
      <c r="V78" s="162">
        <v>3</v>
      </c>
      <c r="W78" s="162">
        <v>116.7</v>
      </c>
      <c r="X78" s="162">
        <v>11</v>
      </c>
      <c r="Y78" s="163">
        <f t="shared" si="8"/>
        <v>3527</v>
      </c>
      <c r="Z78" s="162">
        <v>609.20000000000005</v>
      </c>
      <c r="AA78" s="162">
        <v>2787.1</v>
      </c>
      <c r="AB78" s="162">
        <v>3</v>
      </c>
      <c r="AC78" s="162">
        <v>116.7</v>
      </c>
      <c r="AD78" s="162">
        <v>11</v>
      </c>
      <c r="AE78" s="163">
        <f t="shared" si="9"/>
        <v>3518</v>
      </c>
      <c r="AF78" s="162">
        <v>609.20000000000005</v>
      </c>
      <c r="AG78" s="162">
        <v>2778.1</v>
      </c>
      <c r="AH78" s="162">
        <v>3</v>
      </c>
      <c r="AI78" s="162">
        <v>116.7</v>
      </c>
      <c r="AJ78" s="162">
        <v>11</v>
      </c>
    </row>
    <row r="79" spans="1:36" ht="38.25" x14ac:dyDescent="0.25">
      <c r="A79" s="14" t="s">
        <v>20</v>
      </c>
      <c r="B79" s="15">
        <v>502116</v>
      </c>
      <c r="C79" s="165">
        <v>210116</v>
      </c>
      <c r="D79" s="166" t="s">
        <v>309</v>
      </c>
      <c r="E79" s="165">
        <v>3</v>
      </c>
      <c r="F79" s="167" t="s">
        <v>278</v>
      </c>
      <c r="G79" s="161">
        <f t="shared" si="7"/>
        <v>58644</v>
      </c>
      <c r="H79" s="162">
        <f t="shared" si="12"/>
        <v>8107.7999999999993</v>
      </c>
      <c r="I79" s="162">
        <f t="shared" si="12"/>
        <v>48280.599999999991</v>
      </c>
      <c r="J79" s="162">
        <f t="shared" si="12"/>
        <v>98.8</v>
      </c>
      <c r="K79" s="162">
        <f t="shared" si="12"/>
        <v>2038.4000000000037</v>
      </c>
      <c r="L79" s="162">
        <f t="shared" si="12"/>
        <v>118.4</v>
      </c>
      <c r="M79" s="163">
        <f t="shared" si="10"/>
        <v>10462</v>
      </c>
      <c r="N79" s="162">
        <v>0</v>
      </c>
      <c r="O79" s="162">
        <v>9899.5999999999949</v>
      </c>
      <c r="P79" s="162">
        <v>24.7</v>
      </c>
      <c r="Q79" s="162">
        <v>508.10000000000366</v>
      </c>
      <c r="R79" s="162">
        <v>29.6</v>
      </c>
      <c r="S79" s="163">
        <f t="shared" si="11"/>
        <v>11089.000000000002</v>
      </c>
      <c r="T79" s="162">
        <v>2702.6</v>
      </c>
      <c r="U79" s="162">
        <v>7822</v>
      </c>
      <c r="V79" s="162">
        <v>24.7</v>
      </c>
      <c r="W79" s="162">
        <v>510.1</v>
      </c>
      <c r="X79" s="162">
        <v>29.6</v>
      </c>
      <c r="Y79" s="163">
        <f t="shared" si="8"/>
        <v>18547.999999999996</v>
      </c>
      <c r="Z79" s="162">
        <v>2702.6</v>
      </c>
      <c r="AA79" s="162">
        <v>15280.999999999998</v>
      </c>
      <c r="AB79" s="162">
        <v>24.7</v>
      </c>
      <c r="AC79" s="162">
        <v>510.1</v>
      </c>
      <c r="AD79" s="162">
        <v>29.6</v>
      </c>
      <c r="AE79" s="163">
        <f t="shared" si="9"/>
        <v>18544.999999999996</v>
      </c>
      <c r="AF79" s="162">
        <v>2702.6</v>
      </c>
      <c r="AG79" s="162">
        <v>15277.999999999998</v>
      </c>
      <c r="AH79" s="162">
        <v>24.7</v>
      </c>
      <c r="AI79" s="162">
        <v>510.1</v>
      </c>
      <c r="AJ79" s="162">
        <v>29.6</v>
      </c>
    </row>
    <row r="80" spans="1:36" ht="38.25" x14ac:dyDescent="0.25">
      <c r="A80" s="14" t="s">
        <v>27</v>
      </c>
      <c r="B80" s="15">
        <v>502122</v>
      </c>
      <c r="C80" s="165">
        <v>212301</v>
      </c>
      <c r="D80" s="166" t="s">
        <v>310</v>
      </c>
      <c r="E80" s="165">
        <v>3</v>
      </c>
      <c r="F80" s="167" t="s">
        <v>278</v>
      </c>
      <c r="G80" s="161">
        <f t="shared" si="7"/>
        <v>419.99999999999994</v>
      </c>
      <c r="H80" s="162">
        <f t="shared" si="12"/>
        <v>223.09999999999997</v>
      </c>
      <c r="I80" s="162">
        <f t="shared" si="12"/>
        <v>164.49999999999997</v>
      </c>
      <c r="J80" s="162">
        <f t="shared" si="12"/>
        <v>12.1</v>
      </c>
      <c r="K80" s="162">
        <f t="shared" si="12"/>
        <v>11.6</v>
      </c>
      <c r="L80" s="162">
        <f t="shared" si="12"/>
        <v>8.6999999999999993</v>
      </c>
      <c r="M80" s="163">
        <f t="shared" si="10"/>
        <v>84</v>
      </c>
      <c r="N80" s="162">
        <v>53.3</v>
      </c>
      <c r="O80" s="162">
        <v>27.3</v>
      </c>
      <c r="P80" s="162">
        <v>3.4</v>
      </c>
      <c r="Q80" s="162">
        <v>0</v>
      </c>
      <c r="R80" s="162">
        <v>0</v>
      </c>
      <c r="S80" s="163">
        <f t="shared" si="11"/>
        <v>49.999999999999972</v>
      </c>
      <c r="T80" s="162">
        <v>21.5</v>
      </c>
      <c r="U80" s="162">
        <v>19.799999999999976</v>
      </c>
      <c r="V80" s="162">
        <v>2.9</v>
      </c>
      <c r="W80" s="162">
        <v>2.9</v>
      </c>
      <c r="X80" s="162">
        <v>2.9</v>
      </c>
      <c r="Y80" s="163">
        <f t="shared" si="8"/>
        <v>146.00000000000003</v>
      </c>
      <c r="Z80" s="162">
        <v>75.599999999999994</v>
      </c>
      <c r="AA80" s="162">
        <v>58.800000000000004</v>
      </c>
      <c r="AB80" s="162">
        <v>2.9</v>
      </c>
      <c r="AC80" s="162">
        <v>5.8</v>
      </c>
      <c r="AD80" s="162">
        <v>2.9</v>
      </c>
      <c r="AE80" s="163">
        <f t="shared" si="9"/>
        <v>140</v>
      </c>
      <c r="AF80" s="162">
        <v>72.7</v>
      </c>
      <c r="AG80" s="162">
        <v>58.599999999999987</v>
      </c>
      <c r="AH80" s="162">
        <v>2.9</v>
      </c>
      <c r="AI80" s="162">
        <v>2.9</v>
      </c>
      <c r="AJ80" s="162">
        <v>2.9</v>
      </c>
    </row>
    <row r="81" spans="1:36" ht="38.25" x14ac:dyDescent="0.25">
      <c r="A81" s="14" t="s">
        <v>20</v>
      </c>
      <c r="B81" s="15">
        <v>502201</v>
      </c>
      <c r="C81" s="165">
        <v>220101</v>
      </c>
      <c r="D81" s="166" t="s">
        <v>66</v>
      </c>
      <c r="E81" s="165">
        <v>3</v>
      </c>
      <c r="F81" s="167" t="s">
        <v>278</v>
      </c>
      <c r="G81" s="161">
        <f t="shared" si="7"/>
        <v>40867</v>
      </c>
      <c r="H81" s="162">
        <f t="shared" si="12"/>
        <v>377.6</v>
      </c>
      <c r="I81" s="162">
        <f t="shared" si="12"/>
        <v>39806.6</v>
      </c>
      <c r="J81" s="162">
        <f t="shared" si="12"/>
        <v>130.4</v>
      </c>
      <c r="K81" s="162">
        <f t="shared" si="12"/>
        <v>516.4</v>
      </c>
      <c r="L81" s="162">
        <f t="shared" si="12"/>
        <v>36</v>
      </c>
      <c r="M81" s="163">
        <f t="shared" si="10"/>
        <v>11925</v>
      </c>
      <c r="N81" s="162">
        <v>94.4</v>
      </c>
      <c r="O81" s="162">
        <v>11659.9</v>
      </c>
      <c r="P81" s="162">
        <v>32.6</v>
      </c>
      <c r="Q81" s="162">
        <v>129.1</v>
      </c>
      <c r="R81" s="162">
        <v>9</v>
      </c>
      <c r="S81" s="163">
        <f t="shared" si="11"/>
        <v>11727</v>
      </c>
      <c r="T81" s="162">
        <v>94.4</v>
      </c>
      <c r="U81" s="162">
        <v>11461.9</v>
      </c>
      <c r="V81" s="162">
        <v>32.6</v>
      </c>
      <c r="W81" s="162">
        <v>129.1</v>
      </c>
      <c r="X81" s="162">
        <v>9</v>
      </c>
      <c r="Y81" s="163">
        <f t="shared" si="8"/>
        <v>8610</v>
      </c>
      <c r="Z81" s="162">
        <v>94.4</v>
      </c>
      <c r="AA81" s="162">
        <v>8344.9</v>
      </c>
      <c r="AB81" s="162">
        <v>32.6</v>
      </c>
      <c r="AC81" s="162">
        <v>129.1</v>
      </c>
      <c r="AD81" s="162">
        <v>9</v>
      </c>
      <c r="AE81" s="163">
        <f t="shared" si="9"/>
        <v>8605</v>
      </c>
      <c r="AF81" s="162">
        <v>94.4</v>
      </c>
      <c r="AG81" s="162">
        <v>8339.9</v>
      </c>
      <c r="AH81" s="162">
        <v>32.6</v>
      </c>
      <c r="AI81" s="162">
        <v>129.1</v>
      </c>
      <c r="AJ81" s="162">
        <v>9</v>
      </c>
    </row>
    <row r="82" spans="1:36" ht="38.25" x14ac:dyDescent="0.25">
      <c r="A82" s="14" t="s">
        <v>20</v>
      </c>
      <c r="B82" s="15">
        <v>502301</v>
      </c>
      <c r="C82" s="165">
        <v>230101</v>
      </c>
      <c r="D82" s="166" t="s">
        <v>67</v>
      </c>
      <c r="E82" s="165">
        <v>3</v>
      </c>
      <c r="F82" s="167" t="s">
        <v>278</v>
      </c>
      <c r="G82" s="161">
        <f t="shared" si="7"/>
        <v>337786</v>
      </c>
      <c r="H82" s="162">
        <f t="shared" si="12"/>
        <v>251805.9</v>
      </c>
      <c r="I82" s="162">
        <f t="shared" si="12"/>
        <v>8812.1000000000058</v>
      </c>
      <c r="J82" s="162">
        <f t="shared" si="12"/>
        <v>2625.6</v>
      </c>
      <c r="K82" s="162">
        <f t="shared" si="12"/>
        <v>73886.399999999994</v>
      </c>
      <c r="L82" s="162">
        <f t="shared" si="12"/>
        <v>656</v>
      </c>
      <c r="M82" s="163">
        <f t="shared" si="10"/>
        <v>89647</v>
      </c>
      <c r="N82" s="162">
        <v>68158</v>
      </c>
      <c r="O82" s="162">
        <v>2195.5</v>
      </c>
      <c r="P82" s="162">
        <v>656.4</v>
      </c>
      <c r="Q82" s="162">
        <v>18473.099999999999</v>
      </c>
      <c r="R82" s="162">
        <v>164</v>
      </c>
      <c r="S82" s="163">
        <f t="shared" si="11"/>
        <v>98228</v>
      </c>
      <c r="T82" s="162">
        <v>76656</v>
      </c>
      <c r="U82" s="162">
        <v>2280.5</v>
      </c>
      <c r="V82" s="162">
        <v>656.4</v>
      </c>
      <c r="W82" s="162">
        <v>18471.099999999999</v>
      </c>
      <c r="X82" s="162">
        <v>164</v>
      </c>
      <c r="Y82" s="163">
        <f t="shared" si="8"/>
        <v>74959</v>
      </c>
      <c r="Z82" s="162">
        <v>53496.4</v>
      </c>
      <c r="AA82" s="162">
        <v>2171.1000000000058</v>
      </c>
      <c r="AB82" s="162">
        <v>656.4</v>
      </c>
      <c r="AC82" s="162">
        <v>18471.099999999999</v>
      </c>
      <c r="AD82" s="162">
        <v>164</v>
      </c>
      <c r="AE82" s="163">
        <f t="shared" si="9"/>
        <v>74952</v>
      </c>
      <c r="AF82" s="162">
        <v>53495.5</v>
      </c>
      <c r="AG82" s="162">
        <v>2165</v>
      </c>
      <c r="AH82" s="162">
        <v>656.4</v>
      </c>
      <c r="AI82" s="162">
        <v>18471.099999999999</v>
      </c>
      <c r="AJ82" s="162">
        <v>164</v>
      </c>
    </row>
    <row r="83" spans="1:36" ht="38.25" x14ac:dyDescent="0.25">
      <c r="A83" s="14" t="s">
        <v>27</v>
      </c>
      <c r="B83" s="15">
        <v>502303</v>
      </c>
      <c r="C83" s="165">
        <v>230301</v>
      </c>
      <c r="D83" s="166" t="s">
        <v>311</v>
      </c>
      <c r="E83" s="165">
        <v>3</v>
      </c>
      <c r="F83" s="167" t="s">
        <v>278</v>
      </c>
      <c r="G83" s="161">
        <f t="shared" si="7"/>
        <v>815.99999999999989</v>
      </c>
      <c r="H83" s="162">
        <f t="shared" si="12"/>
        <v>132.19999999999999</v>
      </c>
      <c r="I83" s="162">
        <f t="shared" si="12"/>
        <v>467.9</v>
      </c>
      <c r="J83" s="162">
        <f t="shared" si="12"/>
        <v>25.6</v>
      </c>
      <c r="K83" s="162">
        <f t="shared" si="12"/>
        <v>166.7</v>
      </c>
      <c r="L83" s="162">
        <f t="shared" si="12"/>
        <v>23.6</v>
      </c>
      <c r="M83" s="163">
        <f t="shared" si="10"/>
        <v>0</v>
      </c>
      <c r="N83" s="162">
        <v>0</v>
      </c>
      <c r="O83" s="162">
        <v>0</v>
      </c>
      <c r="P83" s="162">
        <v>0</v>
      </c>
      <c r="Q83" s="162">
        <v>0</v>
      </c>
      <c r="R83" s="162">
        <v>0</v>
      </c>
      <c r="S83" s="163">
        <f t="shared" si="11"/>
        <v>0</v>
      </c>
      <c r="T83" s="162">
        <v>0</v>
      </c>
      <c r="U83" s="162">
        <v>0</v>
      </c>
      <c r="V83" s="162">
        <v>0</v>
      </c>
      <c r="W83" s="162">
        <v>0</v>
      </c>
      <c r="X83" s="162">
        <v>0</v>
      </c>
      <c r="Y83" s="163">
        <f t="shared" si="8"/>
        <v>413</v>
      </c>
      <c r="Z83" s="162">
        <v>66.099999999999994</v>
      </c>
      <c r="AA83" s="162">
        <v>237.49999999999997</v>
      </c>
      <c r="AB83" s="162">
        <v>12.8</v>
      </c>
      <c r="AC83" s="162">
        <v>84.8</v>
      </c>
      <c r="AD83" s="162">
        <v>11.8</v>
      </c>
      <c r="AE83" s="163">
        <f t="shared" si="9"/>
        <v>403.00000000000006</v>
      </c>
      <c r="AF83" s="162">
        <v>66.099999999999994</v>
      </c>
      <c r="AG83" s="162">
        <v>230.39999999999998</v>
      </c>
      <c r="AH83" s="162">
        <v>12.8</v>
      </c>
      <c r="AI83" s="162">
        <v>81.900000000000006</v>
      </c>
      <c r="AJ83" s="162">
        <v>11.8</v>
      </c>
    </row>
    <row r="84" spans="1:36" ht="38.25" x14ac:dyDescent="0.25">
      <c r="A84" s="14" t="s">
        <v>20</v>
      </c>
      <c r="B84" s="15">
        <v>502401</v>
      </c>
      <c r="C84" s="165">
        <v>240101</v>
      </c>
      <c r="D84" s="166" t="s">
        <v>68</v>
      </c>
      <c r="E84" s="165">
        <v>3</v>
      </c>
      <c r="F84" s="167" t="s">
        <v>278</v>
      </c>
      <c r="G84" s="161">
        <f t="shared" si="7"/>
        <v>214423</v>
      </c>
      <c r="H84" s="162">
        <f t="shared" si="12"/>
        <v>506.79999999999995</v>
      </c>
      <c r="I84" s="162">
        <f t="shared" si="12"/>
        <v>165824.70000000001</v>
      </c>
      <c r="J84" s="162">
        <f t="shared" si="12"/>
        <v>12</v>
      </c>
      <c r="K84" s="162">
        <f t="shared" si="12"/>
        <v>48063.5</v>
      </c>
      <c r="L84" s="162">
        <f t="shared" si="12"/>
        <v>16</v>
      </c>
      <c r="M84" s="163">
        <f t="shared" si="10"/>
        <v>49561</v>
      </c>
      <c r="N84" s="162">
        <v>52</v>
      </c>
      <c r="O84" s="162">
        <v>37476.199999999997</v>
      </c>
      <c r="P84" s="162">
        <v>3</v>
      </c>
      <c r="Q84" s="162">
        <v>12025.8</v>
      </c>
      <c r="R84" s="162">
        <v>4</v>
      </c>
      <c r="S84" s="163">
        <f t="shared" si="11"/>
        <v>51706</v>
      </c>
      <c r="T84" s="162">
        <v>151.6</v>
      </c>
      <c r="U84" s="162">
        <v>39561.300000000003</v>
      </c>
      <c r="V84" s="162">
        <v>3</v>
      </c>
      <c r="W84" s="162">
        <v>11986.1</v>
      </c>
      <c r="X84" s="162">
        <v>4</v>
      </c>
      <c r="Y84" s="163">
        <f t="shared" si="8"/>
        <v>56580</v>
      </c>
      <c r="Z84" s="162">
        <v>151.6</v>
      </c>
      <c r="AA84" s="162">
        <v>44395.6</v>
      </c>
      <c r="AB84" s="162">
        <v>3</v>
      </c>
      <c r="AC84" s="162">
        <v>12025.8</v>
      </c>
      <c r="AD84" s="162">
        <v>4</v>
      </c>
      <c r="AE84" s="163">
        <f t="shared" si="9"/>
        <v>56576</v>
      </c>
      <c r="AF84" s="162">
        <v>151.6</v>
      </c>
      <c r="AG84" s="162">
        <v>44391.6</v>
      </c>
      <c r="AH84" s="162">
        <v>3</v>
      </c>
      <c r="AI84" s="162">
        <v>12025.8</v>
      </c>
      <c r="AJ84" s="162">
        <v>4</v>
      </c>
    </row>
    <row r="85" spans="1:36" ht="38.25" x14ac:dyDescent="0.25">
      <c r="A85" s="14" t="s">
        <v>20</v>
      </c>
      <c r="B85" s="15">
        <v>502501</v>
      </c>
      <c r="C85" s="165">
        <v>250101</v>
      </c>
      <c r="D85" s="166" t="s">
        <v>69</v>
      </c>
      <c r="E85" s="165">
        <v>3</v>
      </c>
      <c r="F85" s="167" t="s">
        <v>278</v>
      </c>
      <c r="G85" s="161">
        <f t="shared" si="7"/>
        <v>60811.999999999993</v>
      </c>
      <c r="H85" s="162">
        <f t="shared" si="12"/>
        <v>58433.1</v>
      </c>
      <c r="I85" s="162">
        <f t="shared" si="12"/>
        <v>1358.2</v>
      </c>
      <c r="J85" s="162">
        <f t="shared" si="12"/>
        <v>83.1</v>
      </c>
      <c r="K85" s="162">
        <f t="shared" si="12"/>
        <v>751.6</v>
      </c>
      <c r="L85" s="162">
        <f t="shared" si="12"/>
        <v>186</v>
      </c>
      <c r="M85" s="163">
        <f t="shared" si="10"/>
        <v>25447</v>
      </c>
      <c r="N85" s="162">
        <v>24704</v>
      </c>
      <c r="O85" s="162">
        <v>458.4</v>
      </c>
      <c r="P85" s="162">
        <v>12.8</v>
      </c>
      <c r="Q85" s="162">
        <v>255.8</v>
      </c>
      <c r="R85" s="162">
        <v>16</v>
      </c>
      <c r="S85" s="163">
        <f t="shared" si="11"/>
        <v>28559.999999999996</v>
      </c>
      <c r="T85" s="162">
        <v>27633.1</v>
      </c>
      <c r="U85" s="162">
        <v>458.8</v>
      </c>
      <c r="V85" s="162">
        <v>62.3</v>
      </c>
      <c r="W85" s="162">
        <v>255.8</v>
      </c>
      <c r="X85" s="162">
        <v>150</v>
      </c>
      <c r="Y85" s="163">
        <f t="shared" si="8"/>
        <v>3402</v>
      </c>
      <c r="Z85" s="162">
        <v>3048</v>
      </c>
      <c r="AA85" s="162">
        <v>220</v>
      </c>
      <c r="AB85" s="162">
        <v>4</v>
      </c>
      <c r="AC85" s="162">
        <v>120</v>
      </c>
      <c r="AD85" s="162">
        <v>10</v>
      </c>
      <c r="AE85" s="163">
        <f t="shared" si="9"/>
        <v>3403</v>
      </c>
      <c r="AF85" s="162">
        <v>3048</v>
      </c>
      <c r="AG85" s="162">
        <v>221</v>
      </c>
      <c r="AH85" s="162">
        <v>4</v>
      </c>
      <c r="AI85" s="162">
        <v>120</v>
      </c>
      <c r="AJ85" s="162">
        <v>10</v>
      </c>
    </row>
    <row r="86" spans="1:36" ht="38.25" x14ac:dyDescent="0.25">
      <c r="A86" s="14" t="s">
        <v>20</v>
      </c>
      <c r="B86" s="15">
        <v>502502</v>
      </c>
      <c r="C86" s="165">
        <v>250401</v>
      </c>
      <c r="D86" s="166" t="s">
        <v>312</v>
      </c>
      <c r="E86" s="165">
        <v>3</v>
      </c>
      <c r="F86" s="167" t="s">
        <v>278</v>
      </c>
      <c r="G86" s="161">
        <f t="shared" si="7"/>
        <v>30340</v>
      </c>
      <c r="H86" s="162">
        <f t="shared" si="12"/>
        <v>25761.200000000001</v>
      </c>
      <c r="I86" s="162">
        <f t="shared" si="12"/>
        <v>4020.699999999998</v>
      </c>
      <c r="J86" s="162">
        <f t="shared" si="12"/>
        <v>39.200000000000003</v>
      </c>
      <c r="K86" s="162">
        <f t="shared" si="12"/>
        <v>506.90000000000003</v>
      </c>
      <c r="L86" s="162">
        <f t="shared" si="12"/>
        <v>12</v>
      </c>
      <c r="M86" s="163">
        <f t="shared" si="10"/>
        <v>6079</v>
      </c>
      <c r="N86" s="162">
        <v>5833</v>
      </c>
      <c r="O86" s="162">
        <v>105.19999999999945</v>
      </c>
      <c r="P86" s="162">
        <v>9.8000000000000007</v>
      </c>
      <c r="Q86" s="162">
        <v>128</v>
      </c>
      <c r="R86" s="162">
        <v>3</v>
      </c>
      <c r="S86" s="163">
        <f t="shared" si="11"/>
        <v>6068</v>
      </c>
      <c r="T86" s="162">
        <v>5821.7</v>
      </c>
      <c r="U86" s="162">
        <v>107.19999999999945</v>
      </c>
      <c r="V86" s="162">
        <v>9.8000000000000007</v>
      </c>
      <c r="W86" s="162">
        <v>126.3</v>
      </c>
      <c r="X86" s="162">
        <v>3</v>
      </c>
      <c r="Y86" s="163">
        <f t="shared" si="8"/>
        <v>9098.9999999999982</v>
      </c>
      <c r="Z86" s="162">
        <v>7055.7</v>
      </c>
      <c r="AA86" s="162">
        <v>1904.1999999999994</v>
      </c>
      <c r="AB86" s="162">
        <v>9.8000000000000007</v>
      </c>
      <c r="AC86" s="162">
        <v>126.3</v>
      </c>
      <c r="AD86" s="162">
        <v>3</v>
      </c>
      <c r="AE86" s="163">
        <f t="shared" si="9"/>
        <v>9093.9999999999982</v>
      </c>
      <c r="AF86" s="162">
        <v>7050.7999999999993</v>
      </c>
      <c r="AG86" s="162">
        <v>1904.1</v>
      </c>
      <c r="AH86" s="162">
        <v>9.8000000000000007</v>
      </c>
      <c r="AI86" s="162">
        <v>126.3</v>
      </c>
      <c r="AJ86" s="162">
        <v>3</v>
      </c>
    </row>
    <row r="87" spans="1:36" ht="38.25" x14ac:dyDescent="0.25">
      <c r="A87" s="14" t="s">
        <v>20</v>
      </c>
      <c r="B87" s="15">
        <v>506201</v>
      </c>
      <c r="C87" s="165">
        <v>260301</v>
      </c>
      <c r="D87" s="166" t="s">
        <v>70</v>
      </c>
      <c r="E87" s="165">
        <v>3</v>
      </c>
      <c r="F87" s="167" t="s">
        <v>278</v>
      </c>
      <c r="G87" s="161">
        <f t="shared" si="7"/>
        <v>103937.00000000001</v>
      </c>
      <c r="H87" s="162">
        <f t="shared" si="12"/>
        <v>93000.000000000015</v>
      </c>
      <c r="I87" s="162">
        <f t="shared" si="12"/>
        <v>5991.4999999999982</v>
      </c>
      <c r="J87" s="162">
        <f t="shared" si="12"/>
        <v>1021</v>
      </c>
      <c r="K87" s="162">
        <f t="shared" si="12"/>
        <v>2870.8999999999996</v>
      </c>
      <c r="L87" s="162">
        <f t="shared" si="12"/>
        <v>1053.5999999999999</v>
      </c>
      <c r="M87" s="163">
        <f t="shared" si="10"/>
        <v>25124</v>
      </c>
      <c r="N87" s="162">
        <v>23119</v>
      </c>
      <c r="O87" s="162">
        <v>1267.9000000000001</v>
      </c>
      <c r="P87" s="162">
        <v>41.5</v>
      </c>
      <c r="Q87" s="162">
        <v>615.5</v>
      </c>
      <c r="R87" s="162">
        <v>80.099999999999994</v>
      </c>
      <c r="S87" s="163">
        <f t="shared" si="11"/>
        <v>26912</v>
      </c>
      <c r="T87" s="162">
        <v>23316.3</v>
      </c>
      <c r="U87" s="162">
        <v>2192.9</v>
      </c>
      <c r="V87" s="162">
        <v>326.5</v>
      </c>
      <c r="W87" s="162">
        <v>751.8</v>
      </c>
      <c r="X87" s="162">
        <v>324.5</v>
      </c>
      <c r="Y87" s="163">
        <f t="shared" si="8"/>
        <v>25951</v>
      </c>
      <c r="Z87" s="162">
        <v>23282.400000000001</v>
      </c>
      <c r="AA87" s="162">
        <v>1265.7999999999979</v>
      </c>
      <c r="AB87" s="162">
        <v>326.5</v>
      </c>
      <c r="AC87" s="162">
        <v>751.8</v>
      </c>
      <c r="AD87" s="162">
        <v>324.5</v>
      </c>
      <c r="AE87" s="163">
        <f t="shared" si="9"/>
        <v>25950</v>
      </c>
      <c r="AF87" s="162">
        <v>23282.3</v>
      </c>
      <c r="AG87" s="162">
        <v>1264.9000000000001</v>
      </c>
      <c r="AH87" s="162">
        <v>326.5</v>
      </c>
      <c r="AI87" s="162">
        <v>751.8</v>
      </c>
      <c r="AJ87" s="162">
        <v>324.5</v>
      </c>
    </row>
    <row r="88" spans="1:36" ht="38.25" x14ac:dyDescent="0.25">
      <c r="A88" s="14" t="s">
        <v>36</v>
      </c>
      <c r="B88" s="15">
        <v>506202</v>
      </c>
      <c r="C88" s="165">
        <v>260401</v>
      </c>
      <c r="D88" s="166" t="s">
        <v>71</v>
      </c>
      <c r="E88" s="165">
        <v>3</v>
      </c>
      <c r="F88" s="167" t="s">
        <v>278</v>
      </c>
      <c r="G88" s="161">
        <f t="shared" si="7"/>
        <v>36585</v>
      </c>
      <c r="H88" s="162">
        <f t="shared" si="12"/>
        <v>22306.5</v>
      </c>
      <c r="I88" s="162">
        <f t="shared" si="12"/>
        <v>8129.6999999999962</v>
      </c>
      <c r="J88" s="162">
        <f t="shared" si="12"/>
        <v>384.4</v>
      </c>
      <c r="K88" s="162">
        <f t="shared" si="12"/>
        <v>5395.6</v>
      </c>
      <c r="L88" s="162">
        <f t="shared" si="12"/>
        <v>368.79999999999995</v>
      </c>
      <c r="M88" s="163">
        <f t="shared" si="10"/>
        <v>5437</v>
      </c>
      <c r="N88" s="162">
        <v>4358.3</v>
      </c>
      <c r="O88" s="162">
        <v>604.09999999999945</v>
      </c>
      <c r="P88" s="162">
        <v>96.1</v>
      </c>
      <c r="Q88" s="162">
        <v>286.3</v>
      </c>
      <c r="R88" s="162">
        <v>92.199999999999989</v>
      </c>
      <c r="S88" s="163">
        <f t="shared" si="11"/>
        <v>7139.9999999999991</v>
      </c>
      <c r="T88" s="162">
        <v>4645.3999999999996</v>
      </c>
      <c r="U88" s="162">
        <v>603.19999999999891</v>
      </c>
      <c r="V88" s="162">
        <v>96.1</v>
      </c>
      <c r="W88" s="162">
        <v>1703.1</v>
      </c>
      <c r="X88" s="162">
        <v>92.199999999999989</v>
      </c>
      <c r="Y88" s="163">
        <f t="shared" si="8"/>
        <v>12004</v>
      </c>
      <c r="Z88" s="162">
        <v>6651.4</v>
      </c>
      <c r="AA88" s="162">
        <v>3461.1999999999989</v>
      </c>
      <c r="AB88" s="162">
        <v>96.1</v>
      </c>
      <c r="AC88" s="162">
        <v>1703.1</v>
      </c>
      <c r="AD88" s="162">
        <v>92.199999999999989</v>
      </c>
      <c r="AE88" s="163">
        <f t="shared" si="9"/>
        <v>12004</v>
      </c>
      <c r="AF88" s="162">
        <v>6651.4</v>
      </c>
      <c r="AG88" s="162">
        <v>3461.1999999999989</v>
      </c>
      <c r="AH88" s="162">
        <v>96.1</v>
      </c>
      <c r="AI88" s="162">
        <v>1703.1</v>
      </c>
      <c r="AJ88" s="162">
        <v>92.199999999999989</v>
      </c>
    </row>
    <row r="89" spans="1:36" ht="38.25" x14ac:dyDescent="0.25">
      <c r="A89" s="14" t="s">
        <v>20</v>
      </c>
      <c r="B89" s="15">
        <v>506901</v>
      </c>
      <c r="C89" s="165">
        <v>261501</v>
      </c>
      <c r="D89" s="166" t="s">
        <v>187</v>
      </c>
      <c r="E89" s="165">
        <v>3</v>
      </c>
      <c r="F89" s="167" t="s">
        <v>278</v>
      </c>
      <c r="G89" s="161">
        <f t="shared" si="7"/>
        <v>155125.00000000003</v>
      </c>
      <c r="H89" s="162">
        <f t="shared" si="12"/>
        <v>132260.20000000001</v>
      </c>
      <c r="I89" s="162">
        <f t="shared" si="12"/>
        <v>17118.000000000022</v>
      </c>
      <c r="J89" s="162">
        <f t="shared" si="12"/>
        <v>70</v>
      </c>
      <c r="K89" s="162">
        <f t="shared" si="12"/>
        <v>5226.8</v>
      </c>
      <c r="L89" s="162">
        <f t="shared" si="12"/>
        <v>450</v>
      </c>
      <c r="M89" s="163">
        <f t="shared" si="10"/>
        <v>42755</v>
      </c>
      <c r="N89" s="162">
        <v>39702</v>
      </c>
      <c r="O89" s="162">
        <v>1616.3000000000059</v>
      </c>
      <c r="P89" s="162">
        <v>17.5</v>
      </c>
      <c r="Q89" s="162">
        <v>1306.7</v>
      </c>
      <c r="R89" s="162">
        <v>112.5</v>
      </c>
      <c r="S89" s="163">
        <f t="shared" si="11"/>
        <v>49313</v>
      </c>
      <c r="T89" s="162">
        <v>35604.1</v>
      </c>
      <c r="U89" s="162">
        <v>12272.200000000008</v>
      </c>
      <c r="V89" s="162">
        <v>17.5</v>
      </c>
      <c r="W89" s="162">
        <v>1306.7</v>
      </c>
      <c r="X89" s="162">
        <v>112.5</v>
      </c>
      <c r="Y89" s="163">
        <f t="shared" si="8"/>
        <v>31528</v>
      </c>
      <c r="Z89" s="162">
        <v>28476</v>
      </c>
      <c r="AA89" s="162">
        <v>1615.2999999999986</v>
      </c>
      <c r="AB89" s="162">
        <v>17.5</v>
      </c>
      <c r="AC89" s="162">
        <v>1306.7</v>
      </c>
      <c r="AD89" s="162">
        <v>112.5</v>
      </c>
      <c r="AE89" s="163">
        <f t="shared" si="9"/>
        <v>31529.000000000007</v>
      </c>
      <c r="AF89" s="162">
        <v>28478.1</v>
      </c>
      <c r="AG89" s="162">
        <v>1614.2000000000073</v>
      </c>
      <c r="AH89" s="162">
        <v>17.5</v>
      </c>
      <c r="AI89" s="162">
        <v>1306.7</v>
      </c>
      <c r="AJ89" s="162">
        <v>112.5</v>
      </c>
    </row>
    <row r="90" spans="1:36" ht="38.25" x14ac:dyDescent="0.25">
      <c r="A90" s="14" t="s">
        <v>20</v>
      </c>
      <c r="B90" s="15">
        <v>502603</v>
      </c>
      <c r="C90" s="165">
        <v>261601</v>
      </c>
      <c r="D90" s="166" t="s">
        <v>72</v>
      </c>
      <c r="E90" s="165">
        <v>3</v>
      </c>
      <c r="F90" s="167" t="s">
        <v>278</v>
      </c>
      <c r="G90" s="161">
        <f t="shared" si="7"/>
        <v>42381</v>
      </c>
      <c r="H90" s="162">
        <f t="shared" si="12"/>
        <v>38066.699999999997</v>
      </c>
      <c r="I90" s="162">
        <f t="shared" si="12"/>
        <v>2498.7000000000025</v>
      </c>
      <c r="J90" s="162">
        <f t="shared" si="12"/>
        <v>31.6</v>
      </c>
      <c r="K90" s="162">
        <f t="shared" si="12"/>
        <v>1662</v>
      </c>
      <c r="L90" s="162">
        <f t="shared" si="12"/>
        <v>122</v>
      </c>
      <c r="M90" s="163">
        <f t="shared" si="10"/>
        <v>10596</v>
      </c>
      <c r="N90" s="162">
        <v>9517.4</v>
      </c>
      <c r="O90" s="162">
        <v>623.20000000000073</v>
      </c>
      <c r="P90" s="162">
        <v>7.9</v>
      </c>
      <c r="Q90" s="162">
        <v>417</v>
      </c>
      <c r="R90" s="162">
        <v>30.5</v>
      </c>
      <c r="S90" s="163">
        <f t="shared" si="11"/>
        <v>10596</v>
      </c>
      <c r="T90" s="162">
        <v>9517.4</v>
      </c>
      <c r="U90" s="162">
        <v>625.20000000000073</v>
      </c>
      <c r="V90" s="162">
        <v>7.9</v>
      </c>
      <c r="W90" s="162">
        <v>415</v>
      </c>
      <c r="X90" s="162">
        <v>30.5</v>
      </c>
      <c r="Y90" s="163">
        <f t="shared" si="8"/>
        <v>10596</v>
      </c>
      <c r="Z90" s="162">
        <v>9517.4</v>
      </c>
      <c r="AA90" s="162">
        <v>625.20000000000073</v>
      </c>
      <c r="AB90" s="162">
        <v>7.9</v>
      </c>
      <c r="AC90" s="162">
        <v>415</v>
      </c>
      <c r="AD90" s="162">
        <v>30.5</v>
      </c>
      <c r="AE90" s="163">
        <f t="shared" si="9"/>
        <v>10593</v>
      </c>
      <c r="AF90" s="162">
        <v>9514.5</v>
      </c>
      <c r="AG90" s="162">
        <v>625.10000000000036</v>
      </c>
      <c r="AH90" s="162">
        <v>7.9</v>
      </c>
      <c r="AI90" s="162">
        <v>415</v>
      </c>
      <c r="AJ90" s="162">
        <v>30.5</v>
      </c>
    </row>
    <row r="91" spans="1:36" ht="38.25" x14ac:dyDescent="0.25">
      <c r="A91" s="14" t="s">
        <v>20</v>
      </c>
      <c r="B91" s="15">
        <v>502604</v>
      </c>
      <c r="C91" s="165">
        <v>261701</v>
      </c>
      <c r="D91" s="166" t="s">
        <v>188</v>
      </c>
      <c r="E91" s="165">
        <v>3</v>
      </c>
      <c r="F91" s="167" t="s">
        <v>278</v>
      </c>
      <c r="G91" s="161">
        <f t="shared" si="7"/>
        <v>33665</v>
      </c>
      <c r="H91" s="162">
        <f t="shared" si="12"/>
        <v>30852.400000000001</v>
      </c>
      <c r="I91" s="162">
        <f t="shared" si="12"/>
        <v>2032.7999999999979</v>
      </c>
      <c r="J91" s="162">
        <f t="shared" si="12"/>
        <v>59.6</v>
      </c>
      <c r="K91" s="162">
        <f t="shared" si="12"/>
        <v>612.79999999999995</v>
      </c>
      <c r="L91" s="162">
        <f t="shared" si="12"/>
        <v>107.39999999999999</v>
      </c>
      <c r="M91" s="163">
        <f t="shared" si="10"/>
        <v>8418</v>
      </c>
      <c r="N91" s="162">
        <v>7841.3</v>
      </c>
      <c r="O91" s="162">
        <v>326.69999999999891</v>
      </c>
      <c r="P91" s="162">
        <v>9.8000000000000007</v>
      </c>
      <c r="Q91" s="162">
        <v>214.7</v>
      </c>
      <c r="R91" s="162">
        <v>25.5</v>
      </c>
      <c r="S91" s="163">
        <f t="shared" si="11"/>
        <v>8867</v>
      </c>
      <c r="T91" s="162">
        <v>7822.3</v>
      </c>
      <c r="U91" s="162">
        <v>868.09999999999991</v>
      </c>
      <c r="V91" s="162">
        <v>16.600000000000001</v>
      </c>
      <c r="W91" s="162">
        <v>132.69999999999999</v>
      </c>
      <c r="X91" s="162">
        <v>27.3</v>
      </c>
      <c r="Y91" s="163">
        <f t="shared" si="8"/>
        <v>8194</v>
      </c>
      <c r="Z91" s="162">
        <v>7598.3</v>
      </c>
      <c r="AA91" s="162">
        <v>419.09999999999997</v>
      </c>
      <c r="AB91" s="162">
        <v>16.600000000000001</v>
      </c>
      <c r="AC91" s="162">
        <v>132.69999999999999</v>
      </c>
      <c r="AD91" s="162">
        <v>27.3</v>
      </c>
      <c r="AE91" s="163">
        <f t="shared" si="9"/>
        <v>8186</v>
      </c>
      <c r="AF91" s="162">
        <v>7590.5</v>
      </c>
      <c r="AG91" s="162">
        <v>418.89999999999924</v>
      </c>
      <c r="AH91" s="162">
        <v>16.600000000000001</v>
      </c>
      <c r="AI91" s="162">
        <v>132.69999999999999</v>
      </c>
      <c r="AJ91" s="162">
        <v>27.3</v>
      </c>
    </row>
    <row r="92" spans="1:36" ht="38.25" x14ac:dyDescent="0.25">
      <c r="A92" s="14" t="s">
        <v>20</v>
      </c>
      <c r="B92" s="15">
        <v>502605</v>
      </c>
      <c r="C92" s="165">
        <v>261901</v>
      </c>
      <c r="D92" s="166" t="s">
        <v>313</v>
      </c>
      <c r="E92" s="165">
        <v>3</v>
      </c>
      <c r="F92" s="167" t="s">
        <v>278</v>
      </c>
      <c r="G92" s="161">
        <f t="shared" si="7"/>
        <v>34426</v>
      </c>
      <c r="H92" s="162">
        <f t="shared" si="12"/>
        <v>31057.1</v>
      </c>
      <c r="I92" s="162">
        <f t="shared" si="12"/>
        <v>1877.3000000000047</v>
      </c>
      <c r="J92" s="162">
        <f t="shared" si="12"/>
        <v>38.799999999999997</v>
      </c>
      <c r="K92" s="162">
        <f t="shared" si="12"/>
        <v>1425.6</v>
      </c>
      <c r="L92" s="162">
        <f t="shared" si="12"/>
        <v>27.2</v>
      </c>
      <c r="M92" s="163">
        <f t="shared" si="10"/>
        <v>7743</v>
      </c>
      <c r="N92" s="162">
        <v>7260.4</v>
      </c>
      <c r="O92" s="162">
        <v>111.20000000000108</v>
      </c>
      <c r="P92" s="162">
        <v>9.6999999999999993</v>
      </c>
      <c r="Q92" s="162">
        <v>354.9</v>
      </c>
      <c r="R92" s="162">
        <v>6.8</v>
      </c>
      <c r="S92" s="163">
        <f t="shared" si="11"/>
        <v>9350</v>
      </c>
      <c r="T92" s="162">
        <v>7937.2</v>
      </c>
      <c r="U92" s="162">
        <v>1039.4000000000001</v>
      </c>
      <c r="V92" s="162">
        <v>9.6999999999999993</v>
      </c>
      <c r="W92" s="162">
        <v>356.9</v>
      </c>
      <c r="X92" s="162">
        <v>6.8</v>
      </c>
      <c r="Y92" s="163">
        <f t="shared" si="8"/>
        <v>8922.0000000000018</v>
      </c>
      <c r="Z92" s="162">
        <v>7931.2</v>
      </c>
      <c r="AA92" s="162">
        <v>617.4000000000018</v>
      </c>
      <c r="AB92" s="162">
        <v>9.6999999999999993</v>
      </c>
      <c r="AC92" s="162">
        <v>356.9</v>
      </c>
      <c r="AD92" s="162">
        <v>6.8</v>
      </c>
      <c r="AE92" s="163">
        <f t="shared" si="9"/>
        <v>8411</v>
      </c>
      <c r="AF92" s="162">
        <v>7928.3</v>
      </c>
      <c r="AG92" s="162">
        <v>109.30000000000145</v>
      </c>
      <c r="AH92" s="162">
        <v>9.6999999999999993</v>
      </c>
      <c r="AI92" s="162">
        <v>356.9</v>
      </c>
      <c r="AJ92" s="162">
        <v>6.8</v>
      </c>
    </row>
    <row r="93" spans="1:36" ht="38.25" x14ac:dyDescent="0.25">
      <c r="A93" s="14" t="s">
        <v>20</v>
      </c>
      <c r="B93" s="15">
        <v>502606</v>
      </c>
      <c r="C93" s="165">
        <v>262101</v>
      </c>
      <c r="D93" s="166" t="s">
        <v>73</v>
      </c>
      <c r="E93" s="165">
        <v>3</v>
      </c>
      <c r="F93" s="167" t="s">
        <v>278</v>
      </c>
      <c r="G93" s="161">
        <f t="shared" si="7"/>
        <v>120354.99999999997</v>
      </c>
      <c r="H93" s="162">
        <f t="shared" si="12"/>
        <v>95836.099999999991</v>
      </c>
      <c r="I93" s="162">
        <f t="shared" si="12"/>
        <v>16252.799999999985</v>
      </c>
      <c r="J93" s="162">
        <f t="shared" si="12"/>
        <v>1188.4000000000001</v>
      </c>
      <c r="K93" s="162">
        <f t="shared" si="12"/>
        <v>5968.8</v>
      </c>
      <c r="L93" s="162">
        <f t="shared" si="12"/>
        <v>1108.9000000000001</v>
      </c>
      <c r="M93" s="163">
        <f t="shared" si="10"/>
        <v>29655</v>
      </c>
      <c r="N93" s="162">
        <v>24248</v>
      </c>
      <c r="O93" s="162">
        <v>3578.5999999999972</v>
      </c>
      <c r="P93" s="162">
        <v>158.80000000000001</v>
      </c>
      <c r="Q93" s="162">
        <v>1492.2</v>
      </c>
      <c r="R93" s="162">
        <v>177.4</v>
      </c>
      <c r="S93" s="163">
        <f t="shared" si="11"/>
        <v>32039</v>
      </c>
      <c r="T93" s="162">
        <v>24366.7</v>
      </c>
      <c r="U93" s="162">
        <v>5526.399999999996</v>
      </c>
      <c r="V93" s="162">
        <v>343.2</v>
      </c>
      <c r="W93" s="162">
        <v>1492.2</v>
      </c>
      <c r="X93" s="162">
        <v>310.5</v>
      </c>
      <c r="Y93" s="163">
        <f t="shared" si="8"/>
        <v>29334</v>
      </c>
      <c r="Z93" s="162">
        <v>23610.7</v>
      </c>
      <c r="AA93" s="162">
        <v>3577.3999999999965</v>
      </c>
      <c r="AB93" s="162">
        <v>343.2</v>
      </c>
      <c r="AC93" s="162">
        <v>1492.2</v>
      </c>
      <c r="AD93" s="162">
        <v>310.5</v>
      </c>
      <c r="AE93" s="163">
        <f t="shared" si="9"/>
        <v>29327</v>
      </c>
      <c r="AF93" s="162">
        <v>23610.7</v>
      </c>
      <c r="AG93" s="162">
        <v>3570.3999999999965</v>
      </c>
      <c r="AH93" s="162">
        <v>343.2</v>
      </c>
      <c r="AI93" s="162">
        <v>1492.2</v>
      </c>
      <c r="AJ93" s="162">
        <v>310.5</v>
      </c>
    </row>
    <row r="94" spans="1:36" ht="38.25" x14ac:dyDescent="0.25">
      <c r="A94" s="14" t="s">
        <v>20</v>
      </c>
      <c r="B94" s="15">
        <v>502630</v>
      </c>
      <c r="C94" s="165">
        <v>263001</v>
      </c>
      <c r="D94" s="166" t="s">
        <v>74</v>
      </c>
      <c r="E94" s="165">
        <v>3</v>
      </c>
      <c r="F94" s="167" t="s">
        <v>278</v>
      </c>
      <c r="G94" s="161">
        <f t="shared" si="7"/>
        <v>841450.00000000012</v>
      </c>
      <c r="H94" s="162">
        <f t="shared" si="12"/>
        <v>661216.20000000007</v>
      </c>
      <c r="I94" s="162">
        <f t="shared" si="12"/>
        <v>141708.4</v>
      </c>
      <c r="J94" s="162">
        <f t="shared" si="12"/>
        <v>1936.8</v>
      </c>
      <c r="K94" s="162">
        <f t="shared" si="12"/>
        <v>34775</v>
      </c>
      <c r="L94" s="162">
        <f t="shared" si="12"/>
        <v>1813.6</v>
      </c>
      <c r="M94" s="163">
        <f t="shared" si="10"/>
        <v>164290</v>
      </c>
      <c r="N94" s="162">
        <v>138792</v>
      </c>
      <c r="O94" s="162">
        <v>15867.1</v>
      </c>
      <c r="P94" s="162">
        <v>484.2</v>
      </c>
      <c r="Q94" s="162">
        <v>8693.2999999999993</v>
      </c>
      <c r="R94" s="162">
        <v>453.4</v>
      </c>
      <c r="S94" s="163">
        <f t="shared" si="11"/>
        <v>178419</v>
      </c>
      <c r="T94" s="162">
        <v>152921.4</v>
      </c>
      <c r="U94" s="162">
        <v>15866.1</v>
      </c>
      <c r="V94" s="162">
        <v>484.2</v>
      </c>
      <c r="W94" s="162">
        <v>8693.9</v>
      </c>
      <c r="X94" s="162">
        <v>453.4</v>
      </c>
      <c r="Y94" s="163">
        <f t="shared" si="8"/>
        <v>249372</v>
      </c>
      <c r="Z94" s="162">
        <v>184751.4</v>
      </c>
      <c r="AA94" s="162">
        <v>54989.1</v>
      </c>
      <c r="AB94" s="162">
        <v>484.2</v>
      </c>
      <c r="AC94" s="162">
        <v>8693.9</v>
      </c>
      <c r="AD94" s="162">
        <v>453.4</v>
      </c>
      <c r="AE94" s="163">
        <f t="shared" si="9"/>
        <v>249369</v>
      </c>
      <c r="AF94" s="162">
        <v>184751.4</v>
      </c>
      <c r="AG94" s="162">
        <v>54986.1</v>
      </c>
      <c r="AH94" s="162">
        <v>484.2</v>
      </c>
      <c r="AI94" s="162">
        <v>8693.9</v>
      </c>
      <c r="AJ94" s="162">
        <v>453.4</v>
      </c>
    </row>
    <row r="95" spans="1:36" ht="38.25" x14ac:dyDescent="0.25">
      <c r="A95" s="14" t="s">
        <v>27</v>
      </c>
      <c r="B95" s="15">
        <v>502632</v>
      </c>
      <c r="C95" s="165">
        <v>263201</v>
      </c>
      <c r="D95" s="166" t="s">
        <v>314</v>
      </c>
      <c r="E95" s="165">
        <v>3</v>
      </c>
      <c r="F95" s="167" t="s">
        <v>278</v>
      </c>
      <c r="G95" s="161">
        <f t="shared" si="7"/>
        <v>530</v>
      </c>
      <c r="H95" s="162">
        <f t="shared" si="12"/>
        <v>113.80000000000001</v>
      </c>
      <c r="I95" s="162">
        <f t="shared" si="12"/>
        <v>264</v>
      </c>
      <c r="J95" s="162">
        <f t="shared" si="12"/>
        <v>5</v>
      </c>
      <c r="K95" s="162">
        <f t="shared" si="12"/>
        <v>147.19999999999999</v>
      </c>
      <c r="L95" s="162">
        <f t="shared" si="12"/>
        <v>0</v>
      </c>
      <c r="M95" s="163">
        <f t="shared" si="10"/>
        <v>0</v>
      </c>
      <c r="N95" s="162">
        <v>0</v>
      </c>
      <c r="O95" s="162">
        <v>0</v>
      </c>
      <c r="P95" s="162">
        <v>0</v>
      </c>
      <c r="Q95" s="162">
        <v>0</v>
      </c>
      <c r="R95" s="162">
        <v>0</v>
      </c>
      <c r="S95" s="163">
        <f t="shared" si="11"/>
        <v>96</v>
      </c>
      <c r="T95" s="162">
        <v>31</v>
      </c>
      <c r="U95" s="162">
        <v>41</v>
      </c>
      <c r="V95" s="162">
        <v>1</v>
      </c>
      <c r="W95" s="162">
        <v>23</v>
      </c>
      <c r="X95" s="162">
        <v>0</v>
      </c>
      <c r="Y95" s="163">
        <f t="shared" si="8"/>
        <v>217</v>
      </c>
      <c r="Z95" s="162">
        <v>41.4</v>
      </c>
      <c r="AA95" s="162">
        <v>111.5</v>
      </c>
      <c r="AB95" s="162">
        <v>2</v>
      </c>
      <c r="AC95" s="162">
        <v>62.099999999999994</v>
      </c>
      <c r="AD95" s="162">
        <v>0</v>
      </c>
      <c r="AE95" s="163">
        <f t="shared" si="9"/>
        <v>217</v>
      </c>
      <c r="AF95" s="162">
        <v>41.4</v>
      </c>
      <c r="AG95" s="162">
        <v>111.5</v>
      </c>
      <c r="AH95" s="162">
        <v>2</v>
      </c>
      <c r="AI95" s="162">
        <v>62.099999999999994</v>
      </c>
      <c r="AJ95" s="162">
        <v>0</v>
      </c>
    </row>
    <row r="96" spans="1:36" ht="38.25" x14ac:dyDescent="0.25">
      <c r="A96" s="14" t="s">
        <v>27</v>
      </c>
      <c r="B96" s="15">
        <v>502635</v>
      </c>
      <c r="C96" s="23">
        <v>263501</v>
      </c>
      <c r="D96" s="166" t="s">
        <v>315</v>
      </c>
      <c r="E96" s="165">
        <v>3</v>
      </c>
      <c r="F96" s="167" t="s">
        <v>278</v>
      </c>
      <c r="G96" s="161">
        <f t="shared" si="7"/>
        <v>550</v>
      </c>
      <c r="H96" s="162">
        <f t="shared" si="12"/>
        <v>83.9</v>
      </c>
      <c r="I96" s="162">
        <f t="shared" si="12"/>
        <v>323.2</v>
      </c>
      <c r="J96" s="162">
        <f t="shared" si="12"/>
        <v>15.8</v>
      </c>
      <c r="K96" s="162">
        <f t="shared" si="12"/>
        <v>116.2</v>
      </c>
      <c r="L96" s="162">
        <f t="shared" si="12"/>
        <v>10.9</v>
      </c>
      <c r="M96" s="163">
        <f t="shared" si="10"/>
        <v>0</v>
      </c>
      <c r="N96" s="162">
        <v>0</v>
      </c>
      <c r="O96" s="162">
        <v>0</v>
      </c>
      <c r="P96" s="162">
        <v>0</v>
      </c>
      <c r="Q96" s="162">
        <v>0</v>
      </c>
      <c r="R96" s="162">
        <v>0</v>
      </c>
      <c r="S96" s="163">
        <f t="shared" si="11"/>
        <v>0</v>
      </c>
      <c r="T96" s="162">
        <v>0</v>
      </c>
      <c r="U96" s="162">
        <v>0</v>
      </c>
      <c r="V96" s="162">
        <v>0</v>
      </c>
      <c r="W96" s="162">
        <v>0</v>
      </c>
      <c r="X96" s="162">
        <v>0</v>
      </c>
      <c r="Y96" s="163">
        <f t="shared" si="8"/>
        <v>278</v>
      </c>
      <c r="Z96" s="162">
        <v>46.3</v>
      </c>
      <c r="AA96" s="162">
        <v>161.69999999999999</v>
      </c>
      <c r="AB96" s="162">
        <v>7.9</v>
      </c>
      <c r="AC96" s="162">
        <v>55.2</v>
      </c>
      <c r="AD96" s="162">
        <v>6.9</v>
      </c>
      <c r="AE96" s="163">
        <f t="shared" si="9"/>
        <v>272</v>
      </c>
      <c r="AF96" s="162">
        <v>37.6</v>
      </c>
      <c r="AG96" s="162">
        <v>161.5</v>
      </c>
      <c r="AH96" s="162">
        <v>7.9</v>
      </c>
      <c r="AI96" s="162">
        <v>61</v>
      </c>
      <c r="AJ96" s="162">
        <v>4</v>
      </c>
    </row>
    <row r="97" spans="1:36" ht="38.25" x14ac:dyDescent="0.25">
      <c r="A97" s="14" t="s">
        <v>20</v>
      </c>
      <c r="B97" s="15">
        <v>502701</v>
      </c>
      <c r="C97" s="165">
        <v>270101</v>
      </c>
      <c r="D97" s="166" t="s">
        <v>75</v>
      </c>
      <c r="E97" s="165">
        <v>3</v>
      </c>
      <c r="F97" s="167" t="s">
        <v>278</v>
      </c>
      <c r="G97" s="161">
        <f t="shared" si="7"/>
        <v>135002</v>
      </c>
      <c r="H97" s="162">
        <f t="shared" si="12"/>
        <v>1015.8000000000001</v>
      </c>
      <c r="I97" s="162">
        <f t="shared" si="12"/>
        <v>133025.40000000002</v>
      </c>
      <c r="J97" s="162">
        <f t="shared" si="12"/>
        <v>380.4</v>
      </c>
      <c r="K97" s="162">
        <f t="shared" si="12"/>
        <v>560.4</v>
      </c>
      <c r="L97" s="162">
        <f t="shared" si="12"/>
        <v>20</v>
      </c>
      <c r="M97" s="163">
        <f t="shared" si="10"/>
        <v>28890</v>
      </c>
      <c r="N97" s="162">
        <v>159</v>
      </c>
      <c r="O97" s="162">
        <v>28490.800000000003</v>
      </c>
      <c r="P97" s="162">
        <v>95.1</v>
      </c>
      <c r="Q97" s="162">
        <v>140.1</v>
      </c>
      <c r="R97" s="162">
        <v>5</v>
      </c>
      <c r="S97" s="163">
        <f t="shared" si="11"/>
        <v>30875</v>
      </c>
      <c r="T97" s="162">
        <v>285.60000000000002</v>
      </c>
      <c r="U97" s="162">
        <v>30349.200000000004</v>
      </c>
      <c r="V97" s="162">
        <v>95.1</v>
      </c>
      <c r="W97" s="162">
        <v>140.1</v>
      </c>
      <c r="X97" s="162">
        <v>5</v>
      </c>
      <c r="Y97" s="163">
        <f t="shared" si="8"/>
        <v>37622</v>
      </c>
      <c r="Z97" s="162">
        <v>285.60000000000002</v>
      </c>
      <c r="AA97" s="162">
        <v>37096.200000000004</v>
      </c>
      <c r="AB97" s="162">
        <v>95.1</v>
      </c>
      <c r="AC97" s="162">
        <v>140.1</v>
      </c>
      <c r="AD97" s="162">
        <v>5</v>
      </c>
      <c r="AE97" s="163">
        <f t="shared" si="9"/>
        <v>37615</v>
      </c>
      <c r="AF97" s="162">
        <v>285.60000000000002</v>
      </c>
      <c r="AG97" s="162">
        <v>37089.200000000004</v>
      </c>
      <c r="AH97" s="162">
        <v>95.1</v>
      </c>
      <c r="AI97" s="162">
        <v>140.1</v>
      </c>
      <c r="AJ97" s="162">
        <v>5</v>
      </c>
    </row>
    <row r="98" spans="1:36" ht="38.25" x14ac:dyDescent="0.25">
      <c r="A98" s="14" t="s">
        <v>20</v>
      </c>
      <c r="B98" s="15">
        <v>502702</v>
      </c>
      <c r="C98" s="165">
        <v>270201</v>
      </c>
      <c r="D98" s="166" t="s">
        <v>316</v>
      </c>
      <c r="E98" s="165">
        <v>3</v>
      </c>
      <c r="F98" s="167" t="s">
        <v>278</v>
      </c>
      <c r="G98" s="161">
        <f t="shared" si="7"/>
        <v>80003</v>
      </c>
      <c r="H98" s="162">
        <f t="shared" si="12"/>
        <v>146.80000000000001</v>
      </c>
      <c r="I98" s="162">
        <f t="shared" si="12"/>
        <v>79379.5</v>
      </c>
      <c r="J98" s="162">
        <f t="shared" si="12"/>
        <v>78.7</v>
      </c>
      <c r="K98" s="162">
        <f t="shared" si="12"/>
        <v>398</v>
      </c>
      <c r="L98" s="162">
        <f t="shared" si="12"/>
        <v>0</v>
      </c>
      <c r="M98" s="163">
        <f t="shared" si="10"/>
        <v>10564</v>
      </c>
      <c r="N98" s="162">
        <v>36.700000000000003</v>
      </c>
      <c r="O98" s="162">
        <v>10407</v>
      </c>
      <c r="P98" s="162">
        <v>19.3</v>
      </c>
      <c r="Q98" s="162">
        <v>101</v>
      </c>
      <c r="R98" s="162">
        <v>0</v>
      </c>
      <c r="S98" s="163">
        <f t="shared" si="11"/>
        <v>11630</v>
      </c>
      <c r="T98" s="162">
        <v>36.700000000000003</v>
      </c>
      <c r="U98" s="162">
        <v>11474.5</v>
      </c>
      <c r="V98" s="162">
        <v>19.8</v>
      </c>
      <c r="W98" s="162">
        <v>99</v>
      </c>
      <c r="X98" s="162">
        <v>0</v>
      </c>
      <c r="Y98" s="163">
        <f t="shared" si="8"/>
        <v>28906</v>
      </c>
      <c r="Z98" s="162">
        <v>36.700000000000003</v>
      </c>
      <c r="AA98" s="162">
        <v>28750.5</v>
      </c>
      <c r="AB98" s="162">
        <v>19.8</v>
      </c>
      <c r="AC98" s="162">
        <v>99</v>
      </c>
      <c r="AD98" s="162">
        <v>0</v>
      </c>
      <c r="AE98" s="163">
        <f t="shared" si="9"/>
        <v>28903</v>
      </c>
      <c r="AF98" s="162">
        <v>36.700000000000003</v>
      </c>
      <c r="AG98" s="162">
        <v>28747.5</v>
      </c>
      <c r="AH98" s="162">
        <v>19.8</v>
      </c>
      <c r="AI98" s="162">
        <v>99</v>
      </c>
      <c r="AJ98" s="162">
        <v>0</v>
      </c>
    </row>
    <row r="99" spans="1:36" ht="38.25" x14ac:dyDescent="0.25">
      <c r="A99" s="14" t="s">
        <v>20</v>
      </c>
      <c r="B99" s="15">
        <v>502801</v>
      </c>
      <c r="C99" s="165">
        <v>280101</v>
      </c>
      <c r="D99" s="166" t="s">
        <v>76</v>
      </c>
      <c r="E99" s="165">
        <v>3</v>
      </c>
      <c r="F99" s="167" t="s">
        <v>278</v>
      </c>
      <c r="G99" s="161">
        <f t="shared" si="7"/>
        <v>870838</v>
      </c>
      <c r="H99" s="162">
        <f t="shared" si="12"/>
        <v>377236.19999999995</v>
      </c>
      <c r="I99" s="162">
        <f t="shared" si="12"/>
        <v>426576.5</v>
      </c>
      <c r="J99" s="162">
        <f t="shared" si="12"/>
        <v>2544.9</v>
      </c>
      <c r="K99" s="162">
        <f t="shared" si="12"/>
        <v>61918</v>
      </c>
      <c r="L99" s="162">
        <f t="shared" si="12"/>
        <v>2562.4</v>
      </c>
      <c r="M99" s="163">
        <f t="shared" si="10"/>
        <v>153668</v>
      </c>
      <c r="N99" s="162">
        <v>57933</v>
      </c>
      <c r="O99" s="162">
        <v>79034.699999999983</v>
      </c>
      <c r="P99" s="162">
        <v>580.20000000000005</v>
      </c>
      <c r="Q99" s="162">
        <v>15479.5</v>
      </c>
      <c r="R99" s="162">
        <v>640.6</v>
      </c>
      <c r="S99" s="163">
        <f t="shared" si="11"/>
        <v>155902</v>
      </c>
      <c r="T99" s="162">
        <v>78256.399999999994</v>
      </c>
      <c r="U99" s="162">
        <v>60870.6</v>
      </c>
      <c r="V99" s="162">
        <v>654.9</v>
      </c>
      <c r="W99" s="162">
        <v>15479.5</v>
      </c>
      <c r="X99" s="162">
        <v>640.6</v>
      </c>
      <c r="Y99" s="163">
        <f t="shared" si="8"/>
        <v>280636</v>
      </c>
      <c r="Z99" s="162">
        <v>120523.4</v>
      </c>
      <c r="AA99" s="162">
        <v>143337.60000000001</v>
      </c>
      <c r="AB99" s="162">
        <v>654.9</v>
      </c>
      <c r="AC99" s="162">
        <v>15479.5</v>
      </c>
      <c r="AD99" s="162">
        <v>640.6</v>
      </c>
      <c r="AE99" s="163">
        <f t="shared" si="9"/>
        <v>280632</v>
      </c>
      <c r="AF99" s="162">
        <v>120523.4</v>
      </c>
      <c r="AG99" s="162">
        <v>143333.6</v>
      </c>
      <c r="AH99" s="162">
        <v>654.9</v>
      </c>
      <c r="AI99" s="162">
        <v>15479.5</v>
      </c>
      <c r="AJ99" s="162">
        <v>640.6</v>
      </c>
    </row>
    <row r="100" spans="1:36" ht="38.25" x14ac:dyDescent="0.25">
      <c r="A100" s="14" t="s">
        <v>20</v>
      </c>
      <c r="B100" s="15">
        <v>502811</v>
      </c>
      <c r="C100" s="165">
        <v>281201</v>
      </c>
      <c r="D100" s="166" t="s">
        <v>317</v>
      </c>
      <c r="E100" s="165">
        <v>3</v>
      </c>
      <c r="F100" s="167" t="s">
        <v>278</v>
      </c>
      <c r="G100" s="161">
        <f t="shared" si="7"/>
        <v>152354.00000000003</v>
      </c>
      <c r="H100" s="162">
        <f t="shared" si="12"/>
        <v>76468</v>
      </c>
      <c r="I100" s="162">
        <f t="shared" si="12"/>
        <v>64007.900000000009</v>
      </c>
      <c r="J100" s="162">
        <f t="shared" si="12"/>
        <v>149.6</v>
      </c>
      <c r="K100" s="162">
        <f t="shared" si="12"/>
        <v>11426.399999999992</v>
      </c>
      <c r="L100" s="162">
        <f t="shared" si="12"/>
        <v>302.09999999999997</v>
      </c>
      <c r="M100" s="163">
        <f t="shared" si="10"/>
        <v>30101</v>
      </c>
      <c r="N100" s="162">
        <v>13761</v>
      </c>
      <c r="O100" s="162">
        <v>13372.700000000008</v>
      </c>
      <c r="P100" s="162">
        <v>37.4</v>
      </c>
      <c r="Q100" s="162">
        <v>2855.0999999999926</v>
      </c>
      <c r="R100" s="162">
        <v>74.8</v>
      </c>
      <c r="S100" s="163">
        <f t="shared" si="11"/>
        <v>32551</v>
      </c>
      <c r="T100" s="162">
        <v>19211</v>
      </c>
      <c r="U100" s="162">
        <v>10370.700000000001</v>
      </c>
      <c r="V100" s="162">
        <v>37.4</v>
      </c>
      <c r="W100" s="162">
        <v>2857.1</v>
      </c>
      <c r="X100" s="162">
        <v>74.8</v>
      </c>
      <c r="Y100" s="163">
        <f t="shared" si="8"/>
        <v>44851</v>
      </c>
      <c r="Z100" s="162">
        <v>21748</v>
      </c>
      <c r="AA100" s="162">
        <v>20133.699999999997</v>
      </c>
      <c r="AB100" s="162">
        <v>37.4</v>
      </c>
      <c r="AC100" s="162">
        <v>2857.1</v>
      </c>
      <c r="AD100" s="162">
        <v>74.8</v>
      </c>
      <c r="AE100" s="163">
        <f t="shared" si="9"/>
        <v>44851</v>
      </c>
      <c r="AF100" s="162">
        <v>21748</v>
      </c>
      <c r="AG100" s="162">
        <v>20130.800000000003</v>
      </c>
      <c r="AH100" s="162">
        <v>37.4</v>
      </c>
      <c r="AI100" s="162">
        <v>2857.1</v>
      </c>
      <c r="AJ100" s="162">
        <v>77.699999999999989</v>
      </c>
    </row>
    <row r="101" spans="1:36" ht="38.25" x14ac:dyDescent="0.25">
      <c r="A101" s="14" t="s">
        <v>20</v>
      </c>
      <c r="B101" s="15">
        <v>502812</v>
      </c>
      <c r="C101" s="165">
        <v>281301</v>
      </c>
      <c r="D101" s="166" t="s">
        <v>189</v>
      </c>
      <c r="E101" s="165">
        <v>3</v>
      </c>
      <c r="F101" s="167" t="s">
        <v>278</v>
      </c>
      <c r="G101" s="161">
        <f t="shared" si="7"/>
        <v>83951</v>
      </c>
      <c r="H101" s="162">
        <f t="shared" si="12"/>
        <v>43720</v>
      </c>
      <c r="I101" s="162">
        <f t="shared" si="12"/>
        <v>33440.800000000003</v>
      </c>
      <c r="J101" s="162">
        <f t="shared" si="12"/>
        <v>490</v>
      </c>
      <c r="K101" s="162">
        <f t="shared" si="12"/>
        <v>5816</v>
      </c>
      <c r="L101" s="162">
        <f t="shared" si="12"/>
        <v>484.2</v>
      </c>
      <c r="M101" s="163">
        <f t="shared" si="10"/>
        <v>17709</v>
      </c>
      <c r="N101" s="162">
        <v>8470</v>
      </c>
      <c r="O101" s="162">
        <v>7540</v>
      </c>
      <c r="P101" s="162">
        <v>122.5</v>
      </c>
      <c r="Q101" s="162">
        <v>1454</v>
      </c>
      <c r="R101" s="162">
        <v>122.5</v>
      </c>
      <c r="S101" s="163">
        <f t="shared" si="11"/>
        <v>21505</v>
      </c>
      <c r="T101" s="162">
        <v>11750</v>
      </c>
      <c r="U101" s="162">
        <v>8056</v>
      </c>
      <c r="V101" s="162">
        <v>122.5</v>
      </c>
      <c r="W101" s="162">
        <v>1454</v>
      </c>
      <c r="X101" s="162">
        <v>122.5</v>
      </c>
      <c r="Y101" s="163">
        <f t="shared" si="8"/>
        <v>22371</v>
      </c>
      <c r="Z101" s="162">
        <v>11750</v>
      </c>
      <c r="AA101" s="162">
        <v>8922</v>
      </c>
      <c r="AB101" s="162">
        <v>122.5</v>
      </c>
      <c r="AC101" s="162">
        <v>1454</v>
      </c>
      <c r="AD101" s="162">
        <v>122.5</v>
      </c>
      <c r="AE101" s="163">
        <f t="shared" si="9"/>
        <v>22366</v>
      </c>
      <c r="AF101" s="162">
        <v>11750</v>
      </c>
      <c r="AG101" s="162">
        <v>8922.7999999999993</v>
      </c>
      <c r="AH101" s="162">
        <v>122.5</v>
      </c>
      <c r="AI101" s="162">
        <v>1454</v>
      </c>
      <c r="AJ101" s="162">
        <v>116.7</v>
      </c>
    </row>
    <row r="102" spans="1:36" ht="38.25" x14ac:dyDescent="0.25">
      <c r="A102" s="14" t="s">
        <v>27</v>
      </c>
      <c r="B102" s="15">
        <v>502825</v>
      </c>
      <c r="C102" s="165">
        <v>282501</v>
      </c>
      <c r="D102" s="166" t="s">
        <v>318</v>
      </c>
      <c r="E102" s="165">
        <v>3</v>
      </c>
      <c r="F102" s="167" t="s">
        <v>278</v>
      </c>
      <c r="G102" s="161">
        <f t="shared" si="7"/>
        <v>22667</v>
      </c>
      <c r="H102" s="162">
        <f t="shared" si="12"/>
        <v>6795.4</v>
      </c>
      <c r="I102" s="162">
        <f t="shared" si="12"/>
        <v>14642.5</v>
      </c>
      <c r="J102" s="162">
        <f t="shared" si="12"/>
        <v>59.099999999999994</v>
      </c>
      <c r="K102" s="162">
        <f t="shared" si="12"/>
        <v>1113.6999999999998</v>
      </c>
      <c r="L102" s="162">
        <f t="shared" si="12"/>
        <v>56.3</v>
      </c>
      <c r="M102" s="163">
        <f t="shared" si="10"/>
        <v>1978</v>
      </c>
      <c r="N102" s="162">
        <v>831</v>
      </c>
      <c r="O102" s="162">
        <v>1139</v>
      </c>
      <c r="P102" s="162">
        <v>0</v>
      </c>
      <c r="Q102" s="162">
        <v>2</v>
      </c>
      <c r="R102" s="162">
        <v>6</v>
      </c>
      <c r="S102" s="163">
        <f t="shared" si="11"/>
        <v>2020</v>
      </c>
      <c r="T102" s="162">
        <v>721</v>
      </c>
      <c r="U102" s="162">
        <v>1085.5</v>
      </c>
      <c r="V102" s="162">
        <v>19.7</v>
      </c>
      <c r="W102" s="162">
        <v>178</v>
      </c>
      <c r="X102" s="162">
        <v>15.8</v>
      </c>
      <c r="Y102" s="163">
        <f t="shared" si="8"/>
        <v>9336</v>
      </c>
      <c r="Z102" s="162">
        <v>2621.7</v>
      </c>
      <c r="AA102" s="162">
        <v>6210.5</v>
      </c>
      <c r="AB102" s="162">
        <v>19.7</v>
      </c>
      <c r="AC102" s="162">
        <v>468.29999999999995</v>
      </c>
      <c r="AD102" s="162">
        <v>15.8</v>
      </c>
      <c r="AE102" s="163">
        <f t="shared" si="9"/>
        <v>9333.0000000000018</v>
      </c>
      <c r="AF102" s="162">
        <v>2621.7</v>
      </c>
      <c r="AG102" s="162">
        <v>6207.5000000000009</v>
      </c>
      <c r="AH102" s="162">
        <v>19.7</v>
      </c>
      <c r="AI102" s="162">
        <v>465.4</v>
      </c>
      <c r="AJ102" s="162">
        <v>18.7</v>
      </c>
    </row>
    <row r="103" spans="1:36" ht="38.25" x14ac:dyDescent="0.25">
      <c r="A103" s="14" t="s">
        <v>27</v>
      </c>
      <c r="B103" s="15">
        <v>502826</v>
      </c>
      <c r="C103" s="165">
        <v>282601</v>
      </c>
      <c r="D103" s="166" t="s">
        <v>190</v>
      </c>
      <c r="E103" s="165">
        <v>3</v>
      </c>
      <c r="F103" s="167" t="s">
        <v>278</v>
      </c>
      <c r="G103" s="161">
        <f t="shared" si="7"/>
        <v>328</v>
      </c>
      <c r="H103" s="162">
        <f t="shared" si="12"/>
        <v>67.599999999999994</v>
      </c>
      <c r="I103" s="162">
        <f t="shared" si="12"/>
        <v>186.8</v>
      </c>
      <c r="J103" s="162">
        <f t="shared" si="12"/>
        <v>9.9</v>
      </c>
      <c r="K103" s="162">
        <f t="shared" si="12"/>
        <v>61.699999999999996</v>
      </c>
      <c r="L103" s="162">
        <f t="shared" si="12"/>
        <v>2</v>
      </c>
      <c r="M103" s="163">
        <f t="shared" si="10"/>
        <v>58</v>
      </c>
      <c r="N103" s="162">
        <v>19.899999999999999</v>
      </c>
      <c r="O103" s="162">
        <v>17.200000000000003</v>
      </c>
      <c r="P103" s="162">
        <v>2</v>
      </c>
      <c r="Q103" s="162">
        <v>18.899999999999999</v>
      </c>
      <c r="R103" s="162">
        <v>0</v>
      </c>
      <c r="S103" s="163">
        <f t="shared" si="11"/>
        <v>114</v>
      </c>
      <c r="T103" s="162">
        <v>20.9</v>
      </c>
      <c r="U103" s="162">
        <v>72.2</v>
      </c>
      <c r="V103" s="162">
        <v>3</v>
      </c>
      <c r="W103" s="162">
        <v>17.899999999999999</v>
      </c>
      <c r="X103" s="162">
        <v>0</v>
      </c>
      <c r="Y103" s="163">
        <f t="shared" si="8"/>
        <v>119.00000000000001</v>
      </c>
      <c r="Z103" s="162">
        <v>13.9</v>
      </c>
      <c r="AA103" s="162">
        <v>88.2</v>
      </c>
      <c r="AB103" s="162">
        <v>1</v>
      </c>
      <c r="AC103" s="162">
        <v>13.9</v>
      </c>
      <c r="AD103" s="162">
        <v>2</v>
      </c>
      <c r="AE103" s="163">
        <f t="shared" si="9"/>
        <v>37</v>
      </c>
      <c r="AF103" s="162">
        <v>12.9</v>
      </c>
      <c r="AG103" s="162">
        <v>9.2000000000000028</v>
      </c>
      <c r="AH103" s="162">
        <v>3.9</v>
      </c>
      <c r="AI103" s="162">
        <v>11</v>
      </c>
      <c r="AJ103" s="162">
        <v>0</v>
      </c>
    </row>
    <row r="104" spans="1:36" ht="38.25" x14ac:dyDescent="0.25">
      <c r="A104" s="14" t="s">
        <v>27</v>
      </c>
      <c r="B104" s="15">
        <v>502829</v>
      </c>
      <c r="C104" s="165">
        <v>282901</v>
      </c>
      <c r="D104" s="166" t="s">
        <v>319</v>
      </c>
      <c r="E104" s="165">
        <v>3</v>
      </c>
      <c r="F104" s="167" t="s">
        <v>278</v>
      </c>
      <c r="G104" s="161">
        <f t="shared" si="7"/>
        <v>303</v>
      </c>
      <c r="H104" s="162">
        <f t="shared" si="12"/>
        <v>49.3</v>
      </c>
      <c r="I104" s="162">
        <f t="shared" si="12"/>
        <v>182.70000000000002</v>
      </c>
      <c r="J104" s="162">
        <f t="shared" si="12"/>
        <v>1</v>
      </c>
      <c r="K104" s="162">
        <f t="shared" si="12"/>
        <v>68</v>
      </c>
      <c r="L104" s="162">
        <f t="shared" si="12"/>
        <v>2</v>
      </c>
      <c r="M104" s="163">
        <f t="shared" si="10"/>
        <v>0</v>
      </c>
      <c r="N104" s="162">
        <v>0</v>
      </c>
      <c r="O104" s="162">
        <v>0</v>
      </c>
      <c r="P104" s="162">
        <v>0</v>
      </c>
      <c r="Q104" s="162">
        <v>0</v>
      </c>
      <c r="R104" s="162">
        <v>0</v>
      </c>
      <c r="S104" s="163">
        <f t="shared" si="11"/>
        <v>0</v>
      </c>
      <c r="T104" s="162">
        <v>0</v>
      </c>
      <c r="U104" s="162">
        <v>0</v>
      </c>
      <c r="V104" s="162">
        <v>0</v>
      </c>
      <c r="W104" s="162">
        <v>0</v>
      </c>
      <c r="X104" s="162">
        <v>0</v>
      </c>
      <c r="Y104" s="163">
        <f t="shared" si="8"/>
        <v>151</v>
      </c>
      <c r="Z104" s="162">
        <v>23.7</v>
      </c>
      <c r="AA104" s="162">
        <v>91.800000000000011</v>
      </c>
      <c r="AB104" s="162">
        <v>0</v>
      </c>
      <c r="AC104" s="162">
        <v>34.5</v>
      </c>
      <c r="AD104" s="162">
        <v>1</v>
      </c>
      <c r="AE104" s="163">
        <f t="shared" si="9"/>
        <v>152</v>
      </c>
      <c r="AF104" s="162">
        <v>25.6</v>
      </c>
      <c r="AG104" s="162">
        <v>90.9</v>
      </c>
      <c r="AH104" s="162">
        <v>1</v>
      </c>
      <c r="AI104" s="162">
        <v>33.5</v>
      </c>
      <c r="AJ104" s="162">
        <v>1</v>
      </c>
    </row>
    <row r="105" spans="1:36" ht="38.25" x14ac:dyDescent="0.25">
      <c r="A105" s="14" t="s">
        <v>20</v>
      </c>
      <c r="B105" s="15">
        <v>502907</v>
      </c>
      <c r="C105" s="165">
        <v>290901</v>
      </c>
      <c r="D105" s="166" t="s">
        <v>320</v>
      </c>
      <c r="E105" s="165">
        <v>3</v>
      </c>
      <c r="F105" s="167" t="s">
        <v>278</v>
      </c>
      <c r="G105" s="161">
        <f t="shared" si="7"/>
        <v>49609</v>
      </c>
      <c r="H105" s="162">
        <f t="shared" si="12"/>
        <v>241.9</v>
      </c>
      <c r="I105" s="162">
        <f t="shared" si="12"/>
        <v>13631.5</v>
      </c>
      <c r="J105" s="162">
        <f t="shared" si="12"/>
        <v>53.2</v>
      </c>
      <c r="K105" s="162">
        <f t="shared" si="12"/>
        <v>34020.6</v>
      </c>
      <c r="L105" s="162">
        <f t="shared" si="12"/>
        <v>1661.8</v>
      </c>
      <c r="M105" s="163">
        <f t="shared" si="10"/>
        <v>9803</v>
      </c>
      <c r="N105" s="162">
        <v>0</v>
      </c>
      <c r="O105" s="162">
        <v>1420.6</v>
      </c>
      <c r="P105" s="162">
        <v>0</v>
      </c>
      <c r="Q105" s="162">
        <v>8382.4</v>
      </c>
      <c r="R105" s="162">
        <v>0</v>
      </c>
      <c r="S105" s="163">
        <f t="shared" si="11"/>
        <v>10044</v>
      </c>
      <c r="T105" s="162">
        <v>79</v>
      </c>
      <c r="U105" s="162">
        <v>2413.8000000000002</v>
      </c>
      <c r="V105" s="162">
        <v>18.7</v>
      </c>
      <c r="W105" s="162">
        <v>6974.7</v>
      </c>
      <c r="X105" s="162">
        <v>557.79999999999995</v>
      </c>
      <c r="Y105" s="163">
        <f t="shared" si="8"/>
        <v>14883</v>
      </c>
      <c r="Z105" s="162">
        <v>80</v>
      </c>
      <c r="AA105" s="162">
        <v>4899.5999999999985</v>
      </c>
      <c r="AB105" s="162">
        <v>18.7</v>
      </c>
      <c r="AC105" s="162">
        <v>9332.7000000000007</v>
      </c>
      <c r="AD105" s="162">
        <v>552</v>
      </c>
      <c r="AE105" s="163">
        <f t="shared" si="9"/>
        <v>14879</v>
      </c>
      <c r="AF105" s="162">
        <v>82.9</v>
      </c>
      <c r="AG105" s="162">
        <v>4897.5000000000018</v>
      </c>
      <c r="AH105" s="162">
        <v>15.8</v>
      </c>
      <c r="AI105" s="162">
        <v>9330.7999999999993</v>
      </c>
      <c r="AJ105" s="162">
        <v>552</v>
      </c>
    </row>
    <row r="106" spans="1:36" ht="38.25" x14ac:dyDescent="0.25">
      <c r="A106" s="14" t="s">
        <v>20</v>
      </c>
      <c r="B106" s="15">
        <v>502910</v>
      </c>
      <c r="C106" s="165">
        <v>291201</v>
      </c>
      <c r="D106" s="166" t="s">
        <v>77</v>
      </c>
      <c r="E106" s="165">
        <v>3</v>
      </c>
      <c r="F106" s="167" t="s">
        <v>278</v>
      </c>
      <c r="G106" s="161">
        <f t="shared" si="7"/>
        <v>59150</v>
      </c>
      <c r="H106" s="162">
        <f t="shared" si="12"/>
        <v>1106</v>
      </c>
      <c r="I106" s="162">
        <f t="shared" si="12"/>
        <v>25308.799999999996</v>
      </c>
      <c r="J106" s="162">
        <f t="shared" si="12"/>
        <v>267.2</v>
      </c>
      <c r="K106" s="162">
        <f t="shared" si="12"/>
        <v>30792</v>
      </c>
      <c r="L106" s="162">
        <f t="shared" si="12"/>
        <v>1676</v>
      </c>
      <c r="M106" s="163">
        <f t="shared" si="10"/>
        <v>11157</v>
      </c>
      <c r="N106" s="162">
        <v>276</v>
      </c>
      <c r="O106" s="162">
        <v>3103.7</v>
      </c>
      <c r="P106" s="162">
        <v>66.8</v>
      </c>
      <c r="Q106" s="162">
        <v>7291.5</v>
      </c>
      <c r="R106" s="162">
        <v>419</v>
      </c>
      <c r="S106" s="163">
        <f t="shared" si="11"/>
        <v>11528</v>
      </c>
      <c r="T106" s="162">
        <v>277</v>
      </c>
      <c r="U106" s="162">
        <v>5101.7999999999993</v>
      </c>
      <c r="V106" s="162">
        <v>66.8</v>
      </c>
      <c r="W106" s="162">
        <v>5663.4</v>
      </c>
      <c r="X106" s="162">
        <v>419</v>
      </c>
      <c r="Y106" s="163">
        <f t="shared" si="8"/>
        <v>18233</v>
      </c>
      <c r="Z106" s="162">
        <v>276</v>
      </c>
      <c r="AA106" s="162">
        <v>8550.6999999999989</v>
      </c>
      <c r="AB106" s="162">
        <v>66.8</v>
      </c>
      <c r="AC106" s="162">
        <v>8920.5</v>
      </c>
      <c r="AD106" s="162">
        <v>419</v>
      </c>
      <c r="AE106" s="163">
        <f t="shared" si="9"/>
        <v>18232</v>
      </c>
      <c r="AF106" s="162">
        <v>277</v>
      </c>
      <c r="AG106" s="162">
        <v>8552.6</v>
      </c>
      <c r="AH106" s="162">
        <v>66.8</v>
      </c>
      <c r="AI106" s="162">
        <v>8916.5999999999985</v>
      </c>
      <c r="AJ106" s="162">
        <v>419</v>
      </c>
    </row>
    <row r="107" spans="1:36" ht="38.25" x14ac:dyDescent="0.25">
      <c r="A107" s="14" t="s">
        <v>27</v>
      </c>
      <c r="B107" s="15">
        <v>502915</v>
      </c>
      <c r="C107" s="165">
        <v>291501</v>
      </c>
      <c r="D107" s="24" t="s">
        <v>191</v>
      </c>
      <c r="E107" s="165">
        <v>3</v>
      </c>
      <c r="F107" s="167" t="s">
        <v>278</v>
      </c>
      <c r="G107" s="161">
        <f t="shared" si="7"/>
        <v>196</v>
      </c>
      <c r="H107" s="162">
        <f t="shared" si="12"/>
        <v>20.5</v>
      </c>
      <c r="I107" s="162">
        <f t="shared" si="12"/>
        <v>55.599999999999994</v>
      </c>
      <c r="J107" s="162">
        <f t="shared" si="12"/>
        <v>0</v>
      </c>
      <c r="K107" s="162">
        <f t="shared" si="12"/>
        <v>114.89999999999999</v>
      </c>
      <c r="L107" s="162">
        <f t="shared" si="12"/>
        <v>5</v>
      </c>
      <c r="M107" s="163">
        <f t="shared" si="10"/>
        <v>49</v>
      </c>
      <c r="N107" s="162">
        <v>5</v>
      </c>
      <c r="O107" s="162">
        <v>15.8</v>
      </c>
      <c r="P107" s="162">
        <v>0</v>
      </c>
      <c r="Q107" s="162">
        <v>28.2</v>
      </c>
      <c r="R107" s="162">
        <v>0</v>
      </c>
      <c r="S107" s="163">
        <f t="shared" si="11"/>
        <v>53</v>
      </c>
      <c r="T107" s="162">
        <v>5.8</v>
      </c>
      <c r="U107" s="162">
        <v>15.999999999999996</v>
      </c>
      <c r="V107" s="162">
        <v>0</v>
      </c>
      <c r="W107" s="162">
        <v>30.2</v>
      </c>
      <c r="X107" s="162">
        <v>1</v>
      </c>
      <c r="Y107" s="163">
        <f t="shared" si="8"/>
        <v>51</v>
      </c>
      <c r="Z107" s="162">
        <v>5.8</v>
      </c>
      <c r="AA107" s="162">
        <v>13.999999999999996</v>
      </c>
      <c r="AB107" s="162">
        <v>0</v>
      </c>
      <c r="AC107" s="162">
        <v>30.2</v>
      </c>
      <c r="AD107" s="162">
        <v>1</v>
      </c>
      <c r="AE107" s="163">
        <f t="shared" si="9"/>
        <v>43</v>
      </c>
      <c r="AF107" s="162">
        <v>3.9</v>
      </c>
      <c r="AG107" s="162">
        <v>9.8000000000000007</v>
      </c>
      <c r="AH107" s="162">
        <v>0</v>
      </c>
      <c r="AI107" s="162">
        <v>26.3</v>
      </c>
      <c r="AJ107" s="162">
        <v>3</v>
      </c>
    </row>
    <row r="108" spans="1:36" ht="38.25" x14ac:dyDescent="0.25">
      <c r="A108" s="14" t="s">
        <v>20</v>
      </c>
      <c r="B108" s="15">
        <v>502916</v>
      </c>
      <c r="C108" s="165">
        <v>291601</v>
      </c>
      <c r="D108" s="166" t="s">
        <v>78</v>
      </c>
      <c r="E108" s="165">
        <v>3</v>
      </c>
      <c r="F108" s="167" t="s">
        <v>278</v>
      </c>
      <c r="G108" s="161">
        <f t="shared" si="7"/>
        <v>389822.00000000006</v>
      </c>
      <c r="H108" s="162">
        <f t="shared" si="12"/>
        <v>3466.4</v>
      </c>
      <c r="I108" s="162">
        <f t="shared" si="12"/>
        <v>184607.90000000002</v>
      </c>
      <c r="J108" s="162">
        <f t="shared" si="12"/>
        <v>2954.5</v>
      </c>
      <c r="K108" s="162">
        <f t="shared" si="12"/>
        <v>184902</v>
      </c>
      <c r="L108" s="162">
        <f t="shared" si="12"/>
        <v>13891.2</v>
      </c>
      <c r="M108" s="163">
        <f t="shared" si="10"/>
        <v>82678</v>
      </c>
      <c r="N108" s="162">
        <v>866.6</v>
      </c>
      <c r="O108" s="162">
        <v>31771</v>
      </c>
      <c r="P108" s="162">
        <v>342.1</v>
      </c>
      <c r="Q108" s="162">
        <v>46225.5</v>
      </c>
      <c r="R108" s="162">
        <v>3472.8</v>
      </c>
      <c r="S108" s="163">
        <f t="shared" si="11"/>
        <v>87862.000000000015</v>
      </c>
      <c r="T108" s="162">
        <v>866.6</v>
      </c>
      <c r="U108" s="162">
        <v>36426.300000000003</v>
      </c>
      <c r="V108" s="162">
        <v>870.8</v>
      </c>
      <c r="W108" s="162">
        <v>46225.5</v>
      </c>
      <c r="X108" s="162">
        <v>3472.8</v>
      </c>
      <c r="Y108" s="163">
        <f t="shared" si="8"/>
        <v>108802.00000000001</v>
      </c>
      <c r="Z108" s="162">
        <v>866.6</v>
      </c>
      <c r="AA108" s="162">
        <v>57366.3</v>
      </c>
      <c r="AB108" s="162">
        <v>870.8</v>
      </c>
      <c r="AC108" s="162">
        <v>46225.5</v>
      </c>
      <c r="AD108" s="162">
        <v>3472.8</v>
      </c>
      <c r="AE108" s="163">
        <f t="shared" si="9"/>
        <v>110480.00000000001</v>
      </c>
      <c r="AF108" s="162">
        <v>866.6</v>
      </c>
      <c r="AG108" s="162">
        <v>59044.3</v>
      </c>
      <c r="AH108" s="162">
        <v>870.8</v>
      </c>
      <c r="AI108" s="162">
        <v>46225.5</v>
      </c>
      <c r="AJ108" s="162">
        <v>3472.8</v>
      </c>
    </row>
    <row r="109" spans="1:36" ht="38.25" x14ac:dyDescent="0.25">
      <c r="A109" s="14" t="s">
        <v>20</v>
      </c>
      <c r="B109" s="15">
        <v>503001</v>
      </c>
      <c r="C109" s="165">
        <v>300101</v>
      </c>
      <c r="D109" s="166" t="s">
        <v>79</v>
      </c>
      <c r="E109" s="165">
        <v>3</v>
      </c>
      <c r="F109" s="167" t="s">
        <v>278</v>
      </c>
      <c r="G109" s="161">
        <f t="shared" si="7"/>
        <v>594387</v>
      </c>
      <c r="H109" s="162">
        <f t="shared" si="12"/>
        <v>175953.2</v>
      </c>
      <c r="I109" s="162">
        <f t="shared" si="12"/>
        <v>277732.19999999995</v>
      </c>
      <c r="J109" s="162">
        <f t="shared" si="12"/>
        <v>3017.6</v>
      </c>
      <c r="K109" s="162">
        <f t="shared" si="12"/>
        <v>134655.20000000001</v>
      </c>
      <c r="L109" s="162">
        <f t="shared" si="12"/>
        <v>3028.8</v>
      </c>
      <c r="M109" s="163">
        <f t="shared" si="10"/>
        <v>129079</v>
      </c>
      <c r="N109" s="162">
        <v>43988.6</v>
      </c>
      <c r="O109" s="162">
        <v>49915</v>
      </c>
      <c r="P109" s="162">
        <v>754.4</v>
      </c>
      <c r="Q109" s="162">
        <v>33663.800000000003</v>
      </c>
      <c r="R109" s="162">
        <v>757.2</v>
      </c>
      <c r="S109" s="163">
        <f t="shared" si="11"/>
        <v>133357</v>
      </c>
      <c r="T109" s="162">
        <v>43988.2</v>
      </c>
      <c r="U109" s="162">
        <v>54193.4</v>
      </c>
      <c r="V109" s="162">
        <v>754.4</v>
      </c>
      <c r="W109" s="162">
        <v>33663.800000000003</v>
      </c>
      <c r="X109" s="162">
        <v>757.2</v>
      </c>
      <c r="Y109" s="163">
        <f t="shared" si="8"/>
        <v>165973</v>
      </c>
      <c r="Z109" s="162">
        <v>43988.2</v>
      </c>
      <c r="AA109" s="162">
        <v>86809.4</v>
      </c>
      <c r="AB109" s="162">
        <v>754.4</v>
      </c>
      <c r="AC109" s="162">
        <v>33663.800000000003</v>
      </c>
      <c r="AD109" s="162">
        <v>757.2</v>
      </c>
      <c r="AE109" s="163">
        <f t="shared" si="9"/>
        <v>165978</v>
      </c>
      <c r="AF109" s="162">
        <v>43988.2</v>
      </c>
      <c r="AG109" s="162">
        <v>86814.399999999994</v>
      </c>
      <c r="AH109" s="162">
        <v>754.4</v>
      </c>
      <c r="AI109" s="162">
        <v>33663.800000000003</v>
      </c>
      <c r="AJ109" s="162">
        <v>757.2</v>
      </c>
    </row>
    <row r="110" spans="1:36" ht="38.25" x14ac:dyDescent="0.25">
      <c r="A110" s="14" t="s">
        <v>36</v>
      </c>
      <c r="B110" s="15">
        <v>507001</v>
      </c>
      <c r="C110" s="165">
        <v>300301</v>
      </c>
      <c r="D110" s="166" t="s">
        <v>80</v>
      </c>
      <c r="E110" s="165">
        <v>3</v>
      </c>
      <c r="F110" s="167" t="s">
        <v>278</v>
      </c>
      <c r="G110" s="161">
        <f t="shared" si="7"/>
        <v>65873.000000000015</v>
      </c>
      <c r="H110" s="162">
        <f t="shared" si="12"/>
        <v>36008</v>
      </c>
      <c r="I110" s="162">
        <f t="shared" si="12"/>
        <v>3921.2000000000044</v>
      </c>
      <c r="J110" s="162">
        <f t="shared" si="12"/>
        <v>678.4</v>
      </c>
      <c r="K110" s="162">
        <f t="shared" si="12"/>
        <v>24575.8</v>
      </c>
      <c r="L110" s="162">
        <f t="shared" si="12"/>
        <v>689.6</v>
      </c>
      <c r="M110" s="163">
        <f t="shared" si="10"/>
        <v>17625</v>
      </c>
      <c r="N110" s="162">
        <v>10070</v>
      </c>
      <c r="O110" s="162">
        <v>510.8</v>
      </c>
      <c r="P110" s="162">
        <v>169.6</v>
      </c>
      <c r="Q110" s="162">
        <v>6702.2</v>
      </c>
      <c r="R110" s="162">
        <v>172.4</v>
      </c>
      <c r="S110" s="163">
        <f t="shared" si="11"/>
        <v>18076.000000000004</v>
      </c>
      <c r="T110" s="162">
        <v>8646</v>
      </c>
      <c r="U110" s="162">
        <v>2385.800000000002</v>
      </c>
      <c r="V110" s="162">
        <v>169.6</v>
      </c>
      <c r="W110" s="162">
        <v>6702.2</v>
      </c>
      <c r="X110" s="162">
        <v>172.4</v>
      </c>
      <c r="Y110" s="163">
        <f t="shared" si="8"/>
        <v>15083.999999999998</v>
      </c>
      <c r="Z110" s="162">
        <v>8646</v>
      </c>
      <c r="AA110" s="162">
        <v>510.8</v>
      </c>
      <c r="AB110" s="162">
        <v>169.6</v>
      </c>
      <c r="AC110" s="162">
        <v>5585.2</v>
      </c>
      <c r="AD110" s="162">
        <v>172.4</v>
      </c>
      <c r="AE110" s="163">
        <f t="shared" si="9"/>
        <v>15088.000000000002</v>
      </c>
      <c r="AF110" s="162">
        <v>8646</v>
      </c>
      <c r="AG110" s="162">
        <v>513.80000000000177</v>
      </c>
      <c r="AH110" s="162">
        <v>169.6</v>
      </c>
      <c r="AI110" s="162">
        <v>5586.2</v>
      </c>
      <c r="AJ110" s="162">
        <v>172.4</v>
      </c>
    </row>
    <row r="111" spans="1:36" ht="38.25" x14ac:dyDescent="0.25">
      <c r="A111" s="14" t="s">
        <v>27</v>
      </c>
      <c r="B111" s="15">
        <v>503002</v>
      </c>
      <c r="C111" s="165">
        <v>300401</v>
      </c>
      <c r="D111" s="166" t="s">
        <v>192</v>
      </c>
      <c r="E111" s="165">
        <v>3</v>
      </c>
      <c r="F111" s="167" t="s">
        <v>278</v>
      </c>
      <c r="G111" s="161">
        <f t="shared" si="7"/>
        <v>5366.0000000000009</v>
      </c>
      <c r="H111" s="162">
        <f t="shared" si="12"/>
        <v>1204.5</v>
      </c>
      <c r="I111" s="162">
        <f t="shared" si="12"/>
        <v>2500.4000000000005</v>
      </c>
      <c r="J111" s="162">
        <f t="shared" si="12"/>
        <v>13.8</v>
      </c>
      <c r="K111" s="162">
        <f t="shared" si="12"/>
        <v>1628.8</v>
      </c>
      <c r="L111" s="162">
        <f t="shared" si="12"/>
        <v>18.5</v>
      </c>
      <c r="M111" s="163">
        <f t="shared" si="10"/>
        <v>991.99999999999989</v>
      </c>
      <c r="N111" s="162">
        <v>200</v>
      </c>
      <c r="O111" s="162">
        <v>376</v>
      </c>
      <c r="P111" s="162">
        <v>4.9000000000000004</v>
      </c>
      <c r="Q111" s="162">
        <v>407.2</v>
      </c>
      <c r="R111" s="162">
        <v>3.9</v>
      </c>
      <c r="S111" s="163">
        <f t="shared" si="11"/>
        <v>1150</v>
      </c>
      <c r="T111" s="162">
        <v>206.5</v>
      </c>
      <c r="U111" s="162">
        <v>527.50000000000011</v>
      </c>
      <c r="V111" s="162">
        <v>2</v>
      </c>
      <c r="W111" s="162">
        <v>407.2</v>
      </c>
      <c r="X111" s="162">
        <v>6.8</v>
      </c>
      <c r="Y111" s="163">
        <f t="shared" si="8"/>
        <v>1615</v>
      </c>
      <c r="Z111" s="162">
        <v>398.5</v>
      </c>
      <c r="AA111" s="162">
        <v>800.50000000000011</v>
      </c>
      <c r="AB111" s="162">
        <v>2</v>
      </c>
      <c r="AC111" s="162">
        <v>407.2</v>
      </c>
      <c r="AD111" s="162">
        <v>6.8</v>
      </c>
      <c r="AE111" s="163">
        <f t="shared" si="9"/>
        <v>1609.0000000000002</v>
      </c>
      <c r="AF111" s="162">
        <v>399.5</v>
      </c>
      <c r="AG111" s="162">
        <v>796.40000000000009</v>
      </c>
      <c r="AH111" s="162">
        <v>4.9000000000000004</v>
      </c>
      <c r="AI111" s="162">
        <v>407.2</v>
      </c>
      <c r="AJ111" s="162">
        <v>1</v>
      </c>
    </row>
    <row r="112" spans="1:36" ht="38.25" x14ac:dyDescent="0.25">
      <c r="A112" s="14" t="s">
        <v>36</v>
      </c>
      <c r="B112" s="15">
        <v>508816</v>
      </c>
      <c r="C112" s="165">
        <v>310401</v>
      </c>
      <c r="D112" s="166" t="s">
        <v>81</v>
      </c>
      <c r="E112" s="165">
        <v>3</v>
      </c>
      <c r="F112" s="167" t="s">
        <v>278</v>
      </c>
      <c r="G112" s="161">
        <f t="shared" si="7"/>
        <v>87121</v>
      </c>
      <c r="H112" s="162">
        <f t="shared" si="12"/>
        <v>18255</v>
      </c>
      <c r="I112" s="162">
        <f t="shared" si="12"/>
        <v>55218.600000000006</v>
      </c>
      <c r="J112" s="162">
        <f t="shared" si="12"/>
        <v>5332.4000000000005</v>
      </c>
      <c r="K112" s="162">
        <f t="shared" si="12"/>
        <v>7777.6</v>
      </c>
      <c r="L112" s="162">
        <f t="shared" si="12"/>
        <v>537.4</v>
      </c>
      <c r="M112" s="163">
        <f t="shared" si="10"/>
        <v>19823</v>
      </c>
      <c r="N112" s="162">
        <v>4563.6000000000004</v>
      </c>
      <c r="O112" s="162">
        <v>11988</v>
      </c>
      <c r="P112" s="162">
        <v>1291</v>
      </c>
      <c r="Q112" s="162">
        <v>1944.4</v>
      </c>
      <c r="R112" s="162">
        <v>36</v>
      </c>
      <c r="S112" s="163">
        <f>SUM(T112:X112)</f>
        <v>20566</v>
      </c>
      <c r="T112" s="162">
        <v>4563.8</v>
      </c>
      <c r="U112" s="162">
        <v>13010</v>
      </c>
      <c r="V112" s="162">
        <v>1013.8</v>
      </c>
      <c r="W112" s="162">
        <v>1944.4</v>
      </c>
      <c r="X112" s="162">
        <v>34</v>
      </c>
      <c r="Y112" s="163">
        <f t="shared" si="8"/>
        <v>23368</v>
      </c>
      <c r="Z112" s="162">
        <v>4563.8</v>
      </c>
      <c r="AA112" s="162">
        <v>15112.3</v>
      </c>
      <c r="AB112" s="162">
        <v>1513.8</v>
      </c>
      <c r="AC112" s="162">
        <v>1944.4</v>
      </c>
      <c r="AD112" s="162">
        <v>233.7</v>
      </c>
      <c r="AE112" s="163">
        <f t="shared" si="9"/>
        <v>23364</v>
      </c>
      <c r="AF112" s="162">
        <v>4563.8</v>
      </c>
      <c r="AG112" s="162">
        <v>15108.3</v>
      </c>
      <c r="AH112" s="162">
        <v>1513.8</v>
      </c>
      <c r="AI112" s="162">
        <v>1944.4</v>
      </c>
      <c r="AJ112" s="162">
        <v>233.7</v>
      </c>
    </row>
    <row r="113" spans="1:36" ht="38.25" x14ac:dyDescent="0.25">
      <c r="A113" s="14" t="s">
        <v>20</v>
      </c>
      <c r="B113" s="15">
        <v>503105</v>
      </c>
      <c r="C113" s="165">
        <v>310801</v>
      </c>
      <c r="D113" s="166" t="s">
        <v>321</v>
      </c>
      <c r="E113" s="165">
        <v>3</v>
      </c>
      <c r="F113" s="167" t="s">
        <v>278</v>
      </c>
      <c r="G113" s="161">
        <f t="shared" si="7"/>
        <v>58406</v>
      </c>
      <c r="H113" s="162">
        <f t="shared" si="12"/>
        <v>5510.8</v>
      </c>
      <c r="I113" s="162">
        <f t="shared" si="12"/>
        <v>35879.199999999997</v>
      </c>
      <c r="J113" s="162">
        <f t="shared" si="12"/>
        <v>15349.2</v>
      </c>
      <c r="K113" s="162">
        <f t="shared" si="12"/>
        <v>1376</v>
      </c>
      <c r="L113" s="162">
        <f t="shared" si="12"/>
        <v>290.8</v>
      </c>
      <c r="M113" s="163">
        <f t="shared" si="10"/>
        <v>13466</v>
      </c>
      <c r="N113" s="162">
        <v>1377.7</v>
      </c>
      <c r="O113" s="162">
        <v>7834.2999999999993</v>
      </c>
      <c r="P113" s="162">
        <v>3837.3</v>
      </c>
      <c r="Q113" s="162">
        <v>344</v>
      </c>
      <c r="R113" s="162">
        <v>72.7</v>
      </c>
      <c r="S113" s="163">
        <f t="shared" si="11"/>
        <v>13767</v>
      </c>
      <c r="T113" s="162">
        <v>1377.7</v>
      </c>
      <c r="U113" s="162">
        <v>8135.3</v>
      </c>
      <c r="V113" s="162">
        <v>3837.3</v>
      </c>
      <c r="W113" s="162">
        <v>344</v>
      </c>
      <c r="X113" s="162">
        <v>72.7</v>
      </c>
      <c r="Y113" s="163">
        <f t="shared" si="8"/>
        <v>15597</v>
      </c>
      <c r="Z113" s="162">
        <v>1377.7</v>
      </c>
      <c r="AA113" s="162">
        <v>9965.2999999999993</v>
      </c>
      <c r="AB113" s="162">
        <v>3837.3</v>
      </c>
      <c r="AC113" s="162">
        <v>344</v>
      </c>
      <c r="AD113" s="162">
        <v>72.7</v>
      </c>
      <c r="AE113" s="163">
        <f t="shared" si="9"/>
        <v>15576</v>
      </c>
      <c r="AF113" s="162">
        <v>1377.7</v>
      </c>
      <c r="AG113" s="162">
        <v>9944.2999999999993</v>
      </c>
      <c r="AH113" s="162">
        <v>3837.3</v>
      </c>
      <c r="AI113" s="162">
        <v>344</v>
      </c>
      <c r="AJ113" s="162">
        <v>72.7</v>
      </c>
    </row>
    <row r="114" spans="1:36" ht="38.25" x14ac:dyDescent="0.25">
      <c r="A114" s="14" t="s">
        <v>20</v>
      </c>
      <c r="B114" s="15">
        <v>503106</v>
      </c>
      <c r="C114" s="165">
        <v>310901</v>
      </c>
      <c r="D114" s="166" t="s">
        <v>193</v>
      </c>
      <c r="E114" s="165">
        <v>3</v>
      </c>
      <c r="F114" s="167" t="s">
        <v>278</v>
      </c>
      <c r="G114" s="161">
        <f t="shared" si="7"/>
        <v>64151</v>
      </c>
      <c r="H114" s="162">
        <f t="shared" si="12"/>
        <v>7108</v>
      </c>
      <c r="I114" s="162">
        <f t="shared" si="12"/>
        <v>53625.9</v>
      </c>
      <c r="J114" s="162">
        <f t="shared" si="12"/>
        <v>600</v>
      </c>
      <c r="K114" s="162">
        <f t="shared" si="12"/>
        <v>2541.5</v>
      </c>
      <c r="L114" s="162">
        <f t="shared" si="12"/>
        <v>275.60000000000002</v>
      </c>
      <c r="M114" s="163">
        <f t="shared" si="10"/>
        <v>14943</v>
      </c>
      <c r="N114" s="162">
        <v>1777</v>
      </c>
      <c r="O114" s="162">
        <v>12310</v>
      </c>
      <c r="P114" s="162">
        <v>150</v>
      </c>
      <c r="Q114" s="162">
        <v>637.1</v>
      </c>
      <c r="R114" s="162">
        <v>68.900000000000006</v>
      </c>
      <c r="S114" s="163">
        <f t="shared" si="11"/>
        <v>14793.999999999998</v>
      </c>
      <c r="T114" s="162">
        <v>1777</v>
      </c>
      <c r="U114" s="162">
        <v>12163.3</v>
      </c>
      <c r="V114" s="162">
        <v>150</v>
      </c>
      <c r="W114" s="162">
        <v>634.79999999999995</v>
      </c>
      <c r="X114" s="162">
        <v>68.900000000000006</v>
      </c>
      <c r="Y114" s="163">
        <f t="shared" si="8"/>
        <v>17923.999999999996</v>
      </c>
      <c r="Z114" s="162">
        <v>1777</v>
      </c>
      <c r="AA114" s="162">
        <v>15293.299999999997</v>
      </c>
      <c r="AB114" s="162">
        <v>150</v>
      </c>
      <c r="AC114" s="162">
        <v>634.79999999999995</v>
      </c>
      <c r="AD114" s="162">
        <v>68.900000000000006</v>
      </c>
      <c r="AE114" s="163">
        <f t="shared" si="9"/>
        <v>16490.000000000004</v>
      </c>
      <c r="AF114" s="162">
        <v>1777</v>
      </c>
      <c r="AG114" s="162">
        <v>13859.300000000001</v>
      </c>
      <c r="AH114" s="162">
        <v>150</v>
      </c>
      <c r="AI114" s="162">
        <v>634.79999999999995</v>
      </c>
      <c r="AJ114" s="162">
        <v>68.900000000000006</v>
      </c>
    </row>
    <row r="115" spans="1:36" ht="38.25" x14ac:dyDescent="0.25">
      <c r="A115" s="14" t="s">
        <v>20</v>
      </c>
      <c r="B115" s="15">
        <v>503107</v>
      </c>
      <c r="C115" s="165">
        <v>311001</v>
      </c>
      <c r="D115" s="166" t="s">
        <v>82</v>
      </c>
      <c r="E115" s="165">
        <v>3</v>
      </c>
      <c r="F115" s="167" t="s">
        <v>278</v>
      </c>
      <c r="G115" s="161">
        <f t="shared" si="7"/>
        <v>33120</v>
      </c>
      <c r="H115" s="162">
        <f t="shared" si="12"/>
        <v>4219.2</v>
      </c>
      <c r="I115" s="162">
        <f t="shared" si="12"/>
        <v>25010.600000000002</v>
      </c>
      <c r="J115" s="162">
        <f t="shared" si="12"/>
        <v>1182.5999999999999</v>
      </c>
      <c r="K115" s="162">
        <f t="shared" si="12"/>
        <v>2629.2</v>
      </c>
      <c r="L115" s="162">
        <f t="shared" si="12"/>
        <v>78.399999999999991</v>
      </c>
      <c r="M115" s="163">
        <f t="shared" si="10"/>
        <v>8279</v>
      </c>
      <c r="N115" s="162">
        <v>1054.8</v>
      </c>
      <c r="O115" s="162">
        <v>5927</v>
      </c>
      <c r="P115" s="162">
        <v>487.4</v>
      </c>
      <c r="Q115" s="162">
        <v>772.8</v>
      </c>
      <c r="R115" s="162">
        <v>37</v>
      </c>
      <c r="S115" s="163">
        <f t="shared" si="11"/>
        <v>8740</v>
      </c>
      <c r="T115" s="162">
        <v>1054.8</v>
      </c>
      <c r="U115" s="162">
        <v>6668.2000000000007</v>
      </c>
      <c r="V115" s="162">
        <v>231.4</v>
      </c>
      <c r="W115" s="162">
        <v>771.8</v>
      </c>
      <c r="X115" s="162">
        <v>13.8</v>
      </c>
      <c r="Y115" s="163">
        <f t="shared" si="8"/>
        <v>8053.0000000000009</v>
      </c>
      <c r="Z115" s="162">
        <v>1054.8</v>
      </c>
      <c r="AA115" s="162">
        <v>6208.2000000000007</v>
      </c>
      <c r="AB115" s="162">
        <v>232.4</v>
      </c>
      <c r="AC115" s="162">
        <v>543.79999999999995</v>
      </c>
      <c r="AD115" s="162">
        <v>13.8</v>
      </c>
      <c r="AE115" s="163">
        <f t="shared" si="9"/>
        <v>8048.0000000000009</v>
      </c>
      <c r="AF115" s="162">
        <v>1054.8</v>
      </c>
      <c r="AG115" s="162">
        <v>6207.2000000000007</v>
      </c>
      <c r="AH115" s="162">
        <v>231.4</v>
      </c>
      <c r="AI115" s="162">
        <v>540.79999999999995</v>
      </c>
      <c r="AJ115" s="162">
        <v>13.8</v>
      </c>
    </row>
    <row r="116" spans="1:36" ht="38.25" x14ac:dyDescent="0.25">
      <c r="A116" s="14" t="s">
        <v>20</v>
      </c>
      <c r="B116" s="15">
        <v>507301</v>
      </c>
      <c r="C116" s="165">
        <v>311301</v>
      </c>
      <c r="D116" s="166" t="s">
        <v>322</v>
      </c>
      <c r="E116" s="165">
        <v>3</v>
      </c>
      <c r="F116" s="167" t="s">
        <v>278</v>
      </c>
      <c r="G116" s="161">
        <f t="shared" si="7"/>
        <v>8798</v>
      </c>
      <c r="H116" s="162">
        <f t="shared" si="12"/>
        <v>1191.8</v>
      </c>
      <c r="I116" s="162">
        <f t="shared" si="12"/>
        <v>4457.6000000000004</v>
      </c>
      <c r="J116" s="162">
        <f t="shared" si="12"/>
        <v>2100.6</v>
      </c>
      <c r="K116" s="162">
        <f t="shared" si="12"/>
        <v>1001</v>
      </c>
      <c r="L116" s="162">
        <f t="shared" si="12"/>
        <v>47</v>
      </c>
      <c r="M116" s="163">
        <f t="shared" si="10"/>
        <v>4480</v>
      </c>
      <c r="N116" s="162">
        <v>595.9</v>
      </c>
      <c r="O116" s="162">
        <v>2310</v>
      </c>
      <c r="P116" s="162">
        <v>1050.3</v>
      </c>
      <c r="Q116" s="162">
        <v>500.3</v>
      </c>
      <c r="R116" s="162">
        <v>23.5</v>
      </c>
      <c r="S116" s="163">
        <f t="shared" si="11"/>
        <v>4318</v>
      </c>
      <c r="T116" s="162">
        <v>595.9</v>
      </c>
      <c r="U116" s="162">
        <v>2147.6</v>
      </c>
      <c r="V116" s="162">
        <v>1050.3</v>
      </c>
      <c r="W116" s="162">
        <v>500.7</v>
      </c>
      <c r="X116" s="162">
        <v>23.5</v>
      </c>
      <c r="Y116" s="163">
        <f t="shared" si="8"/>
        <v>0</v>
      </c>
      <c r="Z116" s="162">
        <v>0</v>
      </c>
      <c r="AA116" s="162">
        <v>0</v>
      </c>
      <c r="AB116" s="162">
        <v>0</v>
      </c>
      <c r="AC116" s="162">
        <v>0</v>
      </c>
      <c r="AD116" s="162">
        <v>0</v>
      </c>
      <c r="AE116" s="163">
        <f t="shared" si="9"/>
        <v>0</v>
      </c>
      <c r="AF116" s="162">
        <v>0</v>
      </c>
      <c r="AG116" s="162">
        <v>0</v>
      </c>
      <c r="AH116" s="162">
        <v>0</v>
      </c>
      <c r="AI116" s="162">
        <v>0</v>
      </c>
      <c r="AJ116" s="162">
        <v>0</v>
      </c>
    </row>
    <row r="117" spans="1:36" ht="38.25" x14ac:dyDescent="0.25">
      <c r="A117" s="14" t="s">
        <v>27</v>
      </c>
      <c r="B117" s="15">
        <v>503111</v>
      </c>
      <c r="C117" s="165">
        <v>311401</v>
      </c>
      <c r="D117" s="166" t="s">
        <v>194</v>
      </c>
      <c r="E117" s="165">
        <v>3</v>
      </c>
      <c r="F117" s="167" t="s">
        <v>278</v>
      </c>
      <c r="G117" s="161">
        <f t="shared" si="7"/>
        <v>3294.0000000000005</v>
      </c>
      <c r="H117" s="162">
        <f t="shared" si="12"/>
        <v>616</v>
      </c>
      <c r="I117" s="162">
        <f t="shared" si="12"/>
        <v>2332.3000000000002</v>
      </c>
      <c r="J117" s="162">
        <f t="shared" si="12"/>
        <v>127.89999999999999</v>
      </c>
      <c r="K117" s="162">
        <f t="shared" si="12"/>
        <v>215.80000000000007</v>
      </c>
      <c r="L117" s="162">
        <f t="shared" si="12"/>
        <v>2</v>
      </c>
      <c r="M117" s="163">
        <f t="shared" si="10"/>
        <v>401</v>
      </c>
      <c r="N117" s="162">
        <v>81.900000000000006</v>
      </c>
      <c r="O117" s="162">
        <v>223.29999999999995</v>
      </c>
      <c r="P117" s="162">
        <v>52.099999999999994</v>
      </c>
      <c r="Q117" s="162">
        <v>43.70000000000006</v>
      </c>
      <c r="R117" s="162">
        <v>0</v>
      </c>
      <c r="S117" s="163">
        <f t="shared" si="11"/>
        <v>567</v>
      </c>
      <c r="T117" s="162">
        <v>204.6</v>
      </c>
      <c r="U117" s="162">
        <v>238.5</v>
      </c>
      <c r="V117" s="162">
        <v>71.8</v>
      </c>
      <c r="W117" s="162">
        <v>52.099999999999994</v>
      </c>
      <c r="X117" s="162">
        <v>0</v>
      </c>
      <c r="Y117" s="163">
        <f t="shared" si="8"/>
        <v>1165</v>
      </c>
      <c r="Z117" s="162">
        <v>166.2</v>
      </c>
      <c r="AA117" s="162">
        <v>935.8</v>
      </c>
      <c r="AB117" s="162">
        <v>2</v>
      </c>
      <c r="AC117" s="162">
        <v>60</v>
      </c>
      <c r="AD117" s="162">
        <v>1</v>
      </c>
      <c r="AE117" s="163">
        <f t="shared" si="9"/>
        <v>1161</v>
      </c>
      <c r="AF117" s="162">
        <v>163.30000000000001</v>
      </c>
      <c r="AG117" s="162">
        <v>934.7</v>
      </c>
      <c r="AH117" s="162">
        <v>2</v>
      </c>
      <c r="AI117" s="162">
        <v>60</v>
      </c>
      <c r="AJ117" s="162">
        <v>1</v>
      </c>
    </row>
    <row r="118" spans="1:36" ht="38.25" x14ac:dyDescent="0.25">
      <c r="A118" s="14" t="s">
        <v>27</v>
      </c>
      <c r="B118" s="15">
        <v>503114</v>
      </c>
      <c r="C118" s="165">
        <v>311701</v>
      </c>
      <c r="D118" s="166" t="s">
        <v>83</v>
      </c>
      <c r="E118" s="165">
        <v>3</v>
      </c>
      <c r="F118" s="167" t="s">
        <v>278</v>
      </c>
      <c r="G118" s="161">
        <f t="shared" si="7"/>
        <v>5900</v>
      </c>
      <c r="H118" s="162">
        <f t="shared" si="12"/>
        <v>1294.0999999999999</v>
      </c>
      <c r="I118" s="162">
        <f t="shared" si="12"/>
        <v>3211.6</v>
      </c>
      <c r="J118" s="162">
        <f t="shared" si="12"/>
        <v>98.4</v>
      </c>
      <c r="K118" s="162">
        <f t="shared" si="12"/>
        <v>1223.7999999999997</v>
      </c>
      <c r="L118" s="162">
        <f t="shared" si="12"/>
        <v>72.099999999999994</v>
      </c>
      <c r="M118" s="163">
        <f t="shared" si="10"/>
        <v>1308</v>
      </c>
      <c r="N118" s="162">
        <v>322.60000000000002</v>
      </c>
      <c r="O118" s="162">
        <v>750.60000000000014</v>
      </c>
      <c r="P118" s="162">
        <v>29.2</v>
      </c>
      <c r="Q118" s="162">
        <v>189.99999999999977</v>
      </c>
      <c r="R118" s="162">
        <v>15.6</v>
      </c>
      <c r="S118" s="163">
        <f t="shared" si="11"/>
        <v>1683</v>
      </c>
      <c r="T118" s="162">
        <v>323.5</v>
      </c>
      <c r="U118" s="162">
        <v>959.99999999999989</v>
      </c>
      <c r="V118" s="162">
        <v>23.4</v>
      </c>
      <c r="W118" s="162">
        <v>357.59999999999997</v>
      </c>
      <c r="X118" s="162">
        <v>18.5</v>
      </c>
      <c r="Y118" s="163">
        <f t="shared" si="8"/>
        <v>1454</v>
      </c>
      <c r="Z118" s="162">
        <v>323.5</v>
      </c>
      <c r="AA118" s="162">
        <v>751.99999999999989</v>
      </c>
      <c r="AB118" s="162">
        <v>23.4</v>
      </c>
      <c r="AC118" s="162">
        <v>336.6</v>
      </c>
      <c r="AD118" s="162">
        <v>18.5</v>
      </c>
      <c r="AE118" s="163">
        <f t="shared" si="9"/>
        <v>1455</v>
      </c>
      <c r="AF118" s="162">
        <v>324.5</v>
      </c>
      <c r="AG118" s="162">
        <v>749</v>
      </c>
      <c r="AH118" s="162">
        <v>22.4</v>
      </c>
      <c r="AI118" s="162">
        <v>339.6</v>
      </c>
      <c r="AJ118" s="162">
        <v>19.5</v>
      </c>
    </row>
    <row r="119" spans="1:36" ht="38.25" x14ac:dyDescent="0.25">
      <c r="A119" s="14" t="s">
        <v>20</v>
      </c>
      <c r="B119" s="15">
        <v>503121</v>
      </c>
      <c r="C119" s="165">
        <v>312401</v>
      </c>
      <c r="D119" s="166" t="s">
        <v>197</v>
      </c>
      <c r="E119" s="165">
        <v>3</v>
      </c>
      <c r="F119" s="167" t="s">
        <v>278</v>
      </c>
      <c r="G119" s="161">
        <f t="shared" si="7"/>
        <v>13880.000000000002</v>
      </c>
      <c r="H119" s="162">
        <f t="shared" si="12"/>
        <v>531.20000000000005</v>
      </c>
      <c r="I119" s="162">
        <f t="shared" si="12"/>
        <v>12939.599999999999</v>
      </c>
      <c r="J119" s="162">
        <f t="shared" si="12"/>
        <v>82.199999999999989</v>
      </c>
      <c r="K119" s="162">
        <f t="shared" si="12"/>
        <v>307.00000000000182</v>
      </c>
      <c r="L119" s="162">
        <f t="shared" si="12"/>
        <v>20</v>
      </c>
      <c r="M119" s="163">
        <f t="shared" si="10"/>
        <v>6990</v>
      </c>
      <c r="N119" s="162">
        <v>265.60000000000002</v>
      </c>
      <c r="O119" s="162">
        <v>6518.9999999999973</v>
      </c>
      <c r="P119" s="162">
        <v>41.099999999999994</v>
      </c>
      <c r="Q119" s="162">
        <v>154.30000000000183</v>
      </c>
      <c r="R119" s="162">
        <v>10</v>
      </c>
      <c r="S119" s="163">
        <f t="shared" si="11"/>
        <v>6890.0000000000009</v>
      </c>
      <c r="T119" s="162">
        <v>265.60000000000002</v>
      </c>
      <c r="U119" s="162">
        <v>6420.6</v>
      </c>
      <c r="V119" s="162">
        <v>41.099999999999994</v>
      </c>
      <c r="W119" s="162">
        <v>152.69999999999999</v>
      </c>
      <c r="X119" s="162">
        <v>10</v>
      </c>
      <c r="Y119" s="163">
        <f t="shared" si="8"/>
        <v>0</v>
      </c>
      <c r="Z119" s="162">
        <v>0</v>
      </c>
      <c r="AA119" s="162">
        <v>0</v>
      </c>
      <c r="AB119" s="162">
        <v>0</v>
      </c>
      <c r="AC119" s="162">
        <v>0</v>
      </c>
      <c r="AD119" s="162">
        <v>0</v>
      </c>
      <c r="AE119" s="163">
        <f t="shared" si="9"/>
        <v>0</v>
      </c>
      <c r="AF119" s="162">
        <v>0</v>
      </c>
      <c r="AG119" s="162">
        <v>0</v>
      </c>
      <c r="AH119" s="162">
        <v>0</v>
      </c>
      <c r="AI119" s="162">
        <v>0</v>
      </c>
      <c r="AJ119" s="162">
        <v>0</v>
      </c>
    </row>
    <row r="120" spans="1:36" ht="38.25" x14ac:dyDescent="0.25">
      <c r="A120" s="14" t="s">
        <v>27</v>
      </c>
      <c r="B120" s="15">
        <v>503123</v>
      </c>
      <c r="C120" s="165">
        <v>312501</v>
      </c>
      <c r="D120" s="166" t="s">
        <v>198</v>
      </c>
      <c r="E120" s="165">
        <v>3</v>
      </c>
      <c r="F120" s="167" t="s">
        <v>278</v>
      </c>
      <c r="G120" s="161">
        <f t="shared" si="7"/>
        <v>1765</v>
      </c>
      <c r="H120" s="162">
        <f t="shared" si="12"/>
        <v>311.79999999999995</v>
      </c>
      <c r="I120" s="162">
        <f t="shared" si="12"/>
        <v>1276.8000000000002</v>
      </c>
      <c r="J120" s="162">
        <f t="shared" si="12"/>
        <v>54.8</v>
      </c>
      <c r="K120" s="162">
        <f t="shared" si="12"/>
        <v>108.6</v>
      </c>
      <c r="L120" s="162">
        <f t="shared" si="12"/>
        <v>13</v>
      </c>
      <c r="M120" s="163">
        <f t="shared" si="10"/>
        <v>336</v>
      </c>
      <c r="N120" s="162">
        <v>55</v>
      </c>
      <c r="O120" s="162">
        <v>233.20000000000005</v>
      </c>
      <c r="P120" s="162">
        <v>22.9</v>
      </c>
      <c r="Q120" s="162">
        <v>24.9</v>
      </c>
      <c r="R120" s="162">
        <v>0</v>
      </c>
      <c r="S120" s="163">
        <f t="shared" si="11"/>
        <v>398</v>
      </c>
      <c r="T120" s="162">
        <v>83.6</v>
      </c>
      <c r="U120" s="162">
        <v>261.60000000000002</v>
      </c>
      <c r="V120" s="162">
        <v>29.9</v>
      </c>
      <c r="W120" s="162">
        <v>21.9</v>
      </c>
      <c r="X120" s="162">
        <v>1</v>
      </c>
      <c r="Y120" s="163">
        <f t="shared" si="8"/>
        <v>517</v>
      </c>
      <c r="Z120" s="162">
        <v>86.6</v>
      </c>
      <c r="AA120" s="162">
        <v>392.5</v>
      </c>
      <c r="AB120" s="162">
        <v>1</v>
      </c>
      <c r="AC120" s="162">
        <v>30.9</v>
      </c>
      <c r="AD120" s="162">
        <v>6</v>
      </c>
      <c r="AE120" s="163">
        <f t="shared" si="9"/>
        <v>514</v>
      </c>
      <c r="AF120" s="162">
        <v>86.6</v>
      </c>
      <c r="AG120" s="162">
        <v>389.5</v>
      </c>
      <c r="AH120" s="162">
        <v>1</v>
      </c>
      <c r="AI120" s="162">
        <v>30.9</v>
      </c>
      <c r="AJ120" s="162">
        <v>6</v>
      </c>
    </row>
    <row r="121" spans="1:36" ht="38.25" x14ac:dyDescent="0.25">
      <c r="A121" s="14" t="s">
        <v>27</v>
      </c>
      <c r="B121" s="15">
        <v>503130</v>
      </c>
      <c r="C121" s="165">
        <v>313001</v>
      </c>
      <c r="D121" s="166" t="s">
        <v>199</v>
      </c>
      <c r="E121" s="165">
        <v>3</v>
      </c>
      <c r="F121" s="167" t="s">
        <v>278</v>
      </c>
      <c r="G121" s="161">
        <f t="shared" si="7"/>
        <v>1437</v>
      </c>
      <c r="H121" s="162">
        <f t="shared" si="12"/>
        <v>93.3</v>
      </c>
      <c r="I121" s="162">
        <f t="shared" si="12"/>
        <v>1033.8000000000002</v>
      </c>
      <c r="J121" s="162">
        <f t="shared" si="12"/>
        <v>180.89999999999998</v>
      </c>
      <c r="K121" s="162">
        <f t="shared" si="12"/>
        <v>128.99999999999994</v>
      </c>
      <c r="L121" s="162">
        <f t="shared" si="12"/>
        <v>0</v>
      </c>
      <c r="M121" s="163">
        <f t="shared" si="10"/>
        <v>223</v>
      </c>
      <c r="N121" s="162">
        <v>24.4</v>
      </c>
      <c r="O121" s="162">
        <v>125.70000000000009</v>
      </c>
      <c r="P121" s="162">
        <v>44.699999999999996</v>
      </c>
      <c r="Q121" s="162">
        <v>28.199999999999942</v>
      </c>
      <c r="R121" s="162">
        <v>0</v>
      </c>
      <c r="S121" s="163">
        <f t="shared" si="11"/>
        <v>143</v>
      </c>
      <c r="T121" s="162">
        <v>31.2</v>
      </c>
      <c r="U121" s="162">
        <v>51.8</v>
      </c>
      <c r="V121" s="162">
        <v>39</v>
      </c>
      <c r="W121" s="162">
        <v>21</v>
      </c>
      <c r="X121" s="162">
        <v>0</v>
      </c>
      <c r="Y121" s="163">
        <f t="shared" si="8"/>
        <v>537</v>
      </c>
      <c r="Z121" s="162">
        <v>17.399999999999999</v>
      </c>
      <c r="AA121" s="162">
        <v>439.8</v>
      </c>
      <c r="AB121" s="162">
        <v>48.6</v>
      </c>
      <c r="AC121" s="162">
        <v>31.2</v>
      </c>
      <c r="AD121" s="162">
        <v>0</v>
      </c>
      <c r="AE121" s="163">
        <f t="shared" si="9"/>
        <v>534</v>
      </c>
      <c r="AF121" s="162">
        <v>20.3</v>
      </c>
      <c r="AG121" s="162">
        <v>416.5</v>
      </c>
      <c r="AH121" s="162">
        <v>48.6</v>
      </c>
      <c r="AI121" s="162">
        <v>48.6</v>
      </c>
      <c r="AJ121" s="162">
        <v>0</v>
      </c>
    </row>
    <row r="122" spans="1:36" ht="38.25" x14ac:dyDescent="0.25">
      <c r="A122" s="14" t="s">
        <v>20</v>
      </c>
      <c r="B122" s="15">
        <v>503133</v>
      </c>
      <c r="C122" s="165">
        <v>313301</v>
      </c>
      <c r="D122" s="166" t="s">
        <v>84</v>
      </c>
      <c r="E122" s="165">
        <v>3</v>
      </c>
      <c r="F122" s="167" t="s">
        <v>278</v>
      </c>
      <c r="G122" s="161">
        <f t="shared" si="7"/>
        <v>731176</v>
      </c>
      <c r="H122" s="162">
        <f t="shared" si="12"/>
        <v>125029.5</v>
      </c>
      <c r="I122" s="162">
        <f t="shared" si="12"/>
        <v>430822.19999999995</v>
      </c>
      <c r="J122" s="162">
        <f t="shared" si="12"/>
        <v>89057.900000000009</v>
      </c>
      <c r="K122" s="162">
        <f t="shared" si="12"/>
        <v>80957.600000000006</v>
      </c>
      <c r="L122" s="162">
        <f t="shared" si="12"/>
        <v>5308.8</v>
      </c>
      <c r="M122" s="163">
        <f t="shared" si="10"/>
        <v>199222</v>
      </c>
      <c r="N122" s="162">
        <v>31257.599999999999</v>
      </c>
      <c r="O122" s="162">
        <v>126325.79999999999</v>
      </c>
      <c r="P122" s="162">
        <v>20072</v>
      </c>
      <c r="Q122" s="162">
        <v>20239.400000000001</v>
      </c>
      <c r="R122" s="162">
        <v>1327.2</v>
      </c>
      <c r="S122" s="163">
        <f t="shared" si="11"/>
        <v>217911.99999999997</v>
      </c>
      <c r="T122" s="162">
        <v>31257.3</v>
      </c>
      <c r="U122" s="162">
        <v>142092.79999999999</v>
      </c>
      <c r="V122" s="162">
        <v>22995.3</v>
      </c>
      <c r="W122" s="162">
        <v>20239.400000000001</v>
      </c>
      <c r="X122" s="162">
        <v>1327.2</v>
      </c>
      <c r="Y122" s="163">
        <f t="shared" si="8"/>
        <v>157023</v>
      </c>
      <c r="Z122" s="162">
        <v>31257.3</v>
      </c>
      <c r="AA122" s="162">
        <v>81203.8</v>
      </c>
      <c r="AB122" s="162">
        <v>22995.3</v>
      </c>
      <c r="AC122" s="162">
        <v>20239.400000000001</v>
      </c>
      <c r="AD122" s="162">
        <v>1327.2</v>
      </c>
      <c r="AE122" s="163">
        <f t="shared" si="9"/>
        <v>157019</v>
      </c>
      <c r="AF122" s="162">
        <v>31257.3</v>
      </c>
      <c r="AG122" s="162">
        <v>81199.8</v>
      </c>
      <c r="AH122" s="162">
        <v>22995.3</v>
      </c>
      <c r="AI122" s="162">
        <v>20239.400000000001</v>
      </c>
      <c r="AJ122" s="162">
        <v>1327.2</v>
      </c>
    </row>
    <row r="123" spans="1:36" ht="38.25" x14ac:dyDescent="0.25">
      <c r="A123" s="14" t="s">
        <v>27</v>
      </c>
      <c r="B123" s="15">
        <v>503134</v>
      </c>
      <c r="C123" s="165">
        <v>313401</v>
      </c>
      <c r="D123" s="166" t="s">
        <v>85</v>
      </c>
      <c r="E123" s="165">
        <v>3</v>
      </c>
      <c r="F123" s="167" t="s">
        <v>278</v>
      </c>
      <c r="G123" s="161">
        <f t="shared" si="7"/>
        <v>4290</v>
      </c>
      <c r="H123" s="162">
        <f t="shared" si="12"/>
        <v>100.2</v>
      </c>
      <c r="I123" s="162">
        <f t="shared" si="12"/>
        <v>1622.5</v>
      </c>
      <c r="J123" s="162">
        <f t="shared" si="12"/>
        <v>23</v>
      </c>
      <c r="K123" s="162">
        <f t="shared" si="12"/>
        <v>2524.3000000000002</v>
      </c>
      <c r="L123" s="162">
        <f t="shared" si="12"/>
        <v>20</v>
      </c>
      <c r="M123" s="163">
        <f t="shared" si="10"/>
        <v>276</v>
      </c>
      <c r="N123" s="162">
        <v>11</v>
      </c>
      <c r="O123" s="162">
        <v>113.49999999999997</v>
      </c>
      <c r="P123" s="162">
        <v>1</v>
      </c>
      <c r="Q123" s="162">
        <v>150.5</v>
      </c>
      <c r="R123" s="162">
        <v>0</v>
      </c>
      <c r="S123" s="163">
        <f t="shared" si="11"/>
        <v>463</v>
      </c>
      <c r="T123" s="162">
        <v>13</v>
      </c>
      <c r="U123" s="162">
        <v>180</v>
      </c>
      <c r="V123" s="162">
        <v>4</v>
      </c>
      <c r="W123" s="162">
        <v>264</v>
      </c>
      <c r="X123" s="162">
        <v>2</v>
      </c>
      <c r="Y123" s="163">
        <f t="shared" si="8"/>
        <v>1776</v>
      </c>
      <c r="Z123" s="162">
        <v>53.2</v>
      </c>
      <c r="AA123" s="162">
        <v>649.9</v>
      </c>
      <c r="AB123" s="162">
        <v>9</v>
      </c>
      <c r="AC123" s="162">
        <v>1054.9000000000001</v>
      </c>
      <c r="AD123" s="162">
        <v>9</v>
      </c>
      <c r="AE123" s="163">
        <f t="shared" si="9"/>
        <v>1775</v>
      </c>
      <c r="AF123" s="162">
        <v>23</v>
      </c>
      <c r="AG123" s="162">
        <v>679.1</v>
      </c>
      <c r="AH123" s="162">
        <v>9</v>
      </c>
      <c r="AI123" s="162">
        <v>1054.9000000000001</v>
      </c>
      <c r="AJ123" s="162">
        <v>9</v>
      </c>
    </row>
    <row r="124" spans="1:36" ht="38.25" x14ac:dyDescent="0.25">
      <c r="A124" s="14" t="s">
        <v>36</v>
      </c>
      <c r="B124" s="15">
        <v>503135</v>
      </c>
      <c r="C124" s="165">
        <v>313501</v>
      </c>
      <c r="D124" s="166" t="s">
        <v>323</v>
      </c>
      <c r="E124" s="165">
        <v>3</v>
      </c>
      <c r="F124" s="167" t="s">
        <v>278</v>
      </c>
      <c r="G124" s="161">
        <f t="shared" si="7"/>
        <v>195</v>
      </c>
      <c r="H124" s="162">
        <f t="shared" si="12"/>
        <v>22.4</v>
      </c>
      <c r="I124" s="162">
        <f t="shared" si="12"/>
        <v>140.39999999999998</v>
      </c>
      <c r="J124" s="162">
        <f t="shared" si="12"/>
        <v>0</v>
      </c>
      <c r="K124" s="162">
        <f t="shared" si="12"/>
        <v>32.200000000000003</v>
      </c>
      <c r="L124" s="162">
        <f t="shared" si="12"/>
        <v>0</v>
      </c>
      <c r="M124" s="163">
        <f t="shared" si="10"/>
        <v>0</v>
      </c>
      <c r="N124" s="162">
        <v>0</v>
      </c>
      <c r="O124" s="162">
        <v>0</v>
      </c>
      <c r="P124" s="162">
        <v>0</v>
      </c>
      <c r="Q124" s="162">
        <v>0</v>
      </c>
      <c r="R124" s="162">
        <v>0</v>
      </c>
      <c r="S124" s="163">
        <f t="shared" si="11"/>
        <v>0</v>
      </c>
      <c r="T124" s="162">
        <v>0</v>
      </c>
      <c r="U124" s="162">
        <v>0</v>
      </c>
      <c r="V124" s="162">
        <v>0</v>
      </c>
      <c r="W124" s="162">
        <v>0</v>
      </c>
      <c r="X124" s="162">
        <v>0</v>
      </c>
      <c r="Y124" s="163">
        <f t="shared" si="8"/>
        <v>101</v>
      </c>
      <c r="Z124" s="162">
        <v>11.7</v>
      </c>
      <c r="AA124" s="162">
        <v>69.8</v>
      </c>
      <c r="AB124" s="162">
        <v>0</v>
      </c>
      <c r="AC124" s="162">
        <v>19.5</v>
      </c>
      <c r="AD124" s="162">
        <v>0</v>
      </c>
      <c r="AE124" s="163">
        <f t="shared" si="9"/>
        <v>94</v>
      </c>
      <c r="AF124" s="162">
        <v>10.7</v>
      </c>
      <c r="AG124" s="162">
        <v>70.599999999999994</v>
      </c>
      <c r="AH124" s="162">
        <v>0</v>
      </c>
      <c r="AI124" s="162">
        <v>12.7</v>
      </c>
      <c r="AJ124" s="162">
        <v>0</v>
      </c>
    </row>
    <row r="125" spans="1:36" ht="38.25" x14ac:dyDescent="0.25">
      <c r="A125" s="14" t="s">
        <v>20</v>
      </c>
      <c r="B125" s="15">
        <v>503201</v>
      </c>
      <c r="C125" s="165">
        <v>320101</v>
      </c>
      <c r="D125" s="166" t="s">
        <v>86</v>
      </c>
      <c r="E125" s="165">
        <v>3</v>
      </c>
      <c r="F125" s="167" t="s">
        <v>278</v>
      </c>
      <c r="G125" s="161">
        <f t="shared" si="7"/>
        <v>142559</v>
      </c>
      <c r="H125" s="162">
        <f t="shared" ref="H125:L175" si="13">N125+T125+Z125+AF125</f>
        <v>574.79999999999995</v>
      </c>
      <c r="I125" s="162">
        <f t="shared" si="13"/>
        <v>70091.799999999988</v>
      </c>
      <c r="J125" s="162">
        <f t="shared" si="13"/>
        <v>266</v>
      </c>
      <c r="K125" s="162">
        <f t="shared" si="13"/>
        <v>71352.399999999994</v>
      </c>
      <c r="L125" s="162">
        <f t="shared" si="13"/>
        <v>274</v>
      </c>
      <c r="M125" s="163">
        <f t="shared" si="10"/>
        <v>35914</v>
      </c>
      <c r="N125" s="162">
        <v>143.69999999999999</v>
      </c>
      <c r="O125" s="162">
        <v>17797.199999999997</v>
      </c>
      <c r="P125" s="162">
        <v>66.5</v>
      </c>
      <c r="Q125" s="162">
        <v>17838.099999999999</v>
      </c>
      <c r="R125" s="162">
        <v>68.5</v>
      </c>
      <c r="S125" s="163">
        <f t="shared" si="11"/>
        <v>33089</v>
      </c>
      <c r="T125" s="162">
        <v>143.69999999999999</v>
      </c>
      <c r="U125" s="162">
        <v>14972.2</v>
      </c>
      <c r="V125" s="162">
        <v>66.5</v>
      </c>
      <c r="W125" s="162">
        <v>17838.099999999999</v>
      </c>
      <c r="X125" s="162">
        <v>68.5</v>
      </c>
      <c r="Y125" s="163">
        <f t="shared" si="8"/>
        <v>36778</v>
      </c>
      <c r="Z125" s="162">
        <v>143.69999999999999</v>
      </c>
      <c r="AA125" s="162">
        <v>18661.2</v>
      </c>
      <c r="AB125" s="162">
        <v>66.5</v>
      </c>
      <c r="AC125" s="162">
        <v>17838.099999999999</v>
      </c>
      <c r="AD125" s="162">
        <v>68.5</v>
      </c>
      <c r="AE125" s="163">
        <f t="shared" si="9"/>
        <v>36778</v>
      </c>
      <c r="AF125" s="162">
        <v>143.69999999999999</v>
      </c>
      <c r="AG125" s="162">
        <v>18661.2</v>
      </c>
      <c r="AH125" s="162">
        <v>66.5</v>
      </c>
      <c r="AI125" s="162">
        <v>17838.099999999999</v>
      </c>
      <c r="AJ125" s="162">
        <v>68.5</v>
      </c>
    </row>
    <row r="126" spans="1:36" ht="38.25" x14ac:dyDescent="0.25">
      <c r="A126" s="14" t="s">
        <v>20</v>
      </c>
      <c r="B126" s="15">
        <v>503301</v>
      </c>
      <c r="C126" s="165">
        <v>330101</v>
      </c>
      <c r="D126" s="166" t="s">
        <v>87</v>
      </c>
      <c r="E126" s="165">
        <v>3</v>
      </c>
      <c r="F126" s="167" t="s">
        <v>278</v>
      </c>
      <c r="G126" s="161">
        <f t="shared" si="7"/>
        <v>5938</v>
      </c>
      <c r="H126" s="162">
        <f t="shared" si="13"/>
        <v>466.4</v>
      </c>
      <c r="I126" s="162">
        <f t="shared" si="13"/>
        <v>4581</v>
      </c>
      <c r="J126" s="162">
        <f t="shared" si="13"/>
        <v>14.6</v>
      </c>
      <c r="K126" s="162">
        <f t="shared" si="13"/>
        <v>860.4</v>
      </c>
      <c r="L126" s="162">
        <f t="shared" si="13"/>
        <v>15.6</v>
      </c>
      <c r="M126" s="163">
        <f t="shared" si="10"/>
        <v>5014</v>
      </c>
      <c r="N126" s="162">
        <v>346.4</v>
      </c>
      <c r="O126" s="162">
        <v>3991</v>
      </c>
      <c r="P126" s="162">
        <v>14.6</v>
      </c>
      <c r="Q126" s="162">
        <v>646.4</v>
      </c>
      <c r="R126" s="162">
        <v>15.6</v>
      </c>
      <c r="S126" s="163">
        <f t="shared" si="11"/>
        <v>924</v>
      </c>
      <c r="T126" s="162">
        <v>120</v>
      </c>
      <c r="U126" s="162">
        <v>590</v>
      </c>
      <c r="V126" s="162">
        <v>0</v>
      </c>
      <c r="W126" s="162">
        <v>214</v>
      </c>
      <c r="X126" s="162">
        <v>0</v>
      </c>
      <c r="Y126" s="163">
        <f t="shared" si="8"/>
        <v>0</v>
      </c>
      <c r="Z126" s="162">
        <v>0</v>
      </c>
      <c r="AA126" s="162">
        <v>0</v>
      </c>
      <c r="AB126" s="162">
        <v>0</v>
      </c>
      <c r="AC126" s="162">
        <v>0</v>
      </c>
      <c r="AD126" s="162">
        <v>0</v>
      </c>
      <c r="AE126" s="163">
        <f t="shared" si="9"/>
        <v>0</v>
      </c>
      <c r="AF126" s="162">
        <v>0</v>
      </c>
      <c r="AG126" s="162">
        <v>0</v>
      </c>
      <c r="AH126" s="162">
        <v>0</v>
      </c>
      <c r="AI126" s="162">
        <v>0</v>
      </c>
      <c r="AJ126" s="162">
        <v>0</v>
      </c>
    </row>
    <row r="127" spans="1:36" ht="38.25" x14ac:dyDescent="0.25">
      <c r="A127" s="14" t="s">
        <v>20</v>
      </c>
      <c r="B127" s="15">
        <v>503302</v>
      </c>
      <c r="C127" s="165">
        <v>330201</v>
      </c>
      <c r="D127" s="166" t="s">
        <v>200</v>
      </c>
      <c r="E127" s="165">
        <v>3</v>
      </c>
      <c r="F127" s="167" t="s">
        <v>278</v>
      </c>
      <c r="G127" s="161">
        <f t="shared" si="7"/>
        <v>49193.999999999993</v>
      </c>
      <c r="H127" s="162">
        <f t="shared" si="13"/>
        <v>1380.1000000000001</v>
      </c>
      <c r="I127" s="162">
        <f t="shared" si="13"/>
        <v>34922.699999999997</v>
      </c>
      <c r="J127" s="162">
        <f t="shared" si="13"/>
        <v>109.6</v>
      </c>
      <c r="K127" s="162">
        <f t="shared" si="13"/>
        <v>12751.6</v>
      </c>
      <c r="L127" s="162">
        <f t="shared" si="13"/>
        <v>30</v>
      </c>
      <c r="M127" s="163">
        <f t="shared" si="10"/>
        <v>9023</v>
      </c>
      <c r="N127" s="162">
        <v>344.5</v>
      </c>
      <c r="O127" s="162">
        <v>5457.2000000000007</v>
      </c>
      <c r="P127" s="162">
        <v>27.4</v>
      </c>
      <c r="Q127" s="162">
        <v>3187.9</v>
      </c>
      <c r="R127" s="162">
        <v>6</v>
      </c>
      <c r="S127" s="163">
        <f t="shared" si="11"/>
        <v>9383</v>
      </c>
      <c r="T127" s="162">
        <v>345.2</v>
      </c>
      <c r="U127" s="162">
        <v>5814.5</v>
      </c>
      <c r="V127" s="162">
        <v>27.4</v>
      </c>
      <c r="W127" s="162">
        <v>3187.9</v>
      </c>
      <c r="X127" s="162">
        <v>8</v>
      </c>
      <c r="Y127" s="163">
        <f t="shared" si="8"/>
        <v>15394</v>
      </c>
      <c r="Z127" s="162">
        <v>345.2</v>
      </c>
      <c r="AA127" s="162">
        <v>11825.5</v>
      </c>
      <c r="AB127" s="162">
        <v>27.4</v>
      </c>
      <c r="AC127" s="162">
        <v>3187.9</v>
      </c>
      <c r="AD127" s="162">
        <v>8</v>
      </c>
      <c r="AE127" s="163">
        <f t="shared" si="9"/>
        <v>15394</v>
      </c>
      <c r="AF127" s="162">
        <v>345.2</v>
      </c>
      <c r="AG127" s="162">
        <v>11825.5</v>
      </c>
      <c r="AH127" s="162">
        <v>27.4</v>
      </c>
      <c r="AI127" s="162">
        <v>3187.9</v>
      </c>
      <c r="AJ127" s="162">
        <v>8</v>
      </c>
    </row>
    <row r="128" spans="1:36" ht="38.25" x14ac:dyDescent="0.25">
      <c r="A128" s="14" t="s">
        <v>20</v>
      </c>
      <c r="B128" s="15">
        <v>503303</v>
      </c>
      <c r="C128" s="165">
        <v>330301</v>
      </c>
      <c r="D128" s="166" t="s">
        <v>88</v>
      </c>
      <c r="E128" s="165">
        <v>3</v>
      </c>
      <c r="F128" s="167" t="s">
        <v>278</v>
      </c>
      <c r="G128" s="161">
        <f t="shared" si="7"/>
        <v>96439</v>
      </c>
      <c r="H128" s="162">
        <f t="shared" si="13"/>
        <v>2780</v>
      </c>
      <c r="I128" s="162">
        <f t="shared" si="13"/>
        <v>83578.999999999985</v>
      </c>
      <c r="J128" s="162">
        <f t="shared" si="13"/>
        <v>677.59999999999991</v>
      </c>
      <c r="K128" s="162">
        <f t="shared" si="13"/>
        <v>9103.6</v>
      </c>
      <c r="L128" s="162">
        <f t="shared" si="13"/>
        <v>298.79999999999995</v>
      </c>
      <c r="M128" s="163">
        <f t="shared" si="10"/>
        <v>24035</v>
      </c>
      <c r="N128" s="162">
        <v>695</v>
      </c>
      <c r="O128" s="162">
        <v>20876.399999999998</v>
      </c>
      <c r="P128" s="162">
        <v>113</v>
      </c>
      <c r="Q128" s="162">
        <v>2275.9</v>
      </c>
      <c r="R128" s="162">
        <v>74.699999999999989</v>
      </c>
      <c r="S128" s="163">
        <f t="shared" si="11"/>
        <v>31646</v>
      </c>
      <c r="T128" s="162">
        <v>695</v>
      </c>
      <c r="U128" s="162">
        <v>28412.199999999997</v>
      </c>
      <c r="V128" s="162">
        <v>188.2</v>
      </c>
      <c r="W128" s="162">
        <v>2275.9</v>
      </c>
      <c r="X128" s="162">
        <v>74.699999999999989</v>
      </c>
      <c r="Y128" s="163">
        <f t="shared" si="8"/>
        <v>20380</v>
      </c>
      <c r="Z128" s="162">
        <v>695</v>
      </c>
      <c r="AA128" s="162">
        <v>17146.199999999997</v>
      </c>
      <c r="AB128" s="162">
        <v>188.2</v>
      </c>
      <c r="AC128" s="162">
        <v>2275.9</v>
      </c>
      <c r="AD128" s="162">
        <v>74.699999999999989</v>
      </c>
      <c r="AE128" s="163">
        <f t="shared" si="9"/>
        <v>20378.000000000004</v>
      </c>
      <c r="AF128" s="162">
        <v>695</v>
      </c>
      <c r="AG128" s="162">
        <v>17144.2</v>
      </c>
      <c r="AH128" s="162">
        <v>188.2</v>
      </c>
      <c r="AI128" s="162">
        <v>2275.9</v>
      </c>
      <c r="AJ128" s="162">
        <v>74.699999999999989</v>
      </c>
    </row>
    <row r="129" spans="1:36" ht="38.25" x14ac:dyDescent="0.25">
      <c r="A129" s="14" t="s">
        <v>20</v>
      </c>
      <c r="B129" s="15">
        <v>503304</v>
      </c>
      <c r="C129" s="165">
        <v>330401</v>
      </c>
      <c r="D129" s="166" t="s">
        <v>201</v>
      </c>
      <c r="E129" s="165">
        <v>3</v>
      </c>
      <c r="F129" s="167" t="s">
        <v>278</v>
      </c>
      <c r="G129" s="161">
        <f t="shared" si="7"/>
        <v>4772</v>
      </c>
      <c r="H129" s="162">
        <f t="shared" si="13"/>
        <v>404</v>
      </c>
      <c r="I129" s="162">
        <f t="shared" si="13"/>
        <v>3984.9</v>
      </c>
      <c r="J129" s="162">
        <f t="shared" si="13"/>
        <v>12</v>
      </c>
      <c r="K129" s="162">
        <f t="shared" si="13"/>
        <v>350.09999999999997</v>
      </c>
      <c r="L129" s="162">
        <f t="shared" si="13"/>
        <v>21</v>
      </c>
      <c r="M129" s="163">
        <f t="shared" si="10"/>
        <v>1208</v>
      </c>
      <c r="N129" s="162">
        <v>46.1</v>
      </c>
      <c r="O129" s="162">
        <v>1071.9000000000001</v>
      </c>
      <c r="P129" s="162">
        <v>3</v>
      </c>
      <c r="Q129" s="162">
        <v>87</v>
      </c>
      <c r="R129" s="162">
        <v>0</v>
      </c>
      <c r="S129" s="163">
        <f t="shared" si="11"/>
        <v>1258</v>
      </c>
      <c r="T129" s="162">
        <v>119.3</v>
      </c>
      <c r="U129" s="162">
        <v>1041</v>
      </c>
      <c r="V129" s="162">
        <v>3</v>
      </c>
      <c r="W129" s="162">
        <v>87.7</v>
      </c>
      <c r="X129" s="162">
        <v>7</v>
      </c>
      <c r="Y129" s="163">
        <f t="shared" si="8"/>
        <v>1158</v>
      </c>
      <c r="Z129" s="162">
        <v>119.3</v>
      </c>
      <c r="AA129" s="162">
        <v>941</v>
      </c>
      <c r="AB129" s="162">
        <v>3</v>
      </c>
      <c r="AC129" s="162">
        <v>87.7</v>
      </c>
      <c r="AD129" s="162">
        <v>7</v>
      </c>
      <c r="AE129" s="163">
        <f t="shared" si="9"/>
        <v>1148</v>
      </c>
      <c r="AF129" s="162">
        <v>119.3</v>
      </c>
      <c r="AG129" s="162">
        <v>931</v>
      </c>
      <c r="AH129" s="162">
        <v>3</v>
      </c>
      <c r="AI129" s="162">
        <v>87.7</v>
      </c>
      <c r="AJ129" s="162">
        <v>7</v>
      </c>
    </row>
    <row r="130" spans="1:36" ht="38.25" x14ac:dyDescent="0.25">
      <c r="A130" s="14" t="s">
        <v>20</v>
      </c>
      <c r="B130" s="15">
        <v>503305</v>
      </c>
      <c r="C130" s="165">
        <v>330501</v>
      </c>
      <c r="D130" s="166" t="s">
        <v>89</v>
      </c>
      <c r="E130" s="165">
        <v>3</v>
      </c>
      <c r="F130" s="167" t="s">
        <v>278</v>
      </c>
      <c r="G130" s="161">
        <f t="shared" si="7"/>
        <v>5328</v>
      </c>
      <c r="H130" s="162">
        <f t="shared" si="13"/>
        <v>48</v>
      </c>
      <c r="I130" s="162">
        <f t="shared" si="13"/>
        <v>3377.2</v>
      </c>
      <c r="J130" s="162">
        <f t="shared" si="13"/>
        <v>0</v>
      </c>
      <c r="K130" s="162">
        <f t="shared" si="13"/>
        <v>1902.8</v>
      </c>
      <c r="L130" s="162">
        <f t="shared" si="13"/>
        <v>0</v>
      </c>
      <c r="M130" s="163">
        <f t="shared" si="10"/>
        <v>4105</v>
      </c>
      <c r="N130" s="162">
        <v>48</v>
      </c>
      <c r="O130" s="162">
        <v>2154.1999999999998</v>
      </c>
      <c r="P130" s="162">
        <v>0</v>
      </c>
      <c r="Q130" s="162">
        <v>1902.8</v>
      </c>
      <c r="R130" s="162">
        <v>0</v>
      </c>
      <c r="S130" s="163">
        <f t="shared" si="11"/>
        <v>1223</v>
      </c>
      <c r="T130" s="162">
        <v>0</v>
      </c>
      <c r="U130" s="162">
        <v>1223</v>
      </c>
      <c r="V130" s="162">
        <v>0</v>
      </c>
      <c r="W130" s="162">
        <v>0</v>
      </c>
      <c r="X130" s="162">
        <v>0</v>
      </c>
      <c r="Y130" s="163">
        <f t="shared" si="8"/>
        <v>0</v>
      </c>
      <c r="Z130" s="162">
        <v>0</v>
      </c>
      <c r="AA130" s="162">
        <v>0</v>
      </c>
      <c r="AB130" s="162">
        <v>0</v>
      </c>
      <c r="AC130" s="162">
        <v>0</v>
      </c>
      <c r="AD130" s="162">
        <v>0</v>
      </c>
      <c r="AE130" s="163">
        <f t="shared" si="9"/>
        <v>0</v>
      </c>
      <c r="AF130" s="162">
        <v>0</v>
      </c>
      <c r="AG130" s="162">
        <v>0</v>
      </c>
      <c r="AH130" s="162">
        <v>0</v>
      </c>
      <c r="AI130" s="162">
        <v>0</v>
      </c>
      <c r="AJ130" s="162">
        <v>0</v>
      </c>
    </row>
    <row r="131" spans="1:36" ht="38.25" x14ac:dyDescent="0.25">
      <c r="A131" s="14" t="s">
        <v>20</v>
      </c>
      <c r="B131" s="15">
        <v>503309</v>
      </c>
      <c r="C131" s="165">
        <v>330901</v>
      </c>
      <c r="D131" s="166" t="s">
        <v>90</v>
      </c>
      <c r="E131" s="165">
        <v>3</v>
      </c>
      <c r="F131" s="167" t="s">
        <v>278</v>
      </c>
      <c r="G131" s="161">
        <f t="shared" si="7"/>
        <v>3674</v>
      </c>
      <c r="H131" s="162">
        <f t="shared" si="13"/>
        <v>248.2</v>
      </c>
      <c r="I131" s="162">
        <f t="shared" si="13"/>
        <v>2928.3</v>
      </c>
      <c r="J131" s="162">
        <f t="shared" si="13"/>
        <v>14.7</v>
      </c>
      <c r="K131" s="162">
        <f t="shared" si="13"/>
        <v>454.99999999999977</v>
      </c>
      <c r="L131" s="162">
        <f t="shared" si="13"/>
        <v>27.8</v>
      </c>
      <c r="M131" s="163">
        <f t="shared" si="10"/>
        <v>2454</v>
      </c>
      <c r="N131" s="162">
        <v>148.19999999999999</v>
      </c>
      <c r="O131" s="162">
        <v>2059.3000000000002</v>
      </c>
      <c r="P131" s="162">
        <v>9.6999999999999993</v>
      </c>
      <c r="Q131" s="162">
        <v>220.99999999999977</v>
      </c>
      <c r="R131" s="162">
        <v>15.8</v>
      </c>
      <c r="S131" s="163">
        <f t="shared" si="11"/>
        <v>1220</v>
      </c>
      <c r="T131" s="162">
        <v>100</v>
      </c>
      <c r="U131" s="162">
        <v>869</v>
      </c>
      <c r="V131" s="162">
        <v>5</v>
      </c>
      <c r="W131" s="162">
        <v>234</v>
      </c>
      <c r="X131" s="162">
        <v>12</v>
      </c>
      <c r="Y131" s="163">
        <f t="shared" si="8"/>
        <v>0</v>
      </c>
      <c r="Z131" s="162">
        <v>0</v>
      </c>
      <c r="AA131" s="162">
        <v>0</v>
      </c>
      <c r="AB131" s="162">
        <v>0</v>
      </c>
      <c r="AC131" s="162">
        <v>0</v>
      </c>
      <c r="AD131" s="162">
        <v>0</v>
      </c>
      <c r="AE131" s="163">
        <f t="shared" si="9"/>
        <v>0</v>
      </c>
      <c r="AF131" s="162">
        <v>0</v>
      </c>
      <c r="AG131" s="162">
        <v>0</v>
      </c>
      <c r="AH131" s="162">
        <v>0</v>
      </c>
      <c r="AI131" s="162">
        <v>0</v>
      </c>
      <c r="AJ131" s="162">
        <v>0</v>
      </c>
    </row>
    <row r="132" spans="1:36" ht="38.25" x14ac:dyDescent="0.25">
      <c r="A132" s="14" t="s">
        <v>20</v>
      </c>
      <c r="B132" s="15">
        <v>503312</v>
      </c>
      <c r="C132" s="165">
        <v>331201</v>
      </c>
      <c r="D132" s="166" t="s">
        <v>91</v>
      </c>
      <c r="E132" s="165">
        <v>3</v>
      </c>
      <c r="F132" s="167" t="s">
        <v>278</v>
      </c>
      <c r="G132" s="161">
        <f t="shared" si="7"/>
        <v>56931</v>
      </c>
      <c r="H132" s="162">
        <f t="shared" si="13"/>
        <v>2267.1999999999998</v>
      </c>
      <c r="I132" s="162">
        <f t="shared" si="13"/>
        <v>48443</v>
      </c>
      <c r="J132" s="162">
        <f t="shared" si="13"/>
        <v>74.400000000000006</v>
      </c>
      <c r="K132" s="162">
        <f t="shared" si="13"/>
        <v>6138.4</v>
      </c>
      <c r="L132" s="162">
        <f t="shared" si="13"/>
        <v>8</v>
      </c>
      <c r="M132" s="163">
        <f t="shared" si="10"/>
        <v>13251</v>
      </c>
      <c r="N132" s="162">
        <v>566.79999999999995</v>
      </c>
      <c r="O132" s="162">
        <v>11129</v>
      </c>
      <c r="P132" s="162">
        <v>18.600000000000001</v>
      </c>
      <c r="Q132" s="162">
        <v>1534.6</v>
      </c>
      <c r="R132" s="162">
        <v>2</v>
      </c>
      <c r="S132" s="163">
        <f t="shared" si="11"/>
        <v>12784</v>
      </c>
      <c r="T132" s="162">
        <v>566.79999999999995</v>
      </c>
      <c r="U132" s="162">
        <v>10662</v>
      </c>
      <c r="V132" s="162">
        <v>18.600000000000001</v>
      </c>
      <c r="W132" s="162">
        <v>1534.6</v>
      </c>
      <c r="X132" s="162">
        <v>2</v>
      </c>
      <c r="Y132" s="163">
        <f t="shared" si="8"/>
        <v>15449</v>
      </c>
      <c r="Z132" s="162">
        <v>566.79999999999995</v>
      </c>
      <c r="AA132" s="162">
        <v>13327</v>
      </c>
      <c r="AB132" s="162">
        <v>18.600000000000001</v>
      </c>
      <c r="AC132" s="162">
        <v>1534.6</v>
      </c>
      <c r="AD132" s="162">
        <v>2</v>
      </c>
      <c r="AE132" s="163">
        <f t="shared" si="9"/>
        <v>15447</v>
      </c>
      <c r="AF132" s="162">
        <v>566.79999999999995</v>
      </c>
      <c r="AG132" s="162">
        <v>13325</v>
      </c>
      <c r="AH132" s="162">
        <v>18.600000000000001</v>
      </c>
      <c r="AI132" s="162">
        <v>1534.6</v>
      </c>
      <c r="AJ132" s="162">
        <v>2</v>
      </c>
    </row>
    <row r="133" spans="1:36" ht="38.25" x14ac:dyDescent="0.25">
      <c r="A133" s="14" t="s">
        <v>27</v>
      </c>
      <c r="B133" s="15">
        <v>506505</v>
      </c>
      <c r="C133" s="165">
        <v>332201</v>
      </c>
      <c r="D133" s="166" t="s">
        <v>202</v>
      </c>
      <c r="E133" s="165">
        <v>3</v>
      </c>
      <c r="F133" s="167" t="s">
        <v>278</v>
      </c>
      <c r="G133" s="161">
        <f t="shared" si="7"/>
        <v>17430</v>
      </c>
      <c r="H133" s="162">
        <f t="shared" si="13"/>
        <v>498.8</v>
      </c>
      <c r="I133" s="162">
        <f t="shared" si="13"/>
        <v>15532.3</v>
      </c>
      <c r="J133" s="162">
        <f t="shared" si="13"/>
        <v>42.5</v>
      </c>
      <c r="K133" s="162">
        <f t="shared" si="13"/>
        <v>999.2</v>
      </c>
      <c r="L133" s="162">
        <f t="shared" si="13"/>
        <v>357.2</v>
      </c>
      <c r="M133" s="163">
        <f t="shared" si="10"/>
        <v>3889</v>
      </c>
      <c r="N133" s="162">
        <v>124.7</v>
      </c>
      <c r="O133" s="162">
        <v>3414.7999999999997</v>
      </c>
      <c r="P133" s="162">
        <v>10.4</v>
      </c>
      <c r="Q133" s="162">
        <v>249.8</v>
      </c>
      <c r="R133" s="162">
        <v>89.3</v>
      </c>
      <c r="S133" s="163">
        <f t="shared" si="11"/>
        <v>4699</v>
      </c>
      <c r="T133" s="162">
        <v>124.7</v>
      </c>
      <c r="U133" s="162">
        <v>4224.5</v>
      </c>
      <c r="V133" s="162">
        <v>10.7</v>
      </c>
      <c r="W133" s="162">
        <v>249.8</v>
      </c>
      <c r="X133" s="162">
        <v>89.3</v>
      </c>
      <c r="Y133" s="163">
        <f t="shared" si="8"/>
        <v>4422</v>
      </c>
      <c r="Z133" s="162">
        <v>124.7</v>
      </c>
      <c r="AA133" s="162">
        <v>3947.5</v>
      </c>
      <c r="AB133" s="162">
        <v>10.7</v>
      </c>
      <c r="AC133" s="162">
        <v>249.8</v>
      </c>
      <c r="AD133" s="162">
        <v>89.3</v>
      </c>
      <c r="AE133" s="163">
        <f t="shared" si="9"/>
        <v>4420</v>
      </c>
      <c r="AF133" s="162">
        <v>124.7</v>
      </c>
      <c r="AG133" s="162">
        <v>3945.5</v>
      </c>
      <c r="AH133" s="162">
        <v>10.7</v>
      </c>
      <c r="AI133" s="162">
        <v>249.8</v>
      </c>
      <c r="AJ133" s="162">
        <v>89.3</v>
      </c>
    </row>
    <row r="134" spans="1:36" ht="38.25" x14ac:dyDescent="0.25">
      <c r="A134" s="14" t="s">
        <v>20</v>
      </c>
      <c r="B134" s="15">
        <v>506508</v>
      </c>
      <c r="C134" s="165">
        <v>332601</v>
      </c>
      <c r="D134" s="166" t="s">
        <v>92</v>
      </c>
      <c r="E134" s="165">
        <v>3</v>
      </c>
      <c r="F134" s="167" t="s">
        <v>278</v>
      </c>
      <c r="G134" s="161">
        <f t="shared" si="7"/>
        <v>56023</v>
      </c>
      <c r="H134" s="162">
        <f t="shared" si="13"/>
        <v>253.5</v>
      </c>
      <c r="I134" s="162">
        <f t="shared" si="13"/>
        <v>54069.600000000006</v>
      </c>
      <c r="J134" s="162">
        <f t="shared" si="13"/>
        <v>50.5</v>
      </c>
      <c r="K134" s="162">
        <f t="shared" si="13"/>
        <v>1425.7999999999963</v>
      </c>
      <c r="L134" s="162">
        <f t="shared" si="13"/>
        <v>223.6</v>
      </c>
      <c r="M134" s="163">
        <f t="shared" si="10"/>
        <v>14002</v>
      </c>
      <c r="N134" s="162">
        <v>64.8</v>
      </c>
      <c r="O134" s="162">
        <v>13512.300000000005</v>
      </c>
      <c r="P134" s="162">
        <v>14.8</v>
      </c>
      <c r="Q134" s="162">
        <v>355.69999999999635</v>
      </c>
      <c r="R134" s="162">
        <v>54.4</v>
      </c>
      <c r="S134" s="163">
        <f t="shared" si="11"/>
        <v>13996</v>
      </c>
      <c r="T134" s="162">
        <v>62.9</v>
      </c>
      <c r="U134" s="162">
        <v>13513.1</v>
      </c>
      <c r="V134" s="162">
        <v>11.9</v>
      </c>
      <c r="W134" s="162">
        <v>353.7</v>
      </c>
      <c r="X134" s="162">
        <v>54.4</v>
      </c>
      <c r="Y134" s="163">
        <f t="shared" si="8"/>
        <v>14015</v>
      </c>
      <c r="Z134" s="162">
        <v>62.9</v>
      </c>
      <c r="AA134" s="162">
        <v>13523.1</v>
      </c>
      <c r="AB134" s="162">
        <v>11.9</v>
      </c>
      <c r="AC134" s="162">
        <v>362.7</v>
      </c>
      <c r="AD134" s="162">
        <v>54.4</v>
      </c>
      <c r="AE134" s="163">
        <f t="shared" si="9"/>
        <v>14010</v>
      </c>
      <c r="AF134" s="162">
        <v>62.9</v>
      </c>
      <c r="AG134" s="162">
        <v>13521.1</v>
      </c>
      <c r="AH134" s="162">
        <v>11.9</v>
      </c>
      <c r="AI134" s="162">
        <v>353.7</v>
      </c>
      <c r="AJ134" s="162">
        <v>60.4</v>
      </c>
    </row>
    <row r="135" spans="1:36" ht="38.25" x14ac:dyDescent="0.25">
      <c r="A135" s="14" t="s">
        <v>20</v>
      </c>
      <c r="B135" s="15">
        <v>503317</v>
      </c>
      <c r="C135" s="165">
        <v>332701</v>
      </c>
      <c r="D135" s="166" t="s">
        <v>324</v>
      </c>
      <c r="E135" s="165">
        <v>3</v>
      </c>
      <c r="F135" s="167" t="s">
        <v>278</v>
      </c>
      <c r="G135" s="161">
        <f t="shared" ref="G135:G198" si="14">SUM(H135:L135)</f>
        <v>31428</v>
      </c>
      <c r="H135" s="162">
        <f t="shared" si="13"/>
        <v>846.89999999999986</v>
      </c>
      <c r="I135" s="162">
        <f t="shared" si="13"/>
        <v>27716.899999999998</v>
      </c>
      <c r="J135" s="162">
        <f t="shared" si="13"/>
        <v>0</v>
      </c>
      <c r="K135" s="162">
        <f t="shared" si="13"/>
        <v>2864.2000000000003</v>
      </c>
      <c r="L135" s="162">
        <f t="shared" si="13"/>
        <v>0</v>
      </c>
      <c r="M135" s="163">
        <f t="shared" si="10"/>
        <v>5324</v>
      </c>
      <c r="N135" s="162">
        <v>696</v>
      </c>
      <c r="O135" s="162">
        <v>3910</v>
      </c>
      <c r="P135" s="162">
        <v>0</v>
      </c>
      <c r="Q135" s="162">
        <v>718</v>
      </c>
      <c r="R135" s="162">
        <v>0</v>
      </c>
      <c r="S135" s="163">
        <f t="shared" si="11"/>
        <v>5670</v>
      </c>
      <c r="T135" s="162">
        <v>50.3</v>
      </c>
      <c r="U135" s="162">
        <v>4904.3</v>
      </c>
      <c r="V135" s="162">
        <v>0</v>
      </c>
      <c r="W135" s="162">
        <v>715.4</v>
      </c>
      <c r="X135" s="162">
        <v>0</v>
      </c>
      <c r="Y135" s="163">
        <f t="shared" ref="Y135:Y198" si="15">SUM(Z135:AD135)</f>
        <v>10216.999999999998</v>
      </c>
      <c r="Z135" s="162">
        <v>50.3</v>
      </c>
      <c r="AA135" s="162">
        <v>9451.2999999999993</v>
      </c>
      <c r="AB135" s="162">
        <v>0</v>
      </c>
      <c r="AC135" s="162">
        <v>715.4</v>
      </c>
      <c r="AD135" s="162">
        <v>0</v>
      </c>
      <c r="AE135" s="163">
        <f t="shared" ref="AE135:AE198" si="16">SUM(AF135:AJ135)</f>
        <v>10216.999999999998</v>
      </c>
      <c r="AF135" s="162">
        <v>50.3</v>
      </c>
      <c r="AG135" s="162">
        <v>9451.2999999999993</v>
      </c>
      <c r="AH135" s="162">
        <v>0</v>
      </c>
      <c r="AI135" s="162">
        <v>715.4</v>
      </c>
      <c r="AJ135" s="162">
        <v>0</v>
      </c>
    </row>
    <row r="136" spans="1:36" ht="38.25" x14ac:dyDescent="0.25">
      <c r="A136" s="14" t="s">
        <v>20</v>
      </c>
      <c r="B136" s="15">
        <v>506509</v>
      </c>
      <c r="C136" s="165">
        <v>332801</v>
      </c>
      <c r="D136" s="166" t="s">
        <v>93</v>
      </c>
      <c r="E136" s="165">
        <v>3</v>
      </c>
      <c r="F136" s="167" t="s">
        <v>278</v>
      </c>
      <c r="G136" s="161">
        <f t="shared" si="14"/>
        <v>362193.00000000006</v>
      </c>
      <c r="H136" s="162">
        <f t="shared" si="13"/>
        <v>2600.9</v>
      </c>
      <c r="I136" s="162">
        <f t="shared" si="13"/>
        <v>336673.30000000005</v>
      </c>
      <c r="J136" s="162">
        <f t="shared" si="13"/>
        <v>1126.8</v>
      </c>
      <c r="K136" s="162">
        <f t="shared" si="13"/>
        <v>20421.2</v>
      </c>
      <c r="L136" s="162">
        <f t="shared" si="13"/>
        <v>1370.8</v>
      </c>
      <c r="M136" s="163">
        <f t="shared" ref="M136:M199" si="17">SUM(N136:R136)</f>
        <v>77588</v>
      </c>
      <c r="N136" s="162">
        <v>650.29999999999995</v>
      </c>
      <c r="O136" s="162">
        <v>71208</v>
      </c>
      <c r="P136" s="162">
        <v>281.7</v>
      </c>
      <c r="Q136" s="162">
        <v>5105.3</v>
      </c>
      <c r="R136" s="162">
        <v>342.7</v>
      </c>
      <c r="S136" s="163">
        <f t="shared" ref="S136:S199" si="18">SUM(T136:X136)</f>
        <v>81283</v>
      </c>
      <c r="T136" s="162">
        <v>650.20000000000005</v>
      </c>
      <c r="U136" s="162">
        <v>74903.100000000006</v>
      </c>
      <c r="V136" s="162">
        <v>281.7</v>
      </c>
      <c r="W136" s="162">
        <v>5105.3</v>
      </c>
      <c r="X136" s="162">
        <v>342.7</v>
      </c>
      <c r="Y136" s="163">
        <f t="shared" si="15"/>
        <v>101663</v>
      </c>
      <c r="Z136" s="162">
        <v>650.20000000000005</v>
      </c>
      <c r="AA136" s="162">
        <v>95283.1</v>
      </c>
      <c r="AB136" s="162">
        <v>281.7</v>
      </c>
      <c r="AC136" s="162">
        <v>5105.3</v>
      </c>
      <c r="AD136" s="162">
        <v>342.7</v>
      </c>
      <c r="AE136" s="163">
        <f t="shared" si="16"/>
        <v>101659</v>
      </c>
      <c r="AF136" s="162">
        <v>650.20000000000005</v>
      </c>
      <c r="AG136" s="162">
        <v>95279.1</v>
      </c>
      <c r="AH136" s="162">
        <v>281.7</v>
      </c>
      <c r="AI136" s="162">
        <v>5105.3</v>
      </c>
      <c r="AJ136" s="162">
        <v>342.7</v>
      </c>
    </row>
    <row r="137" spans="1:36" ht="38.25" x14ac:dyDescent="0.25">
      <c r="A137" s="14" t="s">
        <v>20</v>
      </c>
      <c r="B137" s="15">
        <v>503318</v>
      </c>
      <c r="C137" s="165">
        <v>332901</v>
      </c>
      <c r="D137" s="166" t="s">
        <v>203</v>
      </c>
      <c r="E137" s="165">
        <v>3</v>
      </c>
      <c r="F137" s="167" t="s">
        <v>278</v>
      </c>
      <c r="G137" s="161">
        <f t="shared" si="14"/>
        <v>24645</v>
      </c>
      <c r="H137" s="162">
        <f t="shared" si="13"/>
        <v>2542.1000000000004</v>
      </c>
      <c r="I137" s="162">
        <f t="shared" si="13"/>
        <v>15823.699999999999</v>
      </c>
      <c r="J137" s="162">
        <f t="shared" si="13"/>
        <v>283.2</v>
      </c>
      <c r="K137" s="162">
        <f t="shared" si="13"/>
        <v>5713.6</v>
      </c>
      <c r="L137" s="162">
        <f t="shared" si="13"/>
        <v>282.39999999999998</v>
      </c>
      <c r="M137" s="163">
        <f t="shared" si="17"/>
        <v>4575</v>
      </c>
      <c r="N137" s="162">
        <v>635</v>
      </c>
      <c r="O137" s="162">
        <v>2370.1999999999989</v>
      </c>
      <c r="P137" s="162">
        <v>70.8</v>
      </c>
      <c r="Q137" s="162">
        <v>1428.4</v>
      </c>
      <c r="R137" s="162">
        <v>70.599999999999994</v>
      </c>
      <c r="S137" s="163">
        <f t="shared" si="18"/>
        <v>4901</v>
      </c>
      <c r="T137" s="162">
        <v>635.70000000000005</v>
      </c>
      <c r="U137" s="162">
        <v>2695.5</v>
      </c>
      <c r="V137" s="162">
        <v>70.8</v>
      </c>
      <c r="W137" s="162">
        <v>1428.4</v>
      </c>
      <c r="X137" s="162">
        <v>70.599999999999994</v>
      </c>
      <c r="Y137" s="163">
        <f t="shared" si="15"/>
        <v>7584</v>
      </c>
      <c r="Z137" s="162">
        <v>635.70000000000005</v>
      </c>
      <c r="AA137" s="162">
        <v>5378.5</v>
      </c>
      <c r="AB137" s="162">
        <v>70.8</v>
      </c>
      <c r="AC137" s="162">
        <v>1428.4</v>
      </c>
      <c r="AD137" s="162">
        <v>70.599999999999994</v>
      </c>
      <c r="AE137" s="163">
        <f t="shared" si="16"/>
        <v>7585</v>
      </c>
      <c r="AF137" s="162">
        <v>635.70000000000005</v>
      </c>
      <c r="AG137" s="162">
        <v>5379.5</v>
      </c>
      <c r="AH137" s="162">
        <v>70.8</v>
      </c>
      <c r="AI137" s="162">
        <v>1428.4</v>
      </c>
      <c r="AJ137" s="162">
        <v>70.599999999999994</v>
      </c>
    </row>
    <row r="138" spans="1:36" ht="38.25" x14ac:dyDescent="0.25">
      <c r="A138" s="14" t="s">
        <v>27</v>
      </c>
      <c r="B138" s="15">
        <v>506510</v>
      </c>
      <c r="C138" s="165">
        <v>333201</v>
      </c>
      <c r="D138" s="166" t="s">
        <v>94</v>
      </c>
      <c r="E138" s="165">
        <v>3</v>
      </c>
      <c r="F138" s="167" t="s">
        <v>278</v>
      </c>
      <c r="G138" s="161">
        <f t="shared" si="14"/>
        <v>25873.999999999996</v>
      </c>
      <c r="H138" s="162">
        <f t="shared" si="13"/>
        <v>827</v>
      </c>
      <c r="I138" s="162">
        <f t="shared" si="13"/>
        <v>22255.1</v>
      </c>
      <c r="J138" s="162">
        <f t="shared" si="13"/>
        <v>43.499999999999993</v>
      </c>
      <c r="K138" s="162">
        <f t="shared" si="13"/>
        <v>2713.6</v>
      </c>
      <c r="L138" s="162">
        <f t="shared" si="13"/>
        <v>34.799999999999997</v>
      </c>
      <c r="M138" s="163">
        <f t="shared" si="17"/>
        <v>6461</v>
      </c>
      <c r="N138" s="162">
        <v>200</v>
      </c>
      <c r="O138" s="162">
        <v>5547.8</v>
      </c>
      <c r="P138" s="162">
        <v>26.099999999999998</v>
      </c>
      <c r="Q138" s="162">
        <v>678.4</v>
      </c>
      <c r="R138" s="162">
        <v>8.6999999999999993</v>
      </c>
      <c r="S138" s="163">
        <f t="shared" si="18"/>
        <v>6297</v>
      </c>
      <c r="T138" s="162">
        <v>209</v>
      </c>
      <c r="U138" s="162">
        <v>5395.1</v>
      </c>
      <c r="V138" s="162">
        <v>5.8</v>
      </c>
      <c r="W138" s="162">
        <v>678.4</v>
      </c>
      <c r="X138" s="162">
        <v>8.6999999999999993</v>
      </c>
      <c r="Y138" s="163">
        <f t="shared" si="15"/>
        <v>6561</v>
      </c>
      <c r="Z138" s="162">
        <v>209</v>
      </c>
      <c r="AA138" s="162">
        <v>5659.1</v>
      </c>
      <c r="AB138" s="162">
        <v>5.8</v>
      </c>
      <c r="AC138" s="162">
        <v>678.4</v>
      </c>
      <c r="AD138" s="162">
        <v>8.6999999999999993</v>
      </c>
      <c r="AE138" s="163">
        <f t="shared" si="16"/>
        <v>6555</v>
      </c>
      <c r="AF138" s="162">
        <v>209</v>
      </c>
      <c r="AG138" s="162">
        <v>5653.1</v>
      </c>
      <c r="AH138" s="162">
        <v>5.8</v>
      </c>
      <c r="AI138" s="162">
        <v>678.4</v>
      </c>
      <c r="AJ138" s="162">
        <v>8.6999999999999993</v>
      </c>
    </row>
    <row r="139" spans="1:36" ht="38.25" x14ac:dyDescent="0.25">
      <c r="A139" s="14" t="s">
        <v>27</v>
      </c>
      <c r="B139" s="15">
        <v>506511</v>
      </c>
      <c r="C139" s="165">
        <v>333301</v>
      </c>
      <c r="D139" s="166" t="s">
        <v>185</v>
      </c>
      <c r="E139" s="165">
        <v>3</v>
      </c>
      <c r="F139" s="167" t="s">
        <v>278</v>
      </c>
      <c r="G139" s="161">
        <f t="shared" si="14"/>
        <v>6363</v>
      </c>
      <c r="H139" s="162">
        <f t="shared" si="13"/>
        <v>61</v>
      </c>
      <c r="I139" s="162">
        <f t="shared" si="13"/>
        <v>6001.5999999999995</v>
      </c>
      <c r="J139" s="162">
        <f t="shared" si="13"/>
        <v>23.2</v>
      </c>
      <c r="K139" s="162">
        <f t="shared" si="13"/>
        <v>205.6</v>
      </c>
      <c r="L139" s="162">
        <f t="shared" si="13"/>
        <v>71.599999999999994</v>
      </c>
      <c r="M139" s="163">
        <f t="shared" si="17"/>
        <v>1591</v>
      </c>
      <c r="N139" s="162">
        <v>14.5</v>
      </c>
      <c r="O139" s="162">
        <v>1502.8999999999999</v>
      </c>
      <c r="P139" s="162">
        <v>5.8</v>
      </c>
      <c r="Q139" s="162">
        <v>50.4</v>
      </c>
      <c r="R139" s="162">
        <v>17.399999999999999</v>
      </c>
      <c r="S139" s="163">
        <f t="shared" si="18"/>
        <v>1592.0000000000002</v>
      </c>
      <c r="T139" s="162">
        <v>15.5</v>
      </c>
      <c r="U139" s="162">
        <v>1502.9</v>
      </c>
      <c r="V139" s="162">
        <v>5.8</v>
      </c>
      <c r="W139" s="162">
        <v>50.4</v>
      </c>
      <c r="X139" s="162">
        <v>17.399999999999999</v>
      </c>
      <c r="Y139" s="163">
        <f t="shared" si="15"/>
        <v>1593</v>
      </c>
      <c r="Z139" s="162">
        <v>15.5</v>
      </c>
      <c r="AA139" s="162">
        <v>1499.8999999999999</v>
      </c>
      <c r="AB139" s="162">
        <v>5.8</v>
      </c>
      <c r="AC139" s="162">
        <v>54.4</v>
      </c>
      <c r="AD139" s="162">
        <v>17.399999999999999</v>
      </c>
      <c r="AE139" s="163">
        <f t="shared" si="16"/>
        <v>1587</v>
      </c>
      <c r="AF139" s="162">
        <v>15.5</v>
      </c>
      <c r="AG139" s="162">
        <v>1495.8999999999999</v>
      </c>
      <c r="AH139" s="162">
        <v>5.8</v>
      </c>
      <c r="AI139" s="162">
        <v>50.4</v>
      </c>
      <c r="AJ139" s="162">
        <v>19.399999999999999</v>
      </c>
    </row>
    <row r="140" spans="1:36" ht="38.25" x14ac:dyDescent="0.25">
      <c r="A140" s="14" t="s">
        <v>27</v>
      </c>
      <c r="B140" s="15">
        <v>503321</v>
      </c>
      <c r="C140" s="165">
        <v>333401</v>
      </c>
      <c r="D140" s="166" t="s">
        <v>204</v>
      </c>
      <c r="E140" s="165">
        <v>3</v>
      </c>
      <c r="F140" s="167" t="s">
        <v>278</v>
      </c>
      <c r="G140" s="161">
        <f t="shared" si="14"/>
        <v>20917</v>
      </c>
      <c r="H140" s="162">
        <f t="shared" si="13"/>
        <v>331.3</v>
      </c>
      <c r="I140" s="162">
        <f t="shared" si="13"/>
        <v>18174.8</v>
      </c>
      <c r="J140" s="162">
        <f t="shared" si="13"/>
        <v>81.3</v>
      </c>
      <c r="K140" s="162">
        <f t="shared" si="13"/>
        <v>2268.6999999999998</v>
      </c>
      <c r="L140" s="162">
        <f t="shared" si="13"/>
        <v>60.900000000000006</v>
      </c>
      <c r="M140" s="163">
        <f t="shared" si="17"/>
        <v>5107</v>
      </c>
      <c r="N140" s="162">
        <v>148.1</v>
      </c>
      <c r="O140" s="162">
        <v>4405</v>
      </c>
      <c r="P140" s="162">
        <v>8.6999999999999993</v>
      </c>
      <c r="Q140" s="162">
        <v>545.20000000000005</v>
      </c>
      <c r="R140" s="162">
        <v>0</v>
      </c>
      <c r="S140" s="163">
        <f t="shared" si="18"/>
        <v>5134</v>
      </c>
      <c r="T140" s="162">
        <v>60.1</v>
      </c>
      <c r="U140" s="162">
        <v>4454.8999999999996</v>
      </c>
      <c r="V140" s="162">
        <v>24.2</v>
      </c>
      <c r="W140" s="162">
        <v>574.5</v>
      </c>
      <c r="X140" s="162">
        <v>20.3</v>
      </c>
      <c r="Y140" s="163">
        <f t="shared" si="15"/>
        <v>5342</v>
      </c>
      <c r="Z140" s="162">
        <v>63</v>
      </c>
      <c r="AA140" s="162">
        <v>4660</v>
      </c>
      <c r="AB140" s="162">
        <v>24.2</v>
      </c>
      <c r="AC140" s="162">
        <v>574.5</v>
      </c>
      <c r="AD140" s="162">
        <v>20.3</v>
      </c>
      <c r="AE140" s="163">
        <f t="shared" si="16"/>
        <v>5334</v>
      </c>
      <c r="AF140" s="162">
        <v>60.1</v>
      </c>
      <c r="AG140" s="162">
        <v>4654.8999999999996</v>
      </c>
      <c r="AH140" s="162">
        <v>24.2</v>
      </c>
      <c r="AI140" s="162">
        <v>574.5</v>
      </c>
      <c r="AJ140" s="162">
        <v>20.3</v>
      </c>
    </row>
    <row r="141" spans="1:36" ht="38.25" x14ac:dyDescent="0.25">
      <c r="A141" s="14" t="s">
        <v>27</v>
      </c>
      <c r="B141" s="15">
        <v>506513</v>
      </c>
      <c r="C141" s="165">
        <v>333701</v>
      </c>
      <c r="D141" s="166" t="s">
        <v>325</v>
      </c>
      <c r="E141" s="165">
        <v>3</v>
      </c>
      <c r="F141" s="167" t="s">
        <v>278</v>
      </c>
      <c r="G141" s="161">
        <f t="shared" si="14"/>
        <v>11439</v>
      </c>
      <c r="H141" s="162">
        <f t="shared" si="13"/>
        <v>350.4</v>
      </c>
      <c r="I141" s="162">
        <f t="shared" si="13"/>
        <v>9453.7999999999993</v>
      </c>
      <c r="J141" s="162">
        <f t="shared" si="13"/>
        <v>237.6</v>
      </c>
      <c r="K141" s="162">
        <f t="shared" si="13"/>
        <v>1208</v>
      </c>
      <c r="L141" s="162">
        <f t="shared" si="13"/>
        <v>189.2</v>
      </c>
      <c r="M141" s="163">
        <f t="shared" si="17"/>
        <v>2789</v>
      </c>
      <c r="N141" s="162">
        <v>87.6</v>
      </c>
      <c r="O141" s="162">
        <v>2276.6999999999998</v>
      </c>
      <c r="P141" s="162">
        <v>59.4</v>
      </c>
      <c r="Q141" s="162">
        <v>317.5</v>
      </c>
      <c r="R141" s="162">
        <v>47.8</v>
      </c>
      <c r="S141" s="163">
        <f t="shared" si="18"/>
        <v>2799</v>
      </c>
      <c r="T141" s="162">
        <v>87.6</v>
      </c>
      <c r="U141" s="162">
        <v>2348.6999999999998</v>
      </c>
      <c r="V141" s="162">
        <v>59.4</v>
      </c>
      <c r="W141" s="162">
        <v>256.5</v>
      </c>
      <c r="X141" s="162">
        <v>46.8</v>
      </c>
      <c r="Y141" s="163">
        <f t="shared" si="15"/>
        <v>2925</v>
      </c>
      <c r="Z141" s="162">
        <v>87.6</v>
      </c>
      <c r="AA141" s="162">
        <v>2412.6999999999998</v>
      </c>
      <c r="AB141" s="162">
        <v>59.4</v>
      </c>
      <c r="AC141" s="162">
        <v>317.5</v>
      </c>
      <c r="AD141" s="162">
        <v>47.8</v>
      </c>
      <c r="AE141" s="163">
        <f t="shared" si="16"/>
        <v>2926</v>
      </c>
      <c r="AF141" s="162">
        <v>87.6</v>
      </c>
      <c r="AG141" s="162">
        <v>2415.6999999999998</v>
      </c>
      <c r="AH141" s="162">
        <v>59.4</v>
      </c>
      <c r="AI141" s="162">
        <v>316.5</v>
      </c>
      <c r="AJ141" s="162">
        <v>46.8</v>
      </c>
    </row>
    <row r="142" spans="1:36" ht="38.25" x14ac:dyDescent="0.25">
      <c r="A142" s="14" t="s">
        <v>27</v>
      </c>
      <c r="B142" s="15">
        <v>506514</v>
      </c>
      <c r="C142" s="165">
        <v>333801</v>
      </c>
      <c r="D142" s="166" t="s">
        <v>95</v>
      </c>
      <c r="E142" s="165">
        <v>3</v>
      </c>
      <c r="F142" s="167" t="s">
        <v>278</v>
      </c>
      <c r="G142" s="161">
        <f t="shared" si="14"/>
        <v>17725</v>
      </c>
      <c r="H142" s="162">
        <f t="shared" si="13"/>
        <v>156</v>
      </c>
      <c r="I142" s="162">
        <f t="shared" si="13"/>
        <v>15988</v>
      </c>
      <c r="J142" s="162">
        <f t="shared" si="13"/>
        <v>78</v>
      </c>
      <c r="K142" s="162">
        <f t="shared" si="13"/>
        <v>1425</v>
      </c>
      <c r="L142" s="162">
        <f t="shared" si="13"/>
        <v>78</v>
      </c>
      <c r="M142" s="163">
        <f t="shared" si="17"/>
        <v>4309</v>
      </c>
      <c r="N142" s="162">
        <v>39</v>
      </c>
      <c r="O142" s="162">
        <v>3866</v>
      </c>
      <c r="P142" s="162">
        <v>19.5</v>
      </c>
      <c r="Q142" s="162">
        <v>365</v>
      </c>
      <c r="R142" s="162">
        <v>19.5</v>
      </c>
      <c r="S142" s="163">
        <f t="shared" si="18"/>
        <v>4397</v>
      </c>
      <c r="T142" s="162">
        <v>39</v>
      </c>
      <c r="U142" s="162">
        <v>3989.0000000000005</v>
      </c>
      <c r="V142" s="162">
        <v>19.5</v>
      </c>
      <c r="W142" s="162">
        <v>330</v>
      </c>
      <c r="X142" s="162">
        <v>19.5</v>
      </c>
      <c r="Y142" s="163">
        <f t="shared" si="15"/>
        <v>4511</v>
      </c>
      <c r="Z142" s="162">
        <v>39</v>
      </c>
      <c r="AA142" s="162">
        <v>4068.0000000000005</v>
      </c>
      <c r="AB142" s="162">
        <v>19.5</v>
      </c>
      <c r="AC142" s="162">
        <v>365</v>
      </c>
      <c r="AD142" s="162">
        <v>19.5</v>
      </c>
      <c r="AE142" s="163">
        <f t="shared" si="16"/>
        <v>4508</v>
      </c>
      <c r="AF142" s="162">
        <v>39</v>
      </c>
      <c r="AG142" s="162">
        <v>4065.0000000000005</v>
      </c>
      <c r="AH142" s="162">
        <v>19.5</v>
      </c>
      <c r="AI142" s="162">
        <v>365</v>
      </c>
      <c r="AJ142" s="162">
        <v>19.5</v>
      </c>
    </row>
    <row r="143" spans="1:36" ht="38.25" x14ac:dyDescent="0.25">
      <c r="A143" s="14" t="s">
        <v>27</v>
      </c>
      <c r="B143" s="15">
        <v>506515</v>
      </c>
      <c r="C143" s="165">
        <v>333901</v>
      </c>
      <c r="D143" s="166" t="s">
        <v>205</v>
      </c>
      <c r="E143" s="165">
        <v>3</v>
      </c>
      <c r="F143" s="167" t="s">
        <v>278</v>
      </c>
      <c r="G143" s="161">
        <f t="shared" si="14"/>
        <v>2985.9999999999995</v>
      </c>
      <c r="H143" s="162">
        <f t="shared" si="13"/>
        <v>70</v>
      </c>
      <c r="I143" s="162">
        <f t="shared" si="13"/>
        <v>2249.6000000000004</v>
      </c>
      <c r="J143" s="162">
        <f t="shared" si="13"/>
        <v>47.2</v>
      </c>
      <c r="K143" s="162">
        <f t="shared" si="13"/>
        <v>603.59999999999968</v>
      </c>
      <c r="L143" s="162">
        <f t="shared" si="13"/>
        <v>15.6</v>
      </c>
      <c r="M143" s="163">
        <f t="shared" si="17"/>
        <v>744</v>
      </c>
      <c r="N143" s="162">
        <v>14.5</v>
      </c>
      <c r="O143" s="162">
        <v>564.40000000000032</v>
      </c>
      <c r="P143" s="162">
        <v>11.8</v>
      </c>
      <c r="Q143" s="162">
        <v>149.39999999999975</v>
      </c>
      <c r="R143" s="162">
        <v>3.9</v>
      </c>
      <c r="S143" s="163">
        <f t="shared" si="18"/>
        <v>751</v>
      </c>
      <c r="T143" s="162">
        <v>18.5</v>
      </c>
      <c r="U143" s="162">
        <v>565.40000000000009</v>
      </c>
      <c r="V143" s="162">
        <v>11.8</v>
      </c>
      <c r="W143" s="162">
        <v>151.39999999999998</v>
      </c>
      <c r="X143" s="162">
        <v>3.9</v>
      </c>
      <c r="Y143" s="163">
        <f t="shared" si="15"/>
        <v>748</v>
      </c>
      <c r="Z143" s="162">
        <v>18.5</v>
      </c>
      <c r="AA143" s="162">
        <v>562.40000000000009</v>
      </c>
      <c r="AB143" s="162">
        <v>11.8</v>
      </c>
      <c r="AC143" s="162">
        <v>151.39999999999998</v>
      </c>
      <c r="AD143" s="162">
        <v>3.9</v>
      </c>
      <c r="AE143" s="163">
        <f t="shared" si="16"/>
        <v>743</v>
      </c>
      <c r="AF143" s="162">
        <v>18.5</v>
      </c>
      <c r="AG143" s="162">
        <v>557.40000000000009</v>
      </c>
      <c r="AH143" s="162">
        <v>11.8</v>
      </c>
      <c r="AI143" s="162">
        <v>151.39999999999998</v>
      </c>
      <c r="AJ143" s="162">
        <v>3.9</v>
      </c>
    </row>
    <row r="144" spans="1:36" ht="38.25" x14ac:dyDescent="0.25">
      <c r="A144" s="14" t="s">
        <v>27</v>
      </c>
      <c r="B144" s="15">
        <v>503340</v>
      </c>
      <c r="C144" s="165">
        <v>334001</v>
      </c>
      <c r="D144" s="166" t="s">
        <v>206</v>
      </c>
      <c r="E144" s="165">
        <v>3</v>
      </c>
      <c r="F144" s="167" t="s">
        <v>278</v>
      </c>
      <c r="G144" s="161">
        <f t="shared" si="14"/>
        <v>196</v>
      </c>
      <c r="H144" s="162">
        <f t="shared" si="13"/>
        <v>17.600000000000001</v>
      </c>
      <c r="I144" s="162">
        <f t="shared" si="13"/>
        <v>149.20000000000002</v>
      </c>
      <c r="J144" s="162">
        <f t="shared" si="13"/>
        <v>0</v>
      </c>
      <c r="K144" s="162">
        <f t="shared" si="13"/>
        <v>29.2</v>
      </c>
      <c r="L144" s="162">
        <f t="shared" si="13"/>
        <v>0</v>
      </c>
      <c r="M144" s="163">
        <f t="shared" si="17"/>
        <v>50</v>
      </c>
      <c r="N144" s="162">
        <v>3.9</v>
      </c>
      <c r="O144" s="162">
        <v>40.300000000000004</v>
      </c>
      <c r="P144" s="162">
        <v>0</v>
      </c>
      <c r="Q144" s="162">
        <v>5.8</v>
      </c>
      <c r="R144" s="162">
        <v>0</v>
      </c>
      <c r="S144" s="163">
        <f t="shared" si="18"/>
        <v>51</v>
      </c>
      <c r="T144" s="162">
        <v>4.9000000000000004</v>
      </c>
      <c r="U144" s="162">
        <v>38.300000000000004</v>
      </c>
      <c r="V144" s="162">
        <v>0</v>
      </c>
      <c r="W144" s="162">
        <v>7.8</v>
      </c>
      <c r="X144" s="162">
        <v>0</v>
      </c>
      <c r="Y144" s="163">
        <f t="shared" si="15"/>
        <v>52</v>
      </c>
      <c r="Z144" s="162">
        <v>4.9000000000000004</v>
      </c>
      <c r="AA144" s="162">
        <v>39.300000000000004</v>
      </c>
      <c r="AB144" s="162">
        <v>0</v>
      </c>
      <c r="AC144" s="162">
        <v>7.8</v>
      </c>
      <c r="AD144" s="162">
        <v>0</v>
      </c>
      <c r="AE144" s="163">
        <f t="shared" si="16"/>
        <v>43</v>
      </c>
      <c r="AF144" s="162">
        <v>3.9</v>
      </c>
      <c r="AG144" s="162">
        <v>31.3</v>
      </c>
      <c r="AH144" s="162">
        <v>0</v>
      </c>
      <c r="AI144" s="162">
        <v>7.8</v>
      </c>
      <c r="AJ144" s="162">
        <v>0</v>
      </c>
    </row>
    <row r="145" spans="1:36" ht="38.25" x14ac:dyDescent="0.25">
      <c r="A145" s="14" t="s">
        <v>27</v>
      </c>
      <c r="B145" s="15">
        <v>503341</v>
      </c>
      <c r="C145" s="165">
        <v>334101</v>
      </c>
      <c r="D145" s="166" t="s">
        <v>175</v>
      </c>
      <c r="E145" s="165">
        <v>3</v>
      </c>
      <c r="F145" s="167" t="s">
        <v>278</v>
      </c>
      <c r="G145" s="161">
        <f t="shared" si="14"/>
        <v>195</v>
      </c>
      <c r="H145" s="162">
        <f t="shared" si="13"/>
        <v>4</v>
      </c>
      <c r="I145" s="162">
        <f t="shared" si="13"/>
        <v>177</v>
      </c>
      <c r="J145" s="162">
        <f t="shared" si="13"/>
        <v>4</v>
      </c>
      <c r="K145" s="162">
        <f t="shared" si="13"/>
        <v>6</v>
      </c>
      <c r="L145" s="162">
        <f t="shared" si="13"/>
        <v>4</v>
      </c>
      <c r="M145" s="163">
        <f t="shared" si="17"/>
        <v>8</v>
      </c>
      <c r="N145" s="162">
        <v>0</v>
      </c>
      <c r="O145" s="162">
        <v>8</v>
      </c>
      <c r="P145" s="162">
        <v>0</v>
      </c>
      <c r="Q145" s="162">
        <v>0</v>
      </c>
      <c r="R145" s="162">
        <v>0</v>
      </c>
      <c r="S145" s="163">
        <f t="shared" si="18"/>
        <v>10</v>
      </c>
      <c r="T145" s="162">
        <v>0</v>
      </c>
      <c r="U145" s="162">
        <v>8</v>
      </c>
      <c r="V145" s="162">
        <v>0</v>
      </c>
      <c r="W145" s="162">
        <v>2</v>
      </c>
      <c r="X145" s="162">
        <v>0</v>
      </c>
      <c r="Y145" s="163">
        <f t="shared" si="15"/>
        <v>89</v>
      </c>
      <c r="Z145" s="162">
        <v>2</v>
      </c>
      <c r="AA145" s="162">
        <v>81</v>
      </c>
      <c r="AB145" s="162">
        <v>2</v>
      </c>
      <c r="AC145" s="162">
        <v>2</v>
      </c>
      <c r="AD145" s="162">
        <v>2</v>
      </c>
      <c r="AE145" s="163">
        <f t="shared" si="16"/>
        <v>88</v>
      </c>
      <c r="AF145" s="162">
        <v>2</v>
      </c>
      <c r="AG145" s="162">
        <v>80</v>
      </c>
      <c r="AH145" s="162">
        <v>2</v>
      </c>
      <c r="AI145" s="162">
        <v>2</v>
      </c>
      <c r="AJ145" s="162">
        <v>2</v>
      </c>
    </row>
    <row r="146" spans="1:36" ht="38.25" x14ac:dyDescent="0.25">
      <c r="A146" s="14" t="s">
        <v>27</v>
      </c>
      <c r="B146" s="15">
        <v>503342</v>
      </c>
      <c r="C146" s="165">
        <v>334201</v>
      </c>
      <c r="D146" s="166" t="s">
        <v>326</v>
      </c>
      <c r="E146" s="165">
        <v>3</v>
      </c>
      <c r="F146" s="167" t="s">
        <v>278</v>
      </c>
      <c r="G146" s="161">
        <f t="shared" si="14"/>
        <v>170</v>
      </c>
      <c r="H146" s="162">
        <f t="shared" si="13"/>
        <v>0</v>
      </c>
      <c r="I146" s="162">
        <f t="shared" si="13"/>
        <v>121</v>
      </c>
      <c r="J146" s="162">
        <f t="shared" si="13"/>
        <v>0</v>
      </c>
      <c r="K146" s="162">
        <f t="shared" si="13"/>
        <v>49</v>
      </c>
      <c r="L146" s="162">
        <f t="shared" si="13"/>
        <v>0</v>
      </c>
      <c r="M146" s="163">
        <f t="shared" si="17"/>
        <v>117</v>
      </c>
      <c r="N146" s="162">
        <v>0</v>
      </c>
      <c r="O146" s="162">
        <v>68</v>
      </c>
      <c r="P146" s="162">
        <v>0</v>
      </c>
      <c r="Q146" s="162">
        <v>49</v>
      </c>
      <c r="R146" s="162">
        <v>0</v>
      </c>
      <c r="S146" s="163">
        <f t="shared" si="18"/>
        <v>0</v>
      </c>
      <c r="T146" s="162">
        <v>0</v>
      </c>
      <c r="U146" s="162">
        <v>0</v>
      </c>
      <c r="V146" s="162">
        <v>0</v>
      </c>
      <c r="W146" s="162">
        <v>0</v>
      </c>
      <c r="X146" s="162">
        <v>0</v>
      </c>
      <c r="Y146" s="163">
        <f t="shared" si="15"/>
        <v>28</v>
      </c>
      <c r="Z146" s="162">
        <v>0</v>
      </c>
      <c r="AA146" s="162">
        <v>28</v>
      </c>
      <c r="AB146" s="162">
        <v>0</v>
      </c>
      <c r="AC146" s="162">
        <v>0</v>
      </c>
      <c r="AD146" s="162">
        <v>0</v>
      </c>
      <c r="AE146" s="163">
        <f t="shared" si="16"/>
        <v>25</v>
      </c>
      <c r="AF146" s="162">
        <v>0</v>
      </c>
      <c r="AG146" s="162">
        <v>25</v>
      </c>
      <c r="AH146" s="162">
        <v>0</v>
      </c>
      <c r="AI146" s="162">
        <v>0</v>
      </c>
      <c r="AJ146" s="162">
        <v>0</v>
      </c>
    </row>
    <row r="147" spans="1:36" ht="38.25" x14ac:dyDescent="0.25">
      <c r="A147" s="14" t="s">
        <v>27</v>
      </c>
      <c r="B147" s="15">
        <v>503346</v>
      </c>
      <c r="C147" s="165">
        <v>334601</v>
      </c>
      <c r="D147" s="166" t="s">
        <v>327</v>
      </c>
      <c r="E147" s="165">
        <v>3</v>
      </c>
      <c r="F147" s="167" t="s">
        <v>278</v>
      </c>
      <c r="G147" s="161">
        <f t="shared" si="14"/>
        <v>195</v>
      </c>
      <c r="H147" s="162">
        <f t="shared" si="13"/>
        <v>0</v>
      </c>
      <c r="I147" s="162">
        <f t="shared" si="13"/>
        <v>145.69999999999999</v>
      </c>
      <c r="J147" s="162">
        <f t="shared" si="13"/>
        <v>0</v>
      </c>
      <c r="K147" s="162">
        <f t="shared" si="13"/>
        <v>49.3</v>
      </c>
      <c r="L147" s="162">
        <f t="shared" si="13"/>
        <v>0</v>
      </c>
      <c r="M147" s="163">
        <f t="shared" si="17"/>
        <v>0</v>
      </c>
      <c r="N147" s="162">
        <v>0</v>
      </c>
      <c r="O147" s="162">
        <v>0</v>
      </c>
      <c r="P147" s="162">
        <v>0</v>
      </c>
      <c r="Q147" s="162">
        <v>0</v>
      </c>
      <c r="R147" s="162">
        <v>0</v>
      </c>
      <c r="S147" s="163">
        <f t="shared" si="18"/>
        <v>0</v>
      </c>
      <c r="T147" s="162">
        <v>0</v>
      </c>
      <c r="U147" s="162">
        <v>0</v>
      </c>
      <c r="V147" s="162">
        <v>0</v>
      </c>
      <c r="W147" s="162">
        <v>0</v>
      </c>
      <c r="X147" s="162">
        <v>0</v>
      </c>
      <c r="Y147" s="163">
        <f t="shared" si="15"/>
        <v>99</v>
      </c>
      <c r="Z147" s="162">
        <v>0</v>
      </c>
      <c r="AA147" s="162">
        <v>72.900000000000006</v>
      </c>
      <c r="AB147" s="162">
        <v>0</v>
      </c>
      <c r="AC147" s="162">
        <v>26.099999999999998</v>
      </c>
      <c r="AD147" s="162">
        <v>0</v>
      </c>
      <c r="AE147" s="163">
        <f t="shared" si="16"/>
        <v>96</v>
      </c>
      <c r="AF147" s="162">
        <v>0</v>
      </c>
      <c r="AG147" s="162">
        <v>72.8</v>
      </c>
      <c r="AH147" s="162">
        <v>0</v>
      </c>
      <c r="AI147" s="162">
        <v>23.2</v>
      </c>
      <c r="AJ147" s="162">
        <v>0</v>
      </c>
    </row>
    <row r="148" spans="1:36" ht="38.25" x14ac:dyDescent="0.25">
      <c r="A148" s="14" t="s">
        <v>20</v>
      </c>
      <c r="B148" s="15">
        <v>503401</v>
      </c>
      <c r="C148" s="165">
        <v>340101</v>
      </c>
      <c r="D148" s="166" t="s">
        <v>96</v>
      </c>
      <c r="E148" s="165">
        <v>3</v>
      </c>
      <c r="F148" s="167" t="s">
        <v>278</v>
      </c>
      <c r="G148" s="161">
        <f t="shared" si="14"/>
        <v>408782</v>
      </c>
      <c r="H148" s="162">
        <f t="shared" si="13"/>
        <v>3019.6</v>
      </c>
      <c r="I148" s="162">
        <f t="shared" si="13"/>
        <v>77636.799999999988</v>
      </c>
      <c r="J148" s="162">
        <f t="shared" si="13"/>
        <v>25299.599999999999</v>
      </c>
      <c r="K148" s="162">
        <f t="shared" si="13"/>
        <v>302358</v>
      </c>
      <c r="L148" s="162">
        <f t="shared" si="13"/>
        <v>468</v>
      </c>
      <c r="M148" s="163">
        <f t="shared" si="17"/>
        <v>63929</v>
      </c>
      <c r="N148" s="162">
        <v>754.9</v>
      </c>
      <c r="O148" s="162">
        <v>2886.2</v>
      </c>
      <c r="P148" s="162">
        <v>6324.9</v>
      </c>
      <c r="Q148" s="162">
        <v>53846</v>
      </c>
      <c r="R148" s="162">
        <v>117</v>
      </c>
      <c r="S148" s="163">
        <f t="shared" si="18"/>
        <v>74367</v>
      </c>
      <c r="T148" s="162">
        <v>754.9</v>
      </c>
      <c r="U148" s="162">
        <v>2886.2</v>
      </c>
      <c r="V148" s="162">
        <v>6324.9</v>
      </c>
      <c r="W148" s="162">
        <v>64284</v>
      </c>
      <c r="X148" s="162">
        <v>117</v>
      </c>
      <c r="Y148" s="163">
        <f t="shared" si="15"/>
        <v>135246</v>
      </c>
      <c r="Z148" s="162">
        <v>754.9</v>
      </c>
      <c r="AA148" s="162">
        <v>35935.199999999997</v>
      </c>
      <c r="AB148" s="162">
        <v>6324.9</v>
      </c>
      <c r="AC148" s="162">
        <v>92114</v>
      </c>
      <c r="AD148" s="162">
        <v>117</v>
      </c>
      <c r="AE148" s="163">
        <f t="shared" si="16"/>
        <v>135240</v>
      </c>
      <c r="AF148" s="162">
        <v>754.9</v>
      </c>
      <c r="AG148" s="162">
        <v>35929.199999999997</v>
      </c>
      <c r="AH148" s="162">
        <v>6324.9</v>
      </c>
      <c r="AI148" s="162">
        <v>92114</v>
      </c>
      <c r="AJ148" s="162">
        <v>117</v>
      </c>
    </row>
    <row r="149" spans="1:36" ht="38.25" x14ac:dyDescent="0.25">
      <c r="A149" s="14" t="s">
        <v>20</v>
      </c>
      <c r="B149" s="15">
        <v>503402</v>
      </c>
      <c r="C149" s="165">
        <v>340107</v>
      </c>
      <c r="D149" s="166" t="s">
        <v>97</v>
      </c>
      <c r="E149" s="165">
        <v>3</v>
      </c>
      <c r="F149" s="167" t="s">
        <v>278</v>
      </c>
      <c r="G149" s="161">
        <f t="shared" si="14"/>
        <v>31110</v>
      </c>
      <c r="H149" s="162">
        <f t="shared" si="13"/>
        <v>124.8</v>
      </c>
      <c r="I149" s="162">
        <f t="shared" si="13"/>
        <v>678.40000000000452</v>
      </c>
      <c r="J149" s="162">
        <f t="shared" si="13"/>
        <v>768.4</v>
      </c>
      <c r="K149" s="162">
        <f t="shared" si="13"/>
        <v>29526.799999999996</v>
      </c>
      <c r="L149" s="162">
        <f t="shared" si="13"/>
        <v>11.6</v>
      </c>
      <c r="M149" s="163">
        <f t="shared" si="17"/>
        <v>7357</v>
      </c>
      <c r="N149" s="162">
        <v>31.2</v>
      </c>
      <c r="O149" s="162">
        <v>170.40000000000109</v>
      </c>
      <c r="P149" s="162">
        <v>192.1</v>
      </c>
      <c r="Q149" s="162">
        <v>6960.4</v>
      </c>
      <c r="R149" s="162">
        <v>2.9</v>
      </c>
      <c r="S149" s="163">
        <f t="shared" si="18"/>
        <v>8424</v>
      </c>
      <c r="T149" s="162">
        <v>31.2</v>
      </c>
      <c r="U149" s="162">
        <v>169.40000000000109</v>
      </c>
      <c r="V149" s="162">
        <v>192.1</v>
      </c>
      <c r="W149" s="162">
        <v>8028.4</v>
      </c>
      <c r="X149" s="162">
        <v>2.9</v>
      </c>
      <c r="Y149" s="163">
        <f t="shared" si="15"/>
        <v>7668</v>
      </c>
      <c r="Z149" s="162">
        <v>31.2</v>
      </c>
      <c r="AA149" s="162">
        <v>169.40000000000109</v>
      </c>
      <c r="AB149" s="162">
        <v>192.1</v>
      </c>
      <c r="AC149" s="162">
        <v>7272.4</v>
      </c>
      <c r="AD149" s="162">
        <v>2.9</v>
      </c>
      <c r="AE149" s="163">
        <f t="shared" si="16"/>
        <v>7661.0000000000009</v>
      </c>
      <c r="AF149" s="162">
        <v>31.2</v>
      </c>
      <c r="AG149" s="162">
        <v>169.20000000000127</v>
      </c>
      <c r="AH149" s="162">
        <v>192.1</v>
      </c>
      <c r="AI149" s="162">
        <v>7265.6</v>
      </c>
      <c r="AJ149" s="162">
        <v>2.9</v>
      </c>
    </row>
    <row r="150" spans="1:36" ht="38.25" x14ac:dyDescent="0.25">
      <c r="A150" s="14" t="s">
        <v>20</v>
      </c>
      <c r="B150" s="15">
        <v>506801</v>
      </c>
      <c r="C150" s="165">
        <v>340201</v>
      </c>
      <c r="D150" s="166" t="s">
        <v>98</v>
      </c>
      <c r="E150" s="165">
        <v>3</v>
      </c>
      <c r="F150" s="167" t="s">
        <v>278</v>
      </c>
      <c r="G150" s="161">
        <f t="shared" si="14"/>
        <v>19492.999999999996</v>
      </c>
      <c r="H150" s="162">
        <f t="shared" si="13"/>
        <v>791</v>
      </c>
      <c r="I150" s="162">
        <f t="shared" si="13"/>
        <v>12353.999999999998</v>
      </c>
      <c r="J150" s="162">
        <f t="shared" si="13"/>
        <v>1701.6</v>
      </c>
      <c r="K150" s="162">
        <f t="shared" si="13"/>
        <v>4616.8</v>
      </c>
      <c r="L150" s="162">
        <f t="shared" si="13"/>
        <v>29.6</v>
      </c>
      <c r="M150" s="163">
        <f t="shared" si="17"/>
        <v>11406.999999999998</v>
      </c>
      <c r="N150" s="162">
        <v>395.5</v>
      </c>
      <c r="O150" s="162">
        <v>8282.9</v>
      </c>
      <c r="P150" s="162">
        <v>850.8</v>
      </c>
      <c r="Q150" s="162">
        <v>1863</v>
      </c>
      <c r="R150" s="162">
        <v>14.8</v>
      </c>
      <c r="S150" s="163">
        <f t="shared" si="18"/>
        <v>8085.9999999999991</v>
      </c>
      <c r="T150" s="162">
        <v>395.5</v>
      </c>
      <c r="U150" s="162">
        <v>4071.099999999999</v>
      </c>
      <c r="V150" s="162">
        <v>850.8</v>
      </c>
      <c r="W150" s="162">
        <v>2753.8</v>
      </c>
      <c r="X150" s="162">
        <v>14.8</v>
      </c>
      <c r="Y150" s="163">
        <f t="shared" si="15"/>
        <v>0</v>
      </c>
      <c r="Z150" s="162">
        <v>0</v>
      </c>
      <c r="AA150" s="162">
        <v>0</v>
      </c>
      <c r="AB150" s="162">
        <v>0</v>
      </c>
      <c r="AC150" s="162">
        <v>0</v>
      </c>
      <c r="AD150" s="162">
        <v>0</v>
      </c>
      <c r="AE150" s="163">
        <f t="shared" si="16"/>
        <v>0</v>
      </c>
      <c r="AF150" s="162">
        <v>0</v>
      </c>
      <c r="AG150" s="162">
        <v>0</v>
      </c>
      <c r="AH150" s="162">
        <v>0</v>
      </c>
      <c r="AI150" s="162">
        <v>0</v>
      </c>
      <c r="AJ150" s="162">
        <v>0</v>
      </c>
    </row>
    <row r="151" spans="1:36" ht="38.25" x14ac:dyDescent="0.25">
      <c r="A151" s="14" t="s">
        <v>27</v>
      </c>
      <c r="B151" s="15">
        <v>506802</v>
      </c>
      <c r="C151" s="165">
        <v>340301</v>
      </c>
      <c r="D151" s="166" t="s">
        <v>207</v>
      </c>
      <c r="E151" s="165">
        <v>3</v>
      </c>
      <c r="F151" s="167" t="s">
        <v>278</v>
      </c>
      <c r="G151" s="161">
        <f t="shared" si="14"/>
        <v>6419</v>
      </c>
      <c r="H151" s="162">
        <f t="shared" si="13"/>
        <v>46.4</v>
      </c>
      <c r="I151" s="162">
        <f t="shared" si="13"/>
        <v>299.79999999999973</v>
      </c>
      <c r="J151" s="162">
        <f t="shared" si="13"/>
        <v>336.8</v>
      </c>
      <c r="K151" s="162">
        <f t="shared" si="13"/>
        <v>5701.2</v>
      </c>
      <c r="L151" s="162">
        <f t="shared" si="13"/>
        <v>34.799999999999997</v>
      </c>
      <c r="M151" s="163">
        <f t="shared" si="17"/>
        <v>1606</v>
      </c>
      <c r="N151" s="162">
        <v>11.6</v>
      </c>
      <c r="O151" s="162">
        <v>35.49999999999995</v>
      </c>
      <c r="P151" s="162">
        <v>84.2</v>
      </c>
      <c r="Q151" s="162">
        <v>1466</v>
      </c>
      <c r="R151" s="162">
        <v>8.6999999999999993</v>
      </c>
      <c r="S151" s="163">
        <f t="shared" si="18"/>
        <v>1455</v>
      </c>
      <c r="T151" s="162">
        <v>11.6</v>
      </c>
      <c r="U151" s="162">
        <v>37.49999999999995</v>
      </c>
      <c r="V151" s="162">
        <v>84.2</v>
      </c>
      <c r="W151" s="162">
        <v>1313</v>
      </c>
      <c r="X151" s="162">
        <v>8.6999999999999993</v>
      </c>
      <c r="Y151" s="163">
        <f t="shared" si="15"/>
        <v>1683</v>
      </c>
      <c r="Z151" s="162">
        <v>11.6</v>
      </c>
      <c r="AA151" s="162">
        <v>114.49999999999994</v>
      </c>
      <c r="AB151" s="162">
        <v>84.2</v>
      </c>
      <c r="AC151" s="162">
        <v>1464</v>
      </c>
      <c r="AD151" s="162">
        <v>8.6999999999999993</v>
      </c>
      <c r="AE151" s="163">
        <f t="shared" si="16"/>
        <v>1675</v>
      </c>
      <c r="AF151" s="162">
        <v>11.6</v>
      </c>
      <c r="AG151" s="162">
        <v>112.2999999999999</v>
      </c>
      <c r="AH151" s="162">
        <v>84.2</v>
      </c>
      <c r="AI151" s="162">
        <v>1458.2</v>
      </c>
      <c r="AJ151" s="162">
        <v>8.6999999999999993</v>
      </c>
    </row>
    <row r="152" spans="1:36" ht="38.25" x14ac:dyDescent="0.25">
      <c r="A152" s="14" t="s">
        <v>27</v>
      </c>
      <c r="B152" s="15">
        <v>503407</v>
      </c>
      <c r="C152" s="165">
        <v>340701</v>
      </c>
      <c r="D152" s="166" t="s">
        <v>208</v>
      </c>
      <c r="E152" s="165">
        <v>3</v>
      </c>
      <c r="F152" s="167" t="s">
        <v>278</v>
      </c>
      <c r="G152" s="161">
        <f t="shared" si="14"/>
        <v>195</v>
      </c>
      <c r="H152" s="162">
        <f t="shared" si="13"/>
        <v>14</v>
      </c>
      <c r="I152" s="162">
        <f t="shared" si="13"/>
        <v>134</v>
      </c>
      <c r="J152" s="162">
        <f t="shared" si="13"/>
        <v>0</v>
      </c>
      <c r="K152" s="162">
        <f t="shared" si="13"/>
        <v>47</v>
      </c>
      <c r="L152" s="162">
        <f t="shared" si="13"/>
        <v>0</v>
      </c>
      <c r="M152" s="163">
        <f t="shared" si="17"/>
        <v>43</v>
      </c>
      <c r="N152" s="162">
        <v>2</v>
      </c>
      <c r="O152" s="162">
        <v>33</v>
      </c>
      <c r="P152" s="162">
        <v>0</v>
      </c>
      <c r="Q152" s="162">
        <v>8</v>
      </c>
      <c r="R152" s="162">
        <v>0</v>
      </c>
      <c r="S152" s="163">
        <f t="shared" si="18"/>
        <v>48</v>
      </c>
      <c r="T152" s="162">
        <v>4</v>
      </c>
      <c r="U152" s="162">
        <v>33</v>
      </c>
      <c r="V152" s="162">
        <v>0</v>
      </c>
      <c r="W152" s="162">
        <v>11</v>
      </c>
      <c r="X152" s="162">
        <v>0</v>
      </c>
      <c r="Y152" s="163">
        <f t="shared" si="15"/>
        <v>53</v>
      </c>
      <c r="Z152" s="162">
        <v>4</v>
      </c>
      <c r="AA152" s="162">
        <v>33</v>
      </c>
      <c r="AB152" s="162">
        <v>0</v>
      </c>
      <c r="AC152" s="162">
        <v>16</v>
      </c>
      <c r="AD152" s="162">
        <v>0</v>
      </c>
      <c r="AE152" s="163">
        <f t="shared" si="16"/>
        <v>51</v>
      </c>
      <c r="AF152" s="162">
        <v>4</v>
      </c>
      <c r="AG152" s="162">
        <v>35</v>
      </c>
      <c r="AH152" s="162">
        <v>0</v>
      </c>
      <c r="AI152" s="162">
        <v>12</v>
      </c>
      <c r="AJ152" s="162">
        <v>0</v>
      </c>
    </row>
    <row r="153" spans="1:36" ht="38.25" x14ac:dyDescent="0.25">
      <c r="A153" s="14" t="s">
        <v>27</v>
      </c>
      <c r="B153" s="15">
        <v>503408</v>
      </c>
      <c r="C153" s="165">
        <v>340801</v>
      </c>
      <c r="D153" s="166" t="s">
        <v>328</v>
      </c>
      <c r="E153" s="165">
        <v>3</v>
      </c>
      <c r="F153" s="167" t="s">
        <v>278</v>
      </c>
      <c r="G153" s="161">
        <f t="shared" si="14"/>
        <v>196</v>
      </c>
      <c r="H153" s="162">
        <f t="shared" si="13"/>
        <v>2.9</v>
      </c>
      <c r="I153" s="162">
        <f t="shared" si="13"/>
        <v>57.599999999999994</v>
      </c>
      <c r="J153" s="162">
        <f t="shared" si="13"/>
        <v>3.8</v>
      </c>
      <c r="K153" s="162">
        <f t="shared" si="13"/>
        <v>127.8</v>
      </c>
      <c r="L153" s="162">
        <f t="shared" si="13"/>
        <v>3.9</v>
      </c>
      <c r="M153" s="163">
        <f t="shared" si="17"/>
        <v>38</v>
      </c>
      <c r="N153" s="162">
        <v>0</v>
      </c>
      <c r="O153" s="162">
        <v>6</v>
      </c>
      <c r="P153" s="162">
        <v>2.8</v>
      </c>
      <c r="Q153" s="162">
        <v>29.2</v>
      </c>
      <c r="R153" s="162">
        <v>0</v>
      </c>
      <c r="S153" s="163">
        <f t="shared" si="18"/>
        <v>56.999999999999993</v>
      </c>
      <c r="T153" s="162">
        <v>0</v>
      </c>
      <c r="U153" s="162">
        <v>21.9</v>
      </c>
      <c r="V153" s="162">
        <v>1</v>
      </c>
      <c r="W153" s="162">
        <v>31.2</v>
      </c>
      <c r="X153" s="162">
        <v>2.9</v>
      </c>
      <c r="Y153" s="163">
        <f t="shared" si="15"/>
        <v>56</v>
      </c>
      <c r="Z153" s="162">
        <v>2.9</v>
      </c>
      <c r="AA153" s="162">
        <v>15.899999999999997</v>
      </c>
      <c r="AB153" s="162">
        <v>0</v>
      </c>
      <c r="AC153" s="162">
        <v>36.200000000000003</v>
      </c>
      <c r="AD153" s="162">
        <v>1</v>
      </c>
      <c r="AE153" s="163">
        <f t="shared" si="16"/>
        <v>45</v>
      </c>
      <c r="AF153" s="162">
        <v>0</v>
      </c>
      <c r="AG153" s="162">
        <v>13.8</v>
      </c>
      <c r="AH153" s="162">
        <v>0</v>
      </c>
      <c r="AI153" s="162">
        <v>31.2</v>
      </c>
      <c r="AJ153" s="162">
        <v>0</v>
      </c>
    </row>
    <row r="154" spans="1:36" ht="38.25" x14ac:dyDescent="0.25">
      <c r="A154" s="14" t="s">
        <v>20</v>
      </c>
      <c r="B154" s="15">
        <v>503502</v>
      </c>
      <c r="C154" s="165">
        <v>350301</v>
      </c>
      <c r="D154" s="166" t="s">
        <v>99</v>
      </c>
      <c r="E154" s="165">
        <v>3</v>
      </c>
      <c r="F154" s="167" t="s">
        <v>278</v>
      </c>
      <c r="G154" s="161">
        <f t="shared" si="14"/>
        <v>0</v>
      </c>
      <c r="H154" s="162">
        <f t="shared" si="13"/>
        <v>0</v>
      </c>
      <c r="I154" s="162">
        <f t="shared" si="13"/>
        <v>0</v>
      </c>
      <c r="J154" s="162">
        <f t="shared" si="13"/>
        <v>0</v>
      </c>
      <c r="K154" s="162">
        <f t="shared" si="13"/>
        <v>0</v>
      </c>
      <c r="L154" s="162">
        <f t="shared" si="13"/>
        <v>0</v>
      </c>
      <c r="M154" s="163">
        <f t="shared" si="17"/>
        <v>0</v>
      </c>
      <c r="N154" s="162">
        <v>0</v>
      </c>
      <c r="O154" s="162">
        <v>0</v>
      </c>
      <c r="P154" s="162">
        <v>0</v>
      </c>
      <c r="Q154" s="162">
        <v>0</v>
      </c>
      <c r="R154" s="162">
        <v>0</v>
      </c>
      <c r="S154" s="163">
        <f t="shared" si="18"/>
        <v>0</v>
      </c>
      <c r="T154" s="162">
        <v>0</v>
      </c>
      <c r="U154" s="162">
        <v>0</v>
      </c>
      <c r="V154" s="162">
        <v>0</v>
      </c>
      <c r="W154" s="162">
        <v>0</v>
      </c>
      <c r="X154" s="162">
        <v>0</v>
      </c>
      <c r="Y154" s="163">
        <f t="shared" si="15"/>
        <v>0</v>
      </c>
      <c r="Z154" s="162">
        <v>0</v>
      </c>
      <c r="AA154" s="162">
        <v>0</v>
      </c>
      <c r="AB154" s="162">
        <v>0</v>
      </c>
      <c r="AC154" s="162">
        <v>0</v>
      </c>
      <c r="AD154" s="162">
        <v>0</v>
      </c>
      <c r="AE154" s="163">
        <f t="shared" si="16"/>
        <v>0</v>
      </c>
      <c r="AF154" s="162">
        <v>0</v>
      </c>
      <c r="AG154" s="162">
        <v>0</v>
      </c>
      <c r="AH154" s="162">
        <v>0</v>
      </c>
      <c r="AI154" s="162">
        <v>0</v>
      </c>
      <c r="AJ154" s="162">
        <v>0</v>
      </c>
    </row>
    <row r="155" spans="1:36" ht="38.25" x14ac:dyDescent="0.25">
      <c r="A155" s="14" t="s">
        <v>20</v>
      </c>
      <c r="B155" s="15">
        <v>503504</v>
      </c>
      <c r="C155" s="165">
        <v>350701</v>
      </c>
      <c r="D155" s="166" t="s">
        <v>100</v>
      </c>
      <c r="E155" s="165">
        <v>3</v>
      </c>
      <c r="F155" s="167" t="s">
        <v>278</v>
      </c>
      <c r="G155" s="161">
        <f t="shared" si="14"/>
        <v>0</v>
      </c>
      <c r="H155" s="162">
        <f t="shared" si="13"/>
        <v>0</v>
      </c>
      <c r="I155" s="162">
        <f t="shared" si="13"/>
        <v>0</v>
      </c>
      <c r="J155" s="162">
        <f t="shared" si="13"/>
        <v>0</v>
      </c>
      <c r="K155" s="162">
        <f t="shared" si="13"/>
        <v>0</v>
      </c>
      <c r="L155" s="162">
        <f t="shared" si="13"/>
        <v>0</v>
      </c>
      <c r="M155" s="163">
        <f t="shared" si="17"/>
        <v>0</v>
      </c>
      <c r="N155" s="162">
        <v>0</v>
      </c>
      <c r="O155" s="162">
        <v>0</v>
      </c>
      <c r="P155" s="162">
        <v>0</v>
      </c>
      <c r="Q155" s="162">
        <v>0</v>
      </c>
      <c r="R155" s="162">
        <v>0</v>
      </c>
      <c r="S155" s="163">
        <f t="shared" si="18"/>
        <v>0</v>
      </c>
      <c r="T155" s="162">
        <v>0</v>
      </c>
      <c r="U155" s="162">
        <v>0</v>
      </c>
      <c r="V155" s="162">
        <v>0</v>
      </c>
      <c r="W155" s="162">
        <v>0</v>
      </c>
      <c r="X155" s="162">
        <v>0</v>
      </c>
      <c r="Y155" s="163">
        <f t="shared" si="15"/>
        <v>0</v>
      </c>
      <c r="Z155" s="162">
        <v>0</v>
      </c>
      <c r="AA155" s="162">
        <v>0</v>
      </c>
      <c r="AB155" s="162">
        <v>0</v>
      </c>
      <c r="AC155" s="162">
        <v>0</v>
      </c>
      <c r="AD155" s="162">
        <v>0</v>
      </c>
      <c r="AE155" s="163">
        <f t="shared" si="16"/>
        <v>0</v>
      </c>
      <c r="AF155" s="162">
        <v>0</v>
      </c>
      <c r="AG155" s="162">
        <v>0</v>
      </c>
      <c r="AH155" s="162">
        <v>0</v>
      </c>
      <c r="AI155" s="162">
        <v>0</v>
      </c>
      <c r="AJ155" s="162">
        <v>0</v>
      </c>
    </row>
    <row r="156" spans="1:36" ht="38.25" x14ac:dyDescent="0.25">
      <c r="A156" s="14" t="s">
        <v>20</v>
      </c>
      <c r="B156" s="15">
        <v>503601</v>
      </c>
      <c r="C156" s="165">
        <v>360101</v>
      </c>
      <c r="D156" s="166" t="s">
        <v>101</v>
      </c>
      <c r="E156" s="165">
        <v>3</v>
      </c>
      <c r="F156" s="167" t="s">
        <v>278</v>
      </c>
      <c r="G156" s="161">
        <f t="shared" si="14"/>
        <v>0</v>
      </c>
      <c r="H156" s="162">
        <f t="shared" si="13"/>
        <v>0</v>
      </c>
      <c r="I156" s="162">
        <f t="shared" si="13"/>
        <v>0</v>
      </c>
      <c r="J156" s="162">
        <f t="shared" si="13"/>
        <v>0</v>
      </c>
      <c r="K156" s="162">
        <f t="shared" si="13"/>
        <v>0</v>
      </c>
      <c r="L156" s="162">
        <f t="shared" si="13"/>
        <v>0</v>
      </c>
      <c r="M156" s="163">
        <f t="shared" si="17"/>
        <v>0</v>
      </c>
      <c r="N156" s="162">
        <v>0</v>
      </c>
      <c r="O156" s="162">
        <v>0</v>
      </c>
      <c r="P156" s="162">
        <v>0</v>
      </c>
      <c r="Q156" s="162">
        <v>0</v>
      </c>
      <c r="R156" s="162">
        <v>0</v>
      </c>
      <c r="S156" s="163">
        <f t="shared" si="18"/>
        <v>0</v>
      </c>
      <c r="T156" s="162">
        <v>0</v>
      </c>
      <c r="U156" s="162">
        <v>0</v>
      </c>
      <c r="V156" s="162">
        <v>0</v>
      </c>
      <c r="W156" s="162">
        <v>0</v>
      </c>
      <c r="X156" s="162">
        <v>0</v>
      </c>
      <c r="Y156" s="163">
        <f t="shared" si="15"/>
        <v>0</v>
      </c>
      <c r="Z156" s="162">
        <v>0</v>
      </c>
      <c r="AA156" s="162">
        <v>0</v>
      </c>
      <c r="AB156" s="162">
        <v>0</v>
      </c>
      <c r="AC156" s="162">
        <v>0</v>
      </c>
      <c r="AD156" s="162">
        <v>0</v>
      </c>
      <c r="AE156" s="163">
        <f t="shared" si="16"/>
        <v>0</v>
      </c>
      <c r="AF156" s="162">
        <v>0</v>
      </c>
      <c r="AG156" s="162">
        <v>0</v>
      </c>
      <c r="AH156" s="162">
        <v>0</v>
      </c>
      <c r="AI156" s="162">
        <v>0</v>
      </c>
      <c r="AJ156" s="162">
        <v>0</v>
      </c>
    </row>
    <row r="157" spans="1:36" ht="38.25" x14ac:dyDescent="0.25">
      <c r="A157" s="14" t="s">
        <v>20</v>
      </c>
      <c r="B157" s="15">
        <v>503602</v>
      </c>
      <c r="C157" s="165">
        <v>360201</v>
      </c>
      <c r="D157" s="166" t="s">
        <v>102</v>
      </c>
      <c r="E157" s="165">
        <v>3</v>
      </c>
      <c r="F157" s="167" t="s">
        <v>278</v>
      </c>
      <c r="G157" s="161">
        <f t="shared" si="14"/>
        <v>1828</v>
      </c>
      <c r="H157" s="162">
        <f t="shared" si="13"/>
        <v>18</v>
      </c>
      <c r="I157" s="162">
        <f t="shared" si="13"/>
        <v>472</v>
      </c>
      <c r="J157" s="162">
        <f t="shared" si="13"/>
        <v>8</v>
      </c>
      <c r="K157" s="162">
        <f t="shared" si="13"/>
        <v>1330</v>
      </c>
      <c r="L157" s="162">
        <f t="shared" si="13"/>
        <v>0</v>
      </c>
      <c r="M157" s="163">
        <f t="shared" si="17"/>
        <v>630</v>
      </c>
      <c r="N157" s="162">
        <v>4</v>
      </c>
      <c r="O157" s="162">
        <v>115</v>
      </c>
      <c r="P157" s="162">
        <v>2</v>
      </c>
      <c r="Q157" s="162">
        <v>509</v>
      </c>
      <c r="R157" s="162">
        <v>0</v>
      </c>
      <c r="S157" s="163">
        <f t="shared" si="18"/>
        <v>460</v>
      </c>
      <c r="T157" s="162">
        <v>8</v>
      </c>
      <c r="U157" s="162">
        <v>126</v>
      </c>
      <c r="V157" s="162">
        <v>2</v>
      </c>
      <c r="W157" s="162">
        <v>324</v>
      </c>
      <c r="X157" s="162">
        <v>0</v>
      </c>
      <c r="Y157" s="163">
        <f t="shared" si="15"/>
        <v>370</v>
      </c>
      <c r="Z157" s="162">
        <v>3</v>
      </c>
      <c r="AA157" s="162">
        <v>116</v>
      </c>
      <c r="AB157" s="162">
        <v>2</v>
      </c>
      <c r="AC157" s="162">
        <v>249</v>
      </c>
      <c r="AD157" s="162">
        <v>0</v>
      </c>
      <c r="AE157" s="163">
        <f t="shared" si="16"/>
        <v>368</v>
      </c>
      <c r="AF157" s="162">
        <v>3</v>
      </c>
      <c r="AG157" s="162">
        <v>115</v>
      </c>
      <c r="AH157" s="162">
        <v>2</v>
      </c>
      <c r="AI157" s="162">
        <v>248</v>
      </c>
      <c r="AJ157" s="162">
        <v>0</v>
      </c>
    </row>
    <row r="158" spans="1:36" ht="38.25" x14ac:dyDescent="0.25">
      <c r="A158" s="14" t="s">
        <v>20</v>
      </c>
      <c r="B158" s="15">
        <v>503603</v>
      </c>
      <c r="C158" s="165">
        <v>360301</v>
      </c>
      <c r="D158" s="166" t="s">
        <v>103</v>
      </c>
      <c r="E158" s="165">
        <v>3</v>
      </c>
      <c r="F158" s="167" t="s">
        <v>278</v>
      </c>
      <c r="G158" s="161">
        <f t="shared" si="14"/>
        <v>0</v>
      </c>
      <c r="H158" s="162">
        <f t="shared" si="13"/>
        <v>0</v>
      </c>
      <c r="I158" s="162">
        <f t="shared" si="13"/>
        <v>0</v>
      </c>
      <c r="J158" s="162">
        <f t="shared" si="13"/>
        <v>0</v>
      </c>
      <c r="K158" s="162">
        <f t="shared" si="13"/>
        <v>0</v>
      </c>
      <c r="L158" s="162">
        <f t="shared" si="13"/>
        <v>0</v>
      </c>
      <c r="M158" s="163">
        <f t="shared" si="17"/>
        <v>0</v>
      </c>
      <c r="N158" s="162">
        <v>0</v>
      </c>
      <c r="O158" s="162">
        <v>0</v>
      </c>
      <c r="P158" s="162">
        <v>0</v>
      </c>
      <c r="Q158" s="162">
        <v>0</v>
      </c>
      <c r="R158" s="162">
        <v>0</v>
      </c>
      <c r="S158" s="163">
        <f t="shared" si="18"/>
        <v>0</v>
      </c>
      <c r="T158" s="162">
        <v>0</v>
      </c>
      <c r="U158" s="162">
        <v>0</v>
      </c>
      <c r="V158" s="162">
        <v>0</v>
      </c>
      <c r="W158" s="162">
        <v>0</v>
      </c>
      <c r="X158" s="162">
        <v>0</v>
      </c>
      <c r="Y158" s="163">
        <f t="shared" si="15"/>
        <v>0</v>
      </c>
      <c r="Z158" s="162">
        <v>0</v>
      </c>
      <c r="AA158" s="162">
        <v>0</v>
      </c>
      <c r="AB158" s="162">
        <v>0</v>
      </c>
      <c r="AC158" s="162">
        <v>0</v>
      </c>
      <c r="AD158" s="162">
        <v>0</v>
      </c>
      <c r="AE158" s="163">
        <f t="shared" si="16"/>
        <v>0</v>
      </c>
      <c r="AF158" s="162">
        <v>0</v>
      </c>
      <c r="AG158" s="162">
        <v>0</v>
      </c>
      <c r="AH158" s="162">
        <v>0</v>
      </c>
      <c r="AI158" s="162">
        <v>0</v>
      </c>
      <c r="AJ158" s="162">
        <v>0</v>
      </c>
    </row>
    <row r="159" spans="1:36" ht="38.25" x14ac:dyDescent="0.25">
      <c r="A159" s="14" t="s">
        <v>20</v>
      </c>
      <c r="B159" s="15">
        <v>503604</v>
      </c>
      <c r="C159" s="165">
        <v>360401</v>
      </c>
      <c r="D159" s="166" t="s">
        <v>104</v>
      </c>
      <c r="E159" s="165">
        <v>3</v>
      </c>
      <c r="F159" s="167" t="s">
        <v>278</v>
      </c>
      <c r="G159" s="161">
        <f t="shared" si="14"/>
        <v>182555</v>
      </c>
      <c r="H159" s="162">
        <f t="shared" si="13"/>
        <v>24766.399999999998</v>
      </c>
      <c r="I159" s="162">
        <f t="shared" si="13"/>
        <v>35544.200000000004</v>
      </c>
      <c r="J159" s="162">
        <f t="shared" si="13"/>
        <v>194.79999999999998</v>
      </c>
      <c r="K159" s="162">
        <f t="shared" si="13"/>
        <v>121768.8</v>
      </c>
      <c r="L159" s="162">
        <f t="shared" si="13"/>
        <v>280.79999999999995</v>
      </c>
      <c r="M159" s="163">
        <f t="shared" si="17"/>
        <v>41823</v>
      </c>
      <c r="N159" s="162">
        <v>3329</v>
      </c>
      <c r="O159" s="162">
        <v>7932.9000000000033</v>
      </c>
      <c r="P159" s="162">
        <v>48.699999999999996</v>
      </c>
      <c r="Q159" s="162">
        <v>30442.2</v>
      </c>
      <c r="R159" s="162">
        <v>70.199999999999989</v>
      </c>
      <c r="S159" s="163">
        <f t="shared" si="18"/>
        <v>46260</v>
      </c>
      <c r="T159" s="162">
        <v>7145.8</v>
      </c>
      <c r="U159" s="162">
        <v>8553.1</v>
      </c>
      <c r="V159" s="162">
        <v>48.699999999999996</v>
      </c>
      <c r="W159" s="162">
        <v>30442.2</v>
      </c>
      <c r="X159" s="162">
        <v>70.199999999999989</v>
      </c>
      <c r="Y159" s="163">
        <f t="shared" si="15"/>
        <v>47239</v>
      </c>
      <c r="Z159" s="162">
        <v>7145.8</v>
      </c>
      <c r="AA159" s="162">
        <v>9532.1</v>
      </c>
      <c r="AB159" s="162">
        <v>48.699999999999996</v>
      </c>
      <c r="AC159" s="162">
        <v>30442.2</v>
      </c>
      <c r="AD159" s="162">
        <v>70.199999999999989</v>
      </c>
      <c r="AE159" s="163">
        <f t="shared" si="16"/>
        <v>47233</v>
      </c>
      <c r="AF159" s="162">
        <v>7145.8</v>
      </c>
      <c r="AG159" s="162">
        <v>9526.1</v>
      </c>
      <c r="AH159" s="162">
        <v>48.699999999999996</v>
      </c>
      <c r="AI159" s="162">
        <v>30442.2</v>
      </c>
      <c r="AJ159" s="162">
        <v>70.199999999999989</v>
      </c>
    </row>
    <row r="160" spans="1:36" ht="38.25" x14ac:dyDescent="0.25">
      <c r="A160" s="14" t="s">
        <v>20</v>
      </c>
      <c r="B160" s="15">
        <v>503606</v>
      </c>
      <c r="C160" s="165">
        <v>360701</v>
      </c>
      <c r="D160" s="166" t="s">
        <v>209</v>
      </c>
      <c r="E160" s="165">
        <v>3</v>
      </c>
      <c r="F160" s="167" t="s">
        <v>278</v>
      </c>
      <c r="G160" s="161">
        <f t="shared" si="14"/>
        <v>36508.999999999993</v>
      </c>
      <c r="H160" s="162">
        <f t="shared" si="13"/>
        <v>1136.8</v>
      </c>
      <c r="I160" s="162">
        <f t="shared" si="13"/>
        <v>9318</v>
      </c>
      <c r="J160" s="162">
        <f t="shared" si="13"/>
        <v>297.39999999999998</v>
      </c>
      <c r="K160" s="162">
        <f t="shared" si="13"/>
        <v>25631.199999999997</v>
      </c>
      <c r="L160" s="162">
        <f t="shared" si="13"/>
        <v>125.6</v>
      </c>
      <c r="M160" s="163">
        <f t="shared" si="17"/>
        <v>9127</v>
      </c>
      <c r="N160" s="162">
        <v>284.2</v>
      </c>
      <c r="O160" s="162">
        <v>2331.5</v>
      </c>
      <c r="P160" s="162">
        <v>73.599999999999994</v>
      </c>
      <c r="Q160" s="162">
        <v>6406.3</v>
      </c>
      <c r="R160" s="162">
        <v>31.4</v>
      </c>
      <c r="S160" s="163">
        <f t="shared" si="18"/>
        <v>12096.999999999998</v>
      </c>
      <c r="T160" s="162">
        <v>284.2</v>
      </c>
      <c r="U160" s="162">
        <v>2329.5</v>
      </c>
      <c r="V160" s="162">
        <v>74.599999999999994</v>
      </c>
      <c r="W160" s="162">
        <v>9377.2999999999993</v>
      </c>
      <c r="X160" s="162">
        <v>31.4</v>
      </c>
      <c r="Y160" s="163">
        <f t="shared" si="15"/>
        <v>7645</v>
      </c>
      <c r="Z160" s="162">
        <v>284.2</v>
      </c>
      <c r="AA160" s="162">
        <v>2329.5</v>
      </c>
      <c r="AB160" s="162">
        <v>74.599999999999994</v>
      </c>
      <c r="AC160" s="162">
        <v>4925.3</v>
      </c>
      <c r="AD160" s="162">
        <v>31.4</v>
      </c>
      <c r="AE160" s="163">
        <f t="shared" si="16"/>
        <v>7640</v>
      </c>
      <c r="AF160" s="162">
        <v>284.2</v>
      </c>
      <c r="AG160" s="162">
        <v>2327.5</v>
      </c>
      <c r="AH160" s="162">
        <v>74.599999999999994</v>
      </c>
      <c r="AI160" s="162">
        <v>4922.3</v>
      </c>
      <c r="AJ160" s="162">
        <v>31.4</v>
      </c>
    </row>
    <row r="161" spans="1:36" ht="38.25" x14ac:dyDescent="0.25">
      <c r="A161" s="14" t="s">
        <v>20</v>
      </c>
      <c r="B161" s="15">
        <v>503607</v>
      </c>
      <c r="C161" s="165">
        <v>360801</v>
      </c>
      <c r="D161" s="166" t="s">
        <v>210</v>
      </c>
      <c r="E161" s="165">
        <v>3</v>
      </c>
      <c r="F161" s="167" t="s">
        <v>278</v>
      </c>
      <c r="G161" s="161">
        <f t="shared" si="14"/>
        <v>61054</v>
      </c>
      <c r="H161" s="162">
        <f t="shared" si="13"/>
        <v>1868.2</v>
      </c>
      <c r="I161" s="162">
        <f t="shared" si="13"/>
        <v>19489.400000000001</v>
      </c>
      <c r="J161" s="162">
        <f t="shared" si="13"/>
        <v>223.79999999999998</v>
      </c>
      <c r="K161" s="162">
        <f t="shared" si="13"/>
        <v>39300.6</v>
      </c>
      <c r="L161" s="162">
        <f t="shared" si="13"/>
        <v>172</v>
      </c>
      <c r="M161" s="163">
        <f t="shared" si="17"/>
        <v>15197</v>
      </c>
      <c r="N161" s="162">
        <v>417.7</v>
      </c>
      <c r="O161" s="162">
        <v>4108.7000000000007</v>
      </c>
      <c r="P161" s="162">
        <v>53.7</v>
      </c>
      <c r="Q161" s="162">
        <v>10573.9</v>
      </c>
      <c r="R161" s="162">
        <v>43</v>
      </c>
      <c r="S161" s="163">
        <f t="shared" si="18"/>
        <v>12270</v>
      </c>
      <c r="T161" s="162">
        <v>483.5</v>
      </c>
      <c r="U161" s="162">
        <v>4107.8999999999996</v>
      </c>
      <c r="V161" s="162">
        <v>56.699999999999996</v>
      </c>
      <c r="W161" s="162">
        <v>7578.9</v>
      </c>
      <c r="X161" s="162">
        <v>43</v>
      </c>
      <c r="Y161" s="163">
        <f t="shared" si="15"/>
        <v>16796</v>
      </c>
      <c r="Z161" s="162">
        <v>483.5</v>
      </c>
      <c r="AA161" s="162">
        <v>5638.9</v>
      </c>
      <c r="AB161" s="162">
        <v>56.699999999999996</v>
      </c>
      <c r="AC161" s="162">
        <v>10573.9</v>
      </c>
      <c r="AD161" s="162">
        <v>43</v>
      </c>
      <c r="AE161" s="163">
        <f t="shared" si="16"/>
        <v>16791</v>
      </c>
      <c r="AF161" s="162">
        <v>483.5</v>
      </c>
      <c r="AG161" s="162">
        <v>5633.9</v>
      </c>
      <c r="AH161" s="162">
        <v>56.699999999999996</v>
      </c>
      <c r="AI161" s="162">
        <v>10573.9</v>
      </c>
      <c r="AJ161" s="162">
        <v>43</v>
      </c>
    </row>
    <row r="162" spans="1:36" ht="38.25" x14ac:dyDescent="0.25">
      <c r="A162" s="14" t="s">
        <v>20</v>
      </c>
      <c r="B162" s="15">
        <v>503608</v>
      </c>
      <c r="C162" s="165">
        <v>360901</v>
      </c>
      <c r="D162" s="166" t="s">
        <v>211</v>
      </c>
      <c r="E162" s="165">
        <v>3</v>
      </c>
      <c r="F162" s="167" t="s">
        <v>278</v>
      </c>
      <c r="G162" s="161">
        <f t="shared" si="14"/>
        <v>21601</v>
      </c>
      <c r="H162" s="162">
        <f t="shared" si="13"/>
        <v>1272.4000000000001</v>
      </c>
      <c r="I162" s="162">
        <f t="shared" si="13"/>
        <v>7429.2000000000007</v>
      </c>
      <c r="J162" s="162">
        <f t="shared" si="13"/>
        <v>47.3</v>
      </c>
      <c r="K162" s="162">
        <f t="shared" si="13"/>
        <v>12532.5</v>
      </c>
      <c r="L162" s="162">
        <f t="shared" si="13"/>
        <v>319.60000000000002</v>
      </c>
      <c r="M162" s="163">
        <f t="shared" si="17"/>
        <v>7969</v>
      </c>
      <c r="N162" s="162">
        <v>318.10000000000002</v>
      </c>
      <c r="O162" s="162">
        <v>2359.8000000000002</v>
      </c>
      <c r="P162" s="162">
        <v>23.6</v>
      </c>
      <c r="Q162" s="162">
        <v>5187.6000000000004</v>
      </c>
      <c r="R162" s="162">
        <v>79.900000000000006</v>
      </c>
      <c r="S162" s="163">
        <f t="shared" si="18"/>
        <v>7555</v>
      </c>
      <c r="T162" s="162">
        <v>318.10000000000002</v>
      </c>
      <c r="U162" s="162">
        <v>2359.8000000000002</v>
      </c>
      <c r="V162" s="162">
        <v>7.9</v>
      </c>
      <c r="W162" s="162">
        <v>4789.3</v>
      </c>
      <c r="X162" s="162">
        <v>79.900000000000006</v>
      </c>
      <c r="Y162" s="163">
        <f t="shared" si="15"/>
        <v>3043.0000000000005</v>
      </c>
      <c r="Z162" s="162">
        <v>318.10000000000002</v>
      </c>
      <c r="AA162" s="162">
        <v>1359.8</v>
      </c>
      <c r="AB162" s="162">
        <v>7.9</v>
      </c>
      <c r="AC162" s="162">
        <v>1277.3</v>
      </c>
      <c r="AD162" s="162">
        <v>79.900000000000006</v>
      </c>
      <c r="AE162" s="163">
        <f t="shared" si="16"/>
        <v>3034.0000000000005</v>
      </c>
      <c r="AF162" s="162">
        <v>318.10000000000002</v>
      </c>
      <c r="AG162" s="162">
        <v>1349.8</v>
      </c>
      <c r="AH162" s="162">
        <v>7.9</v>
      </c>
      <c r="AI162" s="162">
        <v>1278.3</v>
      </c>
      <c r="AJ162" s="162">
        <v>79.900000000000006</v>
      </c>
    </row>
    <row r="163" spans="1:36" ht="38.25" x14ac:dyDescent="0.25">
      <c r="A163" s="14" t="s">
        <v>20</v>
      </c>
      <c r="B163" s="15">
        <v>503610</v>
      </c>
      <c r="C163" s="165">
        <v>361101</v>
      </c>
      <c r="D163" s="166" t="s">
        <v>329</v>
      </c>
      <c r="E163" s="165">
        <v>3</v>
      </c>
      <c r="F163" s="167" t="s">
        <v>278</v>
      </c>
      <c r="G163" s="161">
        <f t="shared" si="14"/>
        <v>83383</v>
      </c>
      <c r="H163" s="162">
        <f t="shared" si="13"/>
        <v>650.30000000000007</v>
      </c>
      <c r="I163" s="162">
        <f t="shared" si="13"/>
        <v>29756.199999999997</v>
      </c>
      <c r="J163" s="162">
        <f t="shared" si="13"/>
        <v>0</v>
      </c>
      <c r="K163" s="162">
        <f t="shared" si="13"/>
        <v>52976.5</v>
      </c>
      <c r="L163" s="162">
        <f t="shared" si="13"/>
        <v>0</v>
      </c>
      <c r="M163" s="163">
        <f t="shared" si="17"/>
        <v>17276</v>
      </c>
      <c r="N163" s="162">
        <v>162.4</v>
      </c>
      <c r="O163" s="162">
        <v>5804.2</v>
      </c>
      <c r="P163" s="162">
        <v>0</v>
      </c>
      <c r="Q163" s="162">
        <v>11309.4</v>
      </c>
      <c r="R163" s="162">
        <v>0</v>
      </c>
      <c r="S163" s="163">
        <f t="shared" si="18"/>
        <v>18409</v>
      </c>
      <c r="T163" s="162">
        <v>162.30000000000001</v>
      </c>
      <c r="U163" s="162">
        <v>5804.2999999999984</v>
      </c>
      <c r="V163" s="162">
        <v>0</v>
      </c>
      <c r="W163" s="162">
        <v>12442.4</v>
      </c>
      <c r="X163" s="162">
        <v>0</v>
      </c>
      <c r="Y163" s="163">
        <f t="shared" si="15"/>
        <v>23849</v>
      </c>
      <c r="Z163" s="162">
        <v>162.30000000000001</v>
      </c>
      <c r="AA163" s="162">
        <v>9075.2999999999993</v>
      </c>
      <c r="AB163" s="162">
        <v>0</v>
      </c>
      <c r="AC163" s="162">
        <v>14611.4</v>
      </c>
      <c r="AD163" s="162">
        <v>0</v>
      </c>
      <c r="AE163" s="163">
        <f t="shared" si="16"/>
        <v>23849</v>
      </c>
      <c r="AF163" s="162">
        <v>163.30000000000001</v>
      </c>
      <c r="AG163" s="162">
        <v>9072.4000000000015</v>
      </c>
      <c r="AH163" s="162">
        <v>0</v>
      </c>
      <c r="AI163" s="162">
        <v>14613.3</v>
      </c>
      <c r="AJ163" s="162">
        <v>0</v>
      </c>
    </row>
    <row r="164" spans="1:36" ht="38.25" x14ac:dyDescent="0.25">
      <c r="A164" s="14" t="s">
        <v>20</v>
      </c>
      <c r="B164" s="15">
        <v>503611</v>
      </c>
      <c r="C164" s="165">
        <v>361301</v>
      </c>
      <c r="D164" s="166" t="s">
        <v>330</v>
      </c>
      <c r="E164" s="165">
        <v>3</v>
      </c>
      <c r="F164" s="167" t="s">
        <v>278</v>
      </c>
      <c r="G164" s="161">
        <f t="shared" si="14"/>
        <v>59692</v>
      </c>
      <c r="H164" s="162">
        <f t="shared" si="13"/>
        <v>280.8</v>
      </c>
      <c r="I164" s="162">
        <f t="shared" si="13"/>
        <v>22488.1</v>
      </c>
      <c r="J164" s="162">
        <f t="shared" si="13"/>
        <v>69.800000000000011</v>
      </c>
      <c r="K164" s="162">
        <f t="shared" si="13"/>
        <v>36794.5</v>
      </c>
      <c r="L164" s="162">
        <f t="shared" si="13"/>
        <v>58.8</v>
      </c>
      <c r="M164" s="163">
        <f t="shared" si="17"/>
        <v>9142</v>
      </c>
      <c r="N164" s="162">
        <v>70.2</v>
      </c>
      <c r="O164" s="162">
        <v>3115</v>
      </c>
      <c r="P164" s="162">
        <v>17</v>
      </c>
      <c r="Q164" s="162">
        <v>5925.1</v>
      </c>
      <c r="R164" s="162">
        <v>14.7</v>
      </c>
      <c r="S164" s="163">
        <f t="shared" si="18"/>
        <v>10858</v>
      </c>
      <c r="T164" s="162">
        <v>70.2</v>
      </c>
      <c r="U164" s="162">
        <v>3112.3999999999996</v>
      </c>
      <c r="V164" s="162">
        <v>17.600000000000001</v>
      </c>
      <c r="W164" s="162">
        <v>7643.1</v>
      </c>
      <c r="X164" s="162">
        <v>14.7</v>
      </c>
      <c r="Y164" s="163">
        <f t="shared" si="15"/>
        <v>19847.000000000004</v>
      </c>
      <c r="Z164" s="162">
        <v>70.2</v>
      </c>
      <c r="AA164" s="162">
        <v>8130.4</v>
      </c>
      <c r="AB164" s="162">
        <v>17.600000000000001</v>
      </c>
      <c r="AC164" s="162">
        <v>11614.1</v>
      </c>
      <c r="AD164" s="162">
        <v>14.7</v>
      </c>
      <c r="AE164" s="163">
        <f t="shared" si="16"/>
        <v>19845.000000000004</v>
      </c>
      <c r="AF164" s="162">
        <v>70.2</v>
      </c>
      <c r="AG164" s="162">
        <v>8130.2999999999993</v>
      </c>
      <c r="AH164" s="162">
        <v>17.600000000000001</v>
      </c>
      <c r="AI164" s="162">
        <v>11612.2</v>
      </c>
      <c r="AJ164" s="162">
        <v>14.7</v>
      </c>
    </row>
    <row r="165" spans="1:36" ht="38.25" x14ac:dyDescent="0.25">
      <c r="A165" s="14" t="s">
        <v>20</v>
      </c>
      <c r="B165" s="15">
        <v>503612</v>
      </c>
      <c r="C165" s="165">
        <v>361401</v>
      </c>
      <c r="D165" s="166" t="s">
        <v>331</v>
      </c>
      <c r="E165" s="165">
        <v>3</v>
      </c>
      <c r="F165" s="167" t="s">
        <v>278</v>
      </c>
      <c r="G165" s="161">
        <f t="shared" si="14"/>
        <v>54560.000000000007</v>
      </c>
      <c r="H165" s="162">
        <f t="shared" si="13"/>
        <v>329.2</v>
      </c>
      <c r="I165" s="162">
        <f t="shared" si="13"/>
        <v>13377.099999999999</v>
      </c>
      <c r="J165" s="162">
        <f t="shared" si="13"/>
        <v>35.6</v>
      </c>
      <c r="K165" s="162">
        <f t="shared" si="13"/>
        <v>40812.100000000006</v>
      </c>
      <c r="L165" s="162">
        <f t="shared" si="13"/>
        <v>6</v>
      </c>
      <c r="M165" s="163">
        <f t="shared" si="17"/>
        <v>13249</v>
      </c>
      <c r="N165" s="162">
        <v>78.900000000000006</v>
      </c>
      <c r="O165" s="162">
        <v>3120.1999999999989</v>
      </c>
      <c r="P165" s="162">
        <v>8.9</v>
      </c>
      <c r="Q165" s="162">
        <v>10040</v>
      </c>
      <c r="R165" s="162">
        <v>1</v>
      </c>
      <c r="S165" s="163">
        <f t="shared" si="18"/>
        <v>13276</v>
      </c>
      <c r="T165" s="162">
        <v>85.699999999999989</v>
      </c>
      <c r="U165" s="162">
        <v>3118.3999999999996</v>
      </c>
      <c r="V165" s="162">
        <v>8.9</v>
      </c>
      <c r="W165" s="162">
        <v>10061</v>
      </c>
      <c r="X165" s="162">
        <v>2</v>
      </c>
      <c r="Y165" s="163">
        <f t="shared" si="15"/>
        <v>14161</v>
      </c>
      <c r="Z165" s="162">
        <v>78.900000000000006</v>
      </c>
      <c r="AA165" s="162">
        <v>3712.3000000000011</v>
      </c>
      <c r="AB165" s="162">
        <v>8.9</v>
      </c>
      <c r="AC165" s="162">
        <v>10359.9</v>
      </c>
      <c r="AD165" s="162">
        <v>1</v>
      </c>
      <c r="AE165" s="163">
        <f t="shared" si="16"/>
        <v>13874</v>
      </c>
      <c r="AF165" s="162">
        <v>85.699999999999989</v>
      </c>
      <c r="AG165" s="162">
        <v>3426.1999999999989</v>
      </c>
      <c r="AH165" s="162">
        <v>8.9</v>
      </c>
      <c r="AI165" s="162">
        <v>10351.200000000001</v>
      </c>
      <c r="AJ165" s="162">
        <v>2</v>
      </c>
    </row>
    <row r="166" spans="1:36" ht="38.25" x14ac:dyDescent="0.25">
      <c r="A166" s="14" t="s">
        <v>20</v>
      </c>
      <c r="B166" s="15">
        <v>503613</v>
      </c>
      <c r="C166" s="165">
        <v>361601</v>
      </c>
      <c r="D166" s="166" t="s">
        <v>212</v>
      </c>
      <c r="E166" s="165">
        <v>3</v>
      </c>
      <c r="F166" s="167" t="s">
        <v>278</v>
      </c>
      <c r="G166" s="161">
        <f t="shared" si="14"/>
        <v>278361</v>
      </c>
      <c r="H166" s="162">
        <f t="shared" si="13"/>
        <v>1970.4</v>
      </c>
      <c r="I166" s="162">
        <f t="shared" si="13"/>
        <v>66018.600000000006</v>
      </c>
      <c r="J166" s="162">
        <f t="shared" si="13"/>
        <v>698.4</v>
      </c>
      <c r="K166" s="162">
        <f t="shared" si="13"/>
        <v>208954</v>
      </c>
      <c r="L166" s="162">
        <f t="shared" si="13"/>
        <v>719.59999999999991</v>
      </c>
      <c r="M166" s="163">
        <f t="shared" si="17"/>
        <v>60312</v>
      </c>
      <c r="N166" s="162">
        <v>492.6</v>
      </c>
      <c r="O166" s="162">
        <v>12446.9</v>
      </c>
      <c r="P166" s="162">
        <v>174.6</v>
      </c>
      <c r="Q166" s="162">
        <v>47018</v>
      </c>
      <c r="R166" s="162">
        <v>179.89999999999998</v>
      </c>
      <c r="S166" s="163">
        <f t="shared" si="18"/>
        <v>62638</v>
      </c>
      <c r="T166" s="162">
        <v>492.6</v>
      </c>
      <c r="U166" s="162">
        <v>12446.9</v>
      </c>
      <c r="V166" s="162">
        <v>174.6</v>
      </c>
      <c r="W166" s="162">
        <v>49344</v>
      </c>
      <c r="X166" s="162">
        <v>179.89999999999998</v>
      </c>
      <c r="Y166" s="163">
        <f t="shared" si="15"/>
        <v>77706</v>
      </c>
      <c r="Z166" s="162">
        <v>492.6</v>
      </c>
      <c r="AA166" s="162">
        <v>20562.900000000001</v>
      </c>
      <c r="AB166" s="162">
        <v>174.6</v>
      </c>
      <c r="AC166" s="162">
        <v>56296</v>
      </c>
      <c r="AD166" s="162">
        <v>179.89999999999998</v>
      </c>
      <c r="AE166" s="163">
        <f t="shared" si="16"/>
        <v>77705</v>
      </c>
      <c r="AF166" s="162">
        <v>492.6</v>
      </c>
      <c r="AG166" s="162">
        <v>20561.900000000001</v>
      </c>
      <c r="AH166" s="162">
        <v>174.6</v>
      </c>
      <c r="AI166" s="162">
        <v>56296</v>
      </c>
      <c r="AJ166" s="162">
        <v>179.89999999999998</v>
      </c>
    </row>
    <row r="167" spans="1:36" ht="38.25" x14ac:dyDescent="0.25">
      <c r="A167" s="14" t="s">
        <v>20</v>
      </c>
      <c r="B167" s="15">
        <v>503614</v>
      </c>
      <c r="C167" s="165">
        <v>361701</v>
      </c>
      <c r="D167" s="166" t="s">
        <v>105</v>
      </c>
      <c r="E167" s="165">
        <v>3</v>
      </c>
      <c r="F167" s="167" t="s">
        <v>278</v>
      </c>
      <c r="G167" s="161">
        <f t="shared" si="14"/>
        <v>66148.000000000015</v>
      </c>
      <c r="H167" s="162">
        <f t="shared" si="13"/>
        <v>1003.4999999999999</v>
      </c>
      <c r="I167" s="162">
        <f t="shared" si="13"/>
        <v>16231.900000000001</v>
      </c>
      <c r="J167" s="162">
        <f t="shared" si="13"/>
        <v>131</v>
      </c>
      <c r="K167" s="162">
        <f t="shared" si="13"/>
        <v>48676.3</v>
      </c>
      <c r="L167" s="162">
        <f t="shared" si="13"/>
        <v>105.29999999999998</v>
      </c>
      <c r="M167" s="163">
        <f t="shared" si="17"/>
        <v>16530</v>
      </c>
      <c r="N167" s="162">
        <v>263.79999999999995</v>
      </c>
      <c r="O167" s="162">
        <v>3772.7</v>
      </c>
      <c r="P167" s="162">
        <v>34.200000000000003</v>
      </c>
      <c r="Q167" s="162">
        <v>12403.8</v>
      </c>
      <c r="R167" s="162">
        <v>55.5</v>
      </c>
      <c r="S167" s="163">
        <f t="shared" si="18"/>
        <v>17001</v>
      </c>
      <c r="T167" s="162">
        <v>248.2</v>
      </c>
      <c r="U167" s="162">
        <v>4152.7999999999993</v>
      </c>
      <c r="V167" s="162">
        <v>31.3</v>
      </c>
      <c r="W167" s="162">
        <v>12552.1</v>
      </c>
      <c r="X167" s="162">
        <v>16.600000000000001</v>
      </c>
      <c r="Y167" s="163">
        <f t="shared" si="15"/>
        <v>16312</v>
      </c>
      <c r="Z167" s="162">
        <v>247.2</v>
      </c>
      <c r="AA167" s="162">
        <v>4153.7999999999993</v>
      </c>
      <c r="AB167" s="162">
        <v>34.200000000000003</v>
      </c>
      <c r="AC167" s="162">
        <v>11860.2</v>
      </c>
      <c r="AD167" s="162">
        <v>16.600000000000001</v>
      </c>
      <c r="AE167" s="163">
        <f t="shared" si="16"/>
        <v>16305.000000000004</v>
      </c>
      <c r="AF167" s="162">
        <v>244.29999999999998</v>
      </c>
      <c r="AG167" s="162">
        <v>4152.6000000000022</v>
      </c>
      <c r="AH167" s="162">
        <v>31.3</v>
      </c>
      <c r="AI167" s="162">
        <v>11860.2</v>
      </c>
      <c r="AJ167" s="162">
        <v>16.600000000000001</v>
      </c>
    </row>
    <row r="168" spans="1:36" ht="38.25" x14ac:dyDescent="0.25">
      <c r="A168" s="14" t="s">
        <v>27</v>
      </c>
      <c r="B168" s="15">
        <v>503619</v>
      </c>
      <c r="C168" s="165">
        <v>362201</v>
      </c>
      <c r="D168" s="166" t="s">
        <v>332</v>
      </c>
      <c r="E168" s="165">
        <v>3</v>
      </c>
      <c r="F168" s="167" t="s">
        <v>278</v>
      </c>
      <c r="G168" s="161">
        <f t="shared" si="14"/>
        <v>8818.0000000000018</v>
      </c>
      <c r="H168" s="162">
        <f t="shared" si="13"/>
        <v>137.1</v>
      </c>
      <c r="I168" s="162">
        <f t="shared" si="13"/>
        <v>2911.2000000000007</v>
      </c>
      <c r="J168" s="162">
        <f t="shared" si="13"/>
        <v>0</v>
      </c>
      <c r="K168" s="162">
        <f t="shared" si="13"/>
        <v>5737.7000000000007</v>
      </c>
      <c r="L168" s="162">
        <f t="shared" si="13"/>
        <v>31.999999999999996</v>
      </c>
      <c r="M168" s="163">
        <f t="shared" si="17"/>
        <v>1806.0000000000002</v>
      </c>
      <c r="N168" s="162">
        <v>14.4</v>
      </c>
      <c r="O168" s="162">
        <v>436.80000000000007</v>
      </c>
      <c r="P168" s="162">
        <v>0</v>
      </c>
      <c r="Q168" s="162">
        <v>1351.9</v>
      </c>
      <c r="R168" s="162">
        <v>2.9</v>
      </c>
      <c r="S168" s="163">
        <f t="shared" si="18"/>
        <v>1963</v>
      </c>
      <c r="T168" s="162">
        <v>40.9</v>
      </c>
      <c r="U168" s="162">
        <v>450.80000000000007</v>
      </c>
      <c r="V168" s="162">
        <v>0</v>
      </c>
      <c r="W168" s="162">
        <v>1461.6</v>
      </c>
      <c r="X168" s="162">
        <v>9.6999999999999993</v>
      </c>
      <c r="Y168" s="163">
        <f t="shared" si="15"/>
        <v>3035</v>
      </c>
      <c r="Z168" s="162">
        <v>40.9</v>
      </c>
      <c r="AA168" s="162">
        <v>1522.8000000000002</v>
      </c>
      <c r="AB168" s="162">
        <v>0</v>
      </c>
      <c r="AC168" s="162">
        <v>1461.6</v>
      </c>
      <c r="AD168" s="162">
        <v>9.6999999999999993</v>
      </c>
      <c r="AE168" s="163">
        <f t="shared" si="16"/>
        <v>2014</v>
      </c>
      <c r="AF168" s="162">
        <v>40.9</v>
      </c>
      <c r="AG168" s="162">
        <v>500.80000000000007</v>
      </c>
      <c r="AH168" s="162">
        <v>0</v>
      </c>
      <c r="AI168" s="162">
        <v>1462.6</v>
      </c>
      <c r="AJ168" s="162">
        <v>9.6999999999999993</v>
      </c>
    </row>
    <row r="169" spans="1:36" ht="38.25" x14ac:dyDescent="0.25">
      <c r="A169" s="14" t="s">
        <v>27</v>
      </c>
      <c r="B169" s="15">
        <v>503623</v>
      </c>
      <c r="C169" s="165">
        <v>362601</v>
      </c>
      <c r="D169" s="166" t="s">
        <v>333</v>
      </c>
      <c r="E169" s="165">
        <v>3</v>
      </c>
      <c r="F169" s="167" t="s">
        <v>278</v>
      </c>
      <c r="G169" s="161">
        <f t="shared" si="14"/>
        <v>195</v>
      </c>
      <c r="H169" s="162">
        <f t="shared" si="13"/>
        <v>8</v>
      </c>
      <c r="I169" s="162">
        <f t="shared" si="13"/>
        <v>112</v>
      </c>
      <c r="J169" s="162">
        <f t="shared" si="13"/>
        <v>6</v>
      </c>
      <c r="K169" s="162">
        <f t="shared" si="13"/>
        <v>69</v>
      </c>
      <c r="L169" s="162">
        <f t="shared" si="13"/>
        <v>0</v>
      </c>
      <c r="M169" s="163">
        <f t="shared" si="17"/>
        <v>0</v>
      </c>
      <c r="N169" s="162">
        <v>0</v>
      </c>
      <c r="O169" s="162">
        <v>0</v>
      </c>
      <c r="P169" s="162">
        <v>0</v>
      </c>
      <c r="Q169" s="162">
        <v>0</v>
      </c>
      <c r="R169" s="162">
        <v>0</v>
      </c>
      <c r="S169" s="163">
        <f t="shared" si="18"/>
        <v>0</v>
      </c>
      <c r="T169" s="162">
        <v>0</v>
      </c>
      <c r="U169" s="162">
        <v>0</v>
      </c>
      <c r="V169" s="162">
        <v>0</v>
      </c>
      <c r="W169" s="162">
        <v>0</v>
      </c>
      <c r="X169" s="162">
        <v>0</v>
      </c>
      <c r="Y169" s="163">
        <f t="shared" si="15"/>
        <v>98</v>
      </c>
      <c r="Z169" s="162">
        <v>4</v>
      </c>
      <c r="AA169" s="162">
        <v>56</v>
      </c>
      <c r="AB169" s="162">
        <v>3</v>
      </c>
      <c r="AC169" s="162">
        <v>35</v>
      </c>
      <c r="AD169" s="162">
        <v>0</v>
      </c>
      <c r="AE169" s="163">
        <f t="shared" si="16"/>
        <v>97</v>
      </c>
      <c r="AF169" s="162">
        <v>4</v>
      </c>
      <c r="AG169" s="162">
        <v>56</v>
      </c>
      <c r="AH169" s="162">
        <v>3</v>
      </c>
      <c r="AI169" s="162">
        <v>34</v>
      </c>
      <c r="AJ169" s="162">
        <v>0</v>
      </c>
    </row>
    <row r="170" spans="1:36" ht="38.25" x14ac:dyDescent="0.25">
      <c r="A170" s="14" t="s">
        <v>27</v>
      </c>
      <c r="B170" s="15">
        <v>503628</v>
      </c>
      <c r="C170" s="165">
        <v>362801</v>
      </c>
      <c r="D170" s="166" t="s">
        <v>334</v>
      </c>
      <c r="E170" s="165">
        <v>3</v>
      </c>
      <c r="F170" s="167" t="s">
        <v>278</v>
      </c>
      <c r="G170" s="161">
        <f t="shared" si="14"/>
        <v>195</v>
      </c>
      <c r="H170" s="162">
        <f t="shared" si="13"/>
        <v>17.600000000000001</v>
      </c>
      <c r="I170" s="162">
        <f t="shared" si="13"/>
        <v>139.4</v>
      </c>
      <c r="J170" s="162">
        <f t="shared" si="13"/>
        <v>0</v>
      </c>
      <c r="K170" s="162">
        <f t="shared" si="13"/>
        <v>38</v>
      </c>
      <c r="L170" s="162">
        <f t="shared" si="13"/>
        <v>0</v>
      </c>
      <c r="M170" s="163">
        <f t="shared" si="17"/>
        <v>0</v>
      </c>
      <c r="N170" s="162">
        <v>0</v>
      </c>
      <c r="O170" s="162">
        <v>0</v>
      </c>
      <c r="P170" s="162">
        <v>0</v>
      </c>
      <c r="Q170" s="162">
        <v>0</v>
      </c>
      <c r="R170" s="162">
        <v>0</v>
      </c>
      <c r="S170" s="163">
        <f t="shared" si="18"/>
        <v>0</v>
      </c>
      <c r="T170" s="162">
        <v>0</v>
      </c>
      <c r="U170" s="162">
        <v>0</v>
      </c>
      <c r="V170" s="162">
        <v>0</v>
      </c>
      <c r="W170" s="162">
        <v>0</v>
      </c>
      <c r="X170" s="162">
        <v>0</v>
      </c>
      <c r="Y170" s="163">
        <f t="shared" si="15"/>
        <v>101</v>
      </c>
      <c r="Z170" s="162">
        <v>5.9</v>
      </c>
      <c r="AA170" s="162">
        <v>72.7</v>
      </c>
      <c r="AB170" s="162">
        <v>0</v>
      </c>
      <c r="AC170" s="162">
        <v>22.4</v>
      </c>
      <c r="AD170" s="162">
        <v>0</v>
      </c>
      <c r="AE170" s="163">
        <f t="shared" si="16"/>
        <v>94</v>
      </c>
      <c r="AF170" s="162">
        <v>11.7</v>
      </c>
      <c r="AG170" s="162">
        <v>66.7</v>
      </c>
      <c r="AH170" s="162">
        <v>0</v>
      </c>
      <c r="AI170" s="162">
        <v>15.6</v>
      </c>
      <c r="AJ170" s="162">
        <v>0</v>
      </c>
    </row>
    <row r="171" spans="1:36" ht="38.25" x14ac:dyDescent="0.25">
      <c r="A171" s="14" t="s">
        <v>20</v>
      </c>
      <c r="B171" s="15">
        <v>503701</v>
      </c>
      <c r="C171" s="165">
        <v>370101</v>
      </c>
      <c r="D171" s="166" t="s">
        <v>108</v>
      </c>
      <c r="E171" s="165">
        <v>3</v>
      </c>
      <c r="F171" s="167" t="s">
        <v>278</v>
      </c>
      <c r="G171" s="161">
        <f t="shared" si="14"/>
        <v>479118</v>
      </c>
      <c r="H171" s="162">
        <f t="shared" si="13"/>
        <v>10484.799999999999</v>
      </c>
      <c r="I171" s="162">
        <f t="shared" si="13"/>
        <v>58561.100000000006</v>
      </c>
      <c r="J171" s="162">
        <f t="shared" si="13"/>
        <v>849.1</v>
      </c>
      <c r="K171" s="162">
        <f t="shared" si="13"/>
        <v>407725</v>
      </c>
      <c r="L171" s="162">
        <f t="shared" si="13"/>
        <v>1498</v>
      </c>
      <c r="M171" s="163">
        <f t="shared" si="17"/>
        <v>124918</v>
      </c>
      <c r="N171" s="162">
        <v>2621.1999999999998</v>
      </c>
      <c r="O171" s="162">
        <v>14638.500000000004</v>
      </c>
      <c r="P171" s="162">
        <v>260.8</v>
      </c>
      <c r="Q171" s="162">
        <v>107023</v>
      </c>
      <c r="R171" s="162">
        <v>374.5</v>
      </c>
      <c r="S171" s="163">
        <f t="shared" si="18"/>
        <v>129037</v>
      </c>
      <c r="T171" s="162">
        <v>2621.1999999999998</v>
      </c>
      <c r="U171" s="162">
        <v>14640.2</v>
      </c>
      <c r="V171" s="162">
        <v>196.1</v>
      </c>
      <c r="W171" s="162">
        <v>111205</v>
      </c>
      <c r="X171" s="162">
        <v>374.5</v>
      </c>
      <c r="Y171" s="163">
        <f t="shared" si="15"/>
        <v>112579</v>
      </c>
      <c r="Z171" s="162">
        <v>2621.1999999999998</v>
      </c>
      <c r="AA171" s="162">
        <v>14640.2</v>
      </c>
      <c r="AB171" s="162">
        <v>196.1</v>
      </c>
      <c r="AC171" s="162">
        <v>94747</v>
      </c>
      <c r="AD171" s="162">
        <v>374.5</v>
      </c>
      <c r="AE171" s="163">
        <f t="shared" si="16"/>
        <v>112584</v>
      </c>
      <c r="AF171" s="162">
        <v>2621.1999999999998</v>
      </c>
      <c r="AG171" s="162">
        <v>14642.2</v>
      </c>
      <c r="AH171" s="162">
        <v>196.1</v>
      </c>
      <c r="AI171" s="162">
        <v>94750</v>
      </c>
      <c r="AJ171" s="162">
        <v>374.5</v>
      </c>
    </row>
    <row r="172" spans="1:36" ht="38.25" x14ac:dyDescent="0.25">
      <c r="A172" s="14" t="s">
        <v>20</v>
      </c>
      <c r="B172" s="15">
        <v>503708</v>
      </c>
      <c r="C172" s="165">
        <v>371001</v>
      </c>
      <c r="D172" s="166" t="s">
        <v>335</v>
      </c>
      <c r="E172" s="165">
        <v>3</v>
      </c>
      <c r="F172" s="167" t="s">
        <v>278</v>
      </c>
      <c r="G172" s="161">
        <f t="shared" si="14"/>
        <v>59169.999999999993</v>
      </c>
      <c r="H172" s="162">
        <f t="shared" si="13"/>
        <v>1223.2</v>
      </c>
      <c r="I172" s="162">
        <f t="shared" si="13"/>
        <v>3687.1000000000058</v>
      </c>
      <c r="J172" s="162">
        <f t="shared" si="13"/>
        <v>0</v>
      </c>
      <c r="K172" s="162">
        <f t="shared" si="13"/>
        <v>54212.099999999991</v>
      </c>
      <c r="L172" s="162">
        <f t="shared" si="13"/>
        <v>47.6</v>
      </c>
      <c r="M172" s="163">
        <f t="shared" si="17"/>
        <v>12329</v>
      </c>
      <c r="N172" s="162">
        <v>305.8</v>
      </c>
      <c r="O172" s="162">
        <v>148.50000000000182</v>
      </c>
      <c r="P172" s="162">
        <v>0</v>
      </c>
      <c r="Q172" s="162">
        <v>11862.8</v>
      </c>
      <c r="R172" s="162">
        <v>11.9</v>
      </c>
      <c r="S172" s="163">
        <f t="shared" si="18"/>
        <v>14155</v>
      </c>
      <c r="T172" s="162">
        <v>305.8</v>
      </c>
      <c r="U172" s="162">
        <v>146.50000000000182</v>
      </c>
      <c r="V172" s="162">
        <v>0</v>
      </c>
      <c r="W172" s="162">
        <v>13690.8</v>
      </c>
      <c r="X172" s="162">
        <v>11.9</v>
      </c>
      <c r="Y172" s="163">
        <f t="shared" si="15"/>
        <v>16343</v>
      </c>
      <c r="Z172" s="162">
        <v>305.8</v>
      </c>
      <c r="AA172" s="162">
        <v>1697.5000000000018</v>
      </c>
      <c r="AB172" s="162">
        <v>0</v>
      </c>
      <c r="AC172" s="162">
        <v>14327.8</v>
      </c>
      <c r="AD172" s="162">
        <v>11.9</v>
      </c>
      <c r="AE172" s="163">
        <f t="shared" si="16"/>
        <v>16343</v>
      </c>
      <c r="AF172" s="162">
        <v>305.8</v>
      </c>
      <c r="AG172" s="162">
        <v>1694.6000000000004</v>
      </c>
      <c r="AH172" s="162">
        <v>0</v>
      </c>
      <c r="AI172" s="162">
        <v>14330.7</v>
      </c>
      <c r="AJ172" s="162">
        <v>11.9</v>
      </c>
    </row>
    <row r="173" spans="1:36" ht="38.25" x14ac:dyDescent="0.25">
      <c r="A173" s="14" t="s">
        <v>20</v>
      </c>
      <c r="B173" s="15">
        <v>503801</v>
      </c>
      <c r="C173" s="165">
        <v>380101</v>
      </c>
      <c r="D173" s="166" t="s">
        <v>109</v>
      </c>
      <c r="E173" s="165">
        <v>3</v>
      </c>
      <c r="F173" s="167" t="s">
        <v>278</v>
      </c>
      <c r="G173" s="161">
        <f t="shared" si="14"/>
        <v>632294</v>
      </c>
      <c r="H173" s="162">
        <f t="shared" si="13"/>
        <v>460102.39999999997</v>
      </c>
      <c r="I173" s="162">
        <f t="shared" si="13"/>
        <v>82774.799999999988</v>
      </c>
      <c r="J173" s="162">
        <f t="shared" si="13"/>
        <v>996.8</v>
      </c>
      <c r="K173" s="162">
        <f t="shared" si="13"/>
        <v>86634</v>
      </c>
      <c r="L173" s="162">
        <f t="shared" si="13"/>
        <v>1786</v>
      </c>
      <c r="M173" s="163">
        <f t="shared" si="17"/>
        <v>149897</v>
      </c>
      <c r="N173" s="162">
        <v>109303</v>
      </c>
      <c r="O173" s="162">
        <v>18238.299999999988</v>
      </c>
      <c r="P173" s="162">
        <v>249.2</v>
      </c>
      <c r="Q173" s="162">
        <v>21660</v>
      </c>
      <c r="R173" s="162">
        <v>446.5</v>
      </c>
      <c r="S173" s="163">
        <f t="shared" si="18"/>
        <v>155928</v>
      </c>
      <c r="T173" s="162">
        <v>115333.8</v>
      </c>
      <c r="U173" s="162">
        <v>18240.5</v>
      </c>
      <c r="V173" s="162">
        <v>249.2</v>
      </c>
      <c r="W173" s="162">
        <v>21658</v>
      </c>
      <c r="X173" s="162">
        <v>446.5</v>
      </c>
      <c r="Y173" s="163">
        <f t="shared" si="15"/>
        <v>163239</v>
      </c>
      <c r="Z173" s="162">
        <v>117732.8</v>
      </c>
      <c r="AA173" s="162">
        <v>23152.5</v>
      </c>
      <c r="AB173" s="162">
        <v>249.2</v>
      </c>
      <c r="AC173" s="162">
        <v>21658</v>
      </c>
      <c r="AD173" s="162">
        <v>446.5</v>
      </c>
      <c r="AE173" s="163">
        <f t="shared" si="16"/>
        <v>163230</v>
      </c>
      <c r="AF173" s="162">
        <v>117732.8</v>
      </c>
      <c r="AG173" s="162">
        <v>23143.5</v>
      </c>
      <c r="AH173" s="162">
        <v>249.2</v>
      </c>
      <c r="AI173" s="162">
        <v>21658</v>
      </c>
      <c r="AJ173" s="162">
        <v>446.5</v>
      </c>
    </row>
    <row r="174" spans="1:36" ht="38.25" x14ac:dyDescent="0.25">
      <c r="A174" s="14" t="s">
        <v>27</v>
      </c>
      <c r="B174" s="15">
        <v>503802</v>
      </c>
      <c r="C174" s="165">
        <v>380401</v>
      </c>
      <c r="D174" s="166" t="s">
        <v>213</v>
      </c>
      <c r="E174" s="165">
        <v>3</v>
      </c>
      <c r="F174" s="167" t="s">
        <v>278</v>
      </c>
      <c r="G174" s="161">
        <f t="shared" si="14"/>
        <v>34114</v>
      </c>
      <c r="H174" s="162">
        <f t="shared" si="13"/>
        <v>23408.400000000001</v>
      </c>
      <c r="I174" s="162">
        <f t="shared" si="13"/>
        <v>4423.2999999999993</v>
      </c>
      <c r="J174" s="162">
        <f t="shared" si="13"/>
        <v>133.39999999999998</v>
      </c>
      <c r="K174" s="162">
        <f t="shared" si="13"/>
        <v>6080.2</v>
      </c>
      <c r="L174" s="162">
        <f t="shared" si="13"/>
        <v>68.7</v>
      </c>
      <c r="M174" s="163">
        <f t="shared" si="17"/>
        <v>8526</v>
      </c>
      <c r="N174" s="162">
        <v>6537</v>
      </c>
      <c r="O174" s="162">
        <v>987.59999999999889</v>
      </c>
      <c r="P174" s="162">
        <v>1</v>
      </c>
      <c r="Q174" s="162">
        <v>978.7</v>
      </c>
      <c r="R174" s="162">
        <v>21.7</v>
      </c>
      <c r="S174" s="163">
        <f t="shared" si="18"/>
        <v>8459</v>
      </c>
      <c r="T174" s="162">
        <v>5578.1</v>
      </c>
      <c r="U174" s="162">
        <v>1120.0000000000005</v>
      </c>
      <c r="V174" s="162">
        <v>42.8</v>
      </c>
      <c r="W174" s="162">
        <v>1702.1</v>
      </c>
      <c r="X174" s="162">
        <v>16</v>
      </c>
      <c r="Y174" s="163">
        <f t="shared" si="15"/>
        <v>8570</v>
      </c>
      <c r="Z174" s="162">
        <v>5648.1</v>
      </c>
      <c r="AA174" s="162">
        <v>1159.0000000000005</v>
      </c>
      <c r="AB174" s="162">
        <v>44.8</v>
      </c>
      <c r="AC174" s="162">
        <v>1703.1</v>
      </c>
      <c r="AD174" s="162">
        <v>15</v>
      </c>
      <c r="AE174" s="163">
        <f t="shared" si="16"/>
        <v>8559</v>
      </c>
      <c r="AF174" s="162">
        <v>5645.2</v>
      </c>
      <c r="AG174" s="162">
        <v>1156.6999999999996</v>
      </c>
      <c r="AH174" s="162">
        <v>44.8</v>
      </c>
      <c r="AI174" s="162">
        <v>1696.3</v>
      </c>
      <c r="AJ174" s="162">
        <v>16</v>
      </c>
    </row>
    <row r="175" spans="1:36" ht="38.25" x14ac:dyDescent="0.25">
      <c r="A175" s="14" t="s">
        <v>27</v>
      </c>
      <c r="B175" s="15">
        <v>503803</v>
      </c>
      <c r="C175" s="165">
        <v>380501</v>
      </c>
      <c r="D175" s="166" t="s">
        <v>214</v>
      </c>
      <c r="E175" s="165">
        <v>3</v>
      </c>
      <c r="F175" s="167" t="s">
        <v>278</v>
      </c>
      <c r="G175" s="161">
        <f t="shared" si="14"/>
        <v>28080</v>
      </c>
      <c r="H175" s="162">
        <f t="shared" si="13"/>
        <v>20634.2</v>
      </c>
      <c r="I175" s="162">
        <f t="shared" si="13"/>
        <v>2909.9000000000005</v>
      </c>
      <c r="J175" s="162">
        <f t="shared" si="13"/>
        <v>159</v>
      </c>
      <c r="K175" s="162">
        <f t="shared" si="13"/>
        <v>4300.7999999999993</v>
      </c>
      <c r="L175" s="162">
        <f t="shared" si="13"/>
        <v>76.100000000000009</v>
      </c>
      <c r="M175" s="163">
        <f t="shared" si="17"/>
        <v>7125</v>
      </c>
      <c r="N175" s="162">
        <v>5213</v>
      </c>
      <c r="O175" s="162">
        <v>942</v>
      </c>
      <c r="P175" s="162">
        <v>1</v>
      </c>
      <c r="Q175" s="162">
        <v>954</v>
      </c>
      <c r="R175" s="162">
        <v>15</v>
      </c>
      <c r="S175" s="163">
        <f t="shared" si="18"/>
        <v>7107</v>
      </c>
      <c r="T175" s="162">
        <v>5141.1000000000004</v>
      </c>
      <c r="U175" s="162">
        <v>654.69999999999959</v>
      </c>
      <c r="V175" s="162">
        <v>53.3</v>
      </c>
      <c r="W175" s="162">
        <v>1237.2</v>
      </c>
      <c r="X175" s="162">
        <v>20.7</v>
      </c>
      <c r="Y175" s="163">
        <f t="shared" si="15"/>
        <v>6926</v>
      </c>
      <c r="Z175" s="162">
        <v>5139.1000000000004</v>
      </c>
      <c r="AA175" s="162">
        <v>658.60000000000059</v>
      </c>
      <c r="AB175" s="162">
        <v>51.4</v>
      </c>
      <c r="AC175" s="162">
        <v>1057.2</v>
      </c>
      <c r="AD175" s="162">
        <v>19.7</v>
      </c>
      <c r="AE175" s="163">
        <f t="shared" si="16"/>
        <v>6922.0000000000009</v>
      </c>
      <c r="AF175" s="162">
        <v>5141</v>
      </c>
      <c r="AG175" s="162">
        <v>654.60000000000014</v>
      </c>
      <c r="AH175" s="162">
        <v>53.3</v>
      </c>
      <c r="AI175" s="162">
        <v>1052.4000000000001</v>
      </c>
      <c r="AJ175" s="162">
        <v>20.7</v>
      </c>
    </row>
    <row r="176" spans="1:36" ht="38.25" x14ac:dyDescent="0.25">
      <c r="A176" s="14" t="s">
        <v>27</v>
      </c>
      <c r="B176" s="15">
        <v>503809</v>
      </c>
      <c r="C176" s="165">
        <v>380901</v>
      </c>
      <c r="D176" s="166" t="s">
        <v>215</v>
      </c>
      <c r="E176" s="165">
        <v>3</v>
      </c>
      <c r="F176" s="167" t="s">
        <v>278</v>
      </c>
      <c r="G176" s="161">
        <f t="shared" si="14"/>
        <v>196</v>
      </c>
      <c r="H176" s="162">
        <f t="shared" ref="H176:L226" si="19">N176+T176+Z176+AF176</f>
        <v>148.19999999999999</v>
      </c>
      <c r="I176" s="162">
        <f t="shared" si="19"/>
        <v>22.500000000000014</v>
      </c>
      <c r="J176" s="162">
        <f t="shared" si="19"/>
        <v>0</v>
      </c>
      <c r="K176" s="162">
        <f t="shared" si="19"/>
        <v>25.3</v>
      </c>
      <c r="L176" s="162">
        <f t="shared" si="19"/>
        <v>0</v>
      </c>
      <c r="M176" s="163">
        <f t="shared" si="17"/>
        <v>51.000000000000007</v>
      </c>
      <c r="N176" s="162">
        <v>39</v>
      </c>
      <c r="O176" s="162">
        <v>10.100000000000005</v>
      </c>
      <c r="P176" s="162">
        <v>0</v>
      </c>
      <c r="Q176" s="162">
        <v>1.9</v>
      </c>
      <c r="R176" s="162">
        <v>0</v>
      </c>
      <c r="S176" s="163">
        <f t="shared" si="18"/>
        <v>51</v>
      </c>
      <c r="T176" s="162">
        <v>39</v>
      </c>
      <c r="U176" s="162">
        <v>4.2000000000000046</v>
      </c>
      <c r="V176" s="162">
        <v>0</v>
      </c>
      <c r="W176" s="162">
        <v>7.8</v>
      </c>
      <c r="X176" s="162">
        <v>0</v>
      </c>
      <c r="Y176" s="163">
        <f t="shared" si="15"/>
        <v>51</v>
      </c>
      <c r="Z176" s="162">
        <v>39</v>
      </c>
      <c r="AA176" s="162">
        <v>4.2000000000000046</v>
      </c>
      <c r="AB176" s="162">
        <v>0</v>
      </c>
      <c r="AC176" s="162">
        <v>7.8</v>
      </c>
      <c r="AD176" s="162">
        <v>0</v>
      </c>
      <c r="AE176" s="163">
        <f t="shared" si="16"/>
        <v>43</v>
      </c>
      <c r="AF176" s="162">
        <v>31.2</v>
      </c>
      <c r="AG176" s="162">
        <v>4.0000000000000018</v>
      </c>
      <c r="AH176" s="162">
        <v>0</v>
      </c>
      <c r="AI176" s="162">
        <v>7.8</v>
      </c>
      <c r="AJ176" s="162">
        <v>0</v>
      </c>
    </row>
    <row r="177" spans="1:36" ht="38.25" x14ac:dyDescent="0.25">
      <c r="A177" s="14" t="s">
        <v>27</v>
      </c>
      <c r="B177" s="15">
        <v>503811</v>
      </c>
      <c r="C177" s="165">
        <v>381101</v>
      </c>
      <c r="D177" s="166" t="s">
        <v>216</v>
      </c>
      <c r="E177" s="165">
        <v>3</v>
      </c>
      <c r="F177" s="167" t="s">
        <v>278</v>
      </c>
      <c r="G177" s="161">
        <f t="shared" si="14"/>
        <v>195.00000000000003</v>
      </c>
      <c r="H177" s="162">
        <f t="shared" si="19"/>
        <v>45.7</v>
      </c>
      <c r="I177" s="162">
        <f t="shared" si="19"/>
        <v>122.9</v>
      </c>
      <c r="J177" s="162">
        <f t="shared" si="19"/>
        <v>0</v>
      </c>
      <c r="K177" s="162">
        <f t="shared" si="19"/>
        <v>26.4</v>
      </c>
      <c r="L177" s="162">
        <f t="shared" si="19"/>
        <v>0</v>
      </c>
      <c r="M177" s="163">
        <f t="shared" si="17"/>
        <v>0</v>
      </c>
      <c r="N177" s="162">
        <v>0</v>
      </c>
      <c r="O177" s="162">
        <v>0</v>
      </c>
      <c r="P177" s="162">
        <v>0</v>
      </c>
      <c r="Q177" s="162">
        <v>0</v>
      </c>
      <c r="R177" s="162">
        <v>0</v>
      </c>
      <c r="S177" s="163">
        <f t="shared" si="18"/>
        <v>0</v>
      </c>
      <c r="T177" s="162">
        <v>0</v>
      </c>
      <c r="U177" s="162">
        <v>0</v>
      </c>
      <c r="V177" s="162">
        <v>0</v>
      </c>
      <c r="W177" s="162">
        <v>0</v>
      </c>
      <c r="X177" s="162">
        <v>0</v>
      </c>
      <c r="Y177" s="163">
        <f t="shared" si="15"/>
        <v>101</v>
      </c>
      <c r="Z177" s="162">
        <v>24.3</v>
      </c>
      <c r="AA177" s="162">
        <v>63</v>
      </c>
      <c r="AB177" s="162">
        <v>0</v>
      </c>
      <c r="AC177" s="162">
        <v>13.7</v>
      </c>
      <c r="AD177" s="162">
        <v>0</v>
      </c>
      <c r="AE177" s="163">
        <f t="shared" si="16"/>
        <v>94.000000000000014</v>
      </c>
      <c r="AF177" s="162">
        <v>21.4</v>
      </c>
      <c r="AG177" s="162">
        <v>59.900000000000006</v>
      </c>
      <c r="AH177" s="162">
        <v>0</v>
      </c>
      <c r="AI177" s="162">
        <v>12.7</v>
      </c>
      <c r="AJ177" s="162">
        <v>0</v>
      </c>
    </row>
    <row r="178" spans="1:36" ht="38.25" x14ac:dyDescent="0.25">
      <c r="A178" s="14" t="s">
        <v>27</v>
      </c>
      <c r="B178" s="15">
        <v>503812</v>
      </c>
      <c r="C178" s="165">
        <v>381201</v>
      </c>
      <c r="D178" s="166" t="s">
        <v>336</v>
      </c>
      <c r="E178" s="165">
        <v>3</v>
      </c>
      <c r="F178" s="167" t="s">
        <v>278</v>
      </c>
      <c r="G178" s="161">
        <f t="shared" si="14"/>
        <v>30000</v>
      </c>
      <c r="H178" s="162">
        <f t="shared" si="19"/>
        <v>10283.799999999999</v>
      </c>
      <c r="I178" s="162">
        <f t="shared" si="19"/>
        <v>7771.9000000000005</v>
      </c>
      <c r="J178" s="162">
        <f t="shared" si="19"/>
        <v>2250.6</v>
      </c>
      <c r="K178" s="162">
        <f t="shared" si="19"/>
        <v>7441.2000000000007</v>
      </c>
      <c r="L178" s="162">
        <f t="shared" si="19"/>
        <v>2252.5</v>
      </c>
      <c r="M178" s="163">
        <f t="shared" si="17"/>
        <v>7498</v>
      </c>
      <c r="N178" s="162">
        <v>5802.1</v>
      </c>
      <c r="O178" s="162">
        <v>1006.5</v>
      </c>
      <c r="P178" s="162">
        <v>1</v>
      </c>
      <c r="Q178" s="162">
        <v>688.4</v>
      </c>
      <c r="R178" s="162">
        <v>0</v>
      </c>
      <c r="S178" s="163">
        <f t="shared" si="18"/>
        <v>7501</v>
      </c>
      <c r="T178" s="162">
        <v>1493.8999999999999</v>
      </c>
      <c r="U178" s="162">
        <v>2255.7999999999997</v>
      </c>
      <c r="V178" s="162">
        <v>751.8</v>
      </c>
      <c r="W178" s="162">
        <v>2250.6</v>
      </c>
      <c r="X178" s="162">
        <v>748.9</v>
      </c>
      <c r="Y178" s="163">
        <f t="shared" si="15"/>
        <v>7502.0000000000009</v>
      </c>
      <c r="Z178" s="162">
        <v>1493.8999999999999</v>
      </c>
      <c r="AA178" s="162">
        <v>2255.8000000000006</v>
      </c>
      <c r="AB178" s="162">
        <v>748.9</v>
      </c>
      <c r="AC178" s="162">
        <v>2251.6</v>
      </c>
      <c r="AD178" s="162">
        <v>751.8</v>
      </c>
      <c r="AE178" s="163">
        <f t="shared" si="16"/>
        <v>7498.9999999999991</v>
      </c>
      <c r="AF178" s="162">
        <v>1493.8999999999999</v>
      </c>
      <c r="AG178" s="162">
        <v>2253.8000000000002</v>
      </c>
      <c r="AH178" s="162">
        <v>748.9</v>
      </c>
      <c r="AI178" s="162">
        <v>2250.6</v>
      </c>
      <c r="AJ178" s="162">
        <v>751.8</v>
      </c>
    </row>
    <row r="179" spans="1:36" ht="38.25" x14ac:dyDescent="0.25">
      <c r="A179" s="14" t="s">
        <v>27</v>
      </c>
      <c r="B179" s="15">
        <v>503813</v>
      </c>
      <c r="C179" s="165">
        <v>381301</v>
      </c>
      <c r="D179" s="166" t="s">
        <v>337</v>
      </c>
      <c r="E179" s="165">
        <v>3</v>
      </c>
      <c r="F179" s="167" t="s">
        <v>278</v>
      </c>
      <c r="G179" s="161">
        <f t="shared" si="14"/>
        <v>195</v>
      </c>
      <c r="H179" s="162">
        <f t="shared" si="19"/>
        <v>76</v>
      </c>
      <c r="I179" s="162">
        <f t="shared" si="19"/>
        <v>56.699999999999996</v>
      </c>
      <c r="J179" s="162">
        <f t="shared" si="19"/>
        <v>13.4</v>
      </c>
      <c r="K179" s="162">
        <f t="shared" si="19"/>
        <v>15.700000000000001</v>
      </c>
      <c r="L179" s="162">
        <f t="shared" si="19"/>
        <v>33.200000000000003</v>
      </c>
      <c r="M179" s="163">
        <f t="shared" si="17"/>
        <v>51</v>
      </c>
      <c r="N179" s="162">
        <v>42</v>
      </c>
      <c r="O179" s="162">
        <v>8.0000000000000018</v>
      </c>
      <c r="P179" s="162">
        <v>0</v>
      </c>
      <c r="Q179" s="162">
        <v>1</v>
      </c>
      <c r="R179" s="162">
        <v>0</v>
      </c>
      <c r="S179" s="163">
        <f t="shared" si="18"/>
        <v>34</v>
      </c>
      <c r="T179" s="162">
        <v>13.6</v>
      </c>
      <c r="U179" s="162">
        <v>12.899999999999997</v>
      </c>
      <c r="V179" s="162">
        <v>2.6</v>
      </c>
      <c r="W179" s="162">
        <v>4.9000000000000004</v>
      </c>
      <c r="X179" s="162">
        <v>0</v>
      </c>
      <c r="Y179" s="163">
        <f t="shared" si="15"/>
        <v>60</v>
      </c>
      <c r="Z179" s="162">
        <v>13.6</v>
      </c>
      <c r="AA179" s="162">
        <v>21.9</v>
      </c>
      <c r="AB179" s="162">
        <v>5.9</v>
      </c>
      <c r="AC179" s="162">
        <v>4.9000000000000004</v>
      </c>
      <c r="AD179" s="162">
        <v>13.7</v>
      </c>
      <c r="AE179" s="163">
        <f t="shared" si="16"/>
        <v>50</v>
      </c>
      <c r="AF179" s="162">
        <v>6.8</v>
      </c>
      <c r="AG179" s="162">
        <v>13.9</v>
      </c>
      <c r="AH179" s="162">
        <v>4.9000000000000004</v>
      </c>
      <c r="AI179" s="162">
        <v>4.9000000000000004</v>
      </c>
      <c r="AJ179" s="162">
        <v>19.5</v>
      </c>
    </row>
    <row r="180" spans="1:36" ht="38.25" x14ac:dyDescent="0.25">
      <c r="A180" s="14" t="s">
        <v>20</v>
      </c>
      <c r="B180" s="15">
        <v>503901</v>
      </c>
      <c r="C180" s="165">
        <v>390101</v>
      </c>
      <c r="D180" s="166" t="s">
        <v>110</v>
      </c>
      <c r="E180" s="165">
        <v>3</v>
      </c>
      <c r="F180" s="167" t="s">
        <v>278</v>
      </c>
      <c r="G180" s="161">
        <f t="shared" si="14"/>
        <v>205139</v>
      </c>
      <c r="H180" s="162">
        <f t="shared" si="19"/>
        <v>28936</v>
      </c>
      <c r="I180" s="162">
        <f t="shared" si="19"/>
        <v>158673.79999999999</v>
      </c>
      <c r="J180" s="162">
        <f t="shared" si="19"/>
        <v>2498.4</v>
      </c>
      <c r="K180" s="162">
        <f t="shared" si="19"/>
        <v>12009.2</v>
      </c>
      <c r="L180" s="162">
        <f t="shared" si="19"/>
        <v>3021.6</v>
      </c>
      <c r="M180" s="163">
        <f t="shared" si="17"/>
        <v>49225</v>
      </c>
      <c r="N180" s="162">
        <v>7234</v>
      </c>
      <c r="O180" s="162">
        <v>37608.699999999997</v>
      </c>
      <c r="P180" s="162">
        <v>624.6</v>
      </c>
      <c r="Q180" s="162">
        <v>3002.3</v>
      </c>
      <c r="R180" s="162">
        <v>755.4</v>
      </c>
      <c r="S180" s="163">
        <f t="shared" si="18"/>
        <v>49763</v>
      </c>
      <c r="T180" s="162">
        <v>7234</v>
      </c>
      <c r="U180" s="162">
        <v>38146.699999999997</v>
      </c>
      <c r="V180" s="162">
        <v>624.6</v>
      </c>
      <c r="W180" s="162">
        <v>3002.3</v>
      </c>
      <c r="X180" s="162">
        <v>755.4</v>
      </c>
      <c r="Y180" s="163">
        <f t="shared" si="15"/>
        <v>53078</v>
      </c>
      <c r="Z180" s="162">
        <v>7234</v>
      </c>
      <c r="AA180" s="162">
        <v>41461.699999999997</v>
      </c>
      <c r="AB180" s="162">
        <v>624.6</v>
      </c>
      <c r="AC180" s="162">
        <v>3002.3</v>
      </c>
      <c r="AD180" s="162">
        <v>755.4</v>
      </c>
      <c r="AE180" s="163">
        <f t="shared" si="16"/>
        <v>53073</v>
      </c>
      <c r="AF180" s="162">
        <v>7234</v>
      </c>
      <c r="AG180" s="162">
        <v>41456.699999999997</v>
      </c>
      <c r="AH180" s="162">
        <v>624.6</v>
      </c>
      <c r="AI180" s="162">
        <v>3002.3</v>
      </c>
      <c r="AJ180" s="162">
        <v>755.4</v>
      </c>
    </row>
    <row r="181" spans="1:36" ht="38.25" x14ac:dyDescent="0.25">
      <c r="A181" s="14" t="s">
        <v>27</v>
      </c>
      <c r="B181" s="15">
        <v>503910</v>
      </c>
      <c r="C181" s="165">
        <v>391001</v>
      </c>
      <c r="D181" s="166" t="s">
        <v>338</v>
      </c>
      <c r="E181" s="165">
        <v>3</v>
      </c>
      <c r="F181" s="167" t="s">
        <v>278</v>
      </c>
      <c r="G181" s="161">
        <f t="shared" si="14"/>
        <v>1210</v>
      </c>
      <c r="H181" s="162">
        <f t="shared" si="19"/>
        <v>278.10000000000002</v>
      </c>
      <c r="I181" s="162">
        <f t="shared" si="19"/>
        <v>501.00000000000006</v>
      </c>
      <c r="J181" s="162">
        <f t="shared" si="19"/>
        <v>13.8</v>
      </c>
      <c r="K181" s="162">
        <f t="shared" si="19"/>
        <v>413.1</v>
      </c>
      <c r="L181" s="162">
        <f t="shared" si="19"/>
        <v>4</v>
      </c>
      <c r="M181" s="163">
        <f t="shared" si="17"/>
        <v>228</v>
      </c>
      <c r="N181" s="162">
        <v>70</v>
      </c>
      <c r="O181" s="162">
        <v>57.4</v>
      </c>
      <c r="P181" s="162">
        <v>3.9</v>
      </c>
      <c r="Q181" s="162">
        <v>96.699999999999989</v>
      </c>
      <c r="R181" s="162">
        <v>0</v>
      </c>
      <c r="S181" s="163">
        <f t="shared" si="18"/>
        <v>282</v>
      </c>
      <c r="T181" s="162">
        <v>70</v>
      </c>
      <c r="U181" s="162">
        <v>99.6</v>
      </c>
      <c r="V181" s="162">
        <v>2</v>
      </c>
      <c r="W181" s="162">
        <v>108.4</v>
      </c>
      <c r="X181" s="162">
        <v>2</v>
      </c>
      <c r="Y181" s="163">
        <f t="shared" si="15"/>
        <v>353</v>
      </c>
      <c r="Z181" s="162">
        <v>71</v>
      </c>
      <c r="AA181" s="162">
        <v>173.5</v>
      </c>
      <c r="AB181" s="162">
        <v>3</v>
      </c>
      <c r="AC181" s="162">
        <v>104.5</v>
      </c>
      <c r="AD181" s="162">
        <v>1</v>
      </c>
      <c r="AE181" s="163">
        <f t="shared" si="16"/>
        <v>347.00000000000006</v>
      </c>
      <c r="AF181" s="162">
        <v>67.099999999999994</v>
      </c>
      <c r="AG181" s="162">
        <v>170.50000000000006</v>
      </c>
      <c r="AH181" s="162">
        <v>4.9000000000000004</v>
      </c>
      <c r="AI181" s="162">
        <v>103.5</v>
      </c>
      <c r="AJ181" s="162">
        <v>1</v>
      </c>
    </row>
    <row r="182" spans="1:36" ht="38.25" x14ac:dyDescent="0.25">
      <c r="A182" s="14" t="s">
        <v>20</v>
      </c>
      <c r="B182" s="15">
        <v>504006</v>
      </c>
      <c r="C182" s="165">
        <v>400601</v>
      </c>
      <c r="D182" s="166" t="s">
        <v>111</v>
      </c>
      <c r="E182" s="165">
        <v>3</v>
      </c>
      <c r="F182" s="167" t="s">
        <v>278</v>
      </c>
      <c r="G182" s="161">
        <f t="shared" si="14"/>
        <v>181098</v>
      </c>
      <c r="H182" s="162">
        <f t="shared" si="19"/>
        <v>2694</v>
      </c>
      <c r="I182" s="162">
        <f t="shared" si="19"/>
        <v>173046</v>
      </c>
      <c r="J182" s="162">
        <f t="shared" si="19"/>
        <v>1563.1999999999998</v>
      </c>
      <c r="K182" s="162">
        <f t="shared" si="19"/>
        <v>2993.9</v>
      </c>
      <c r="L182" s="162">
        <f t="shared" si="19"/>
        <v>800.89999999999986</v>
      </c>
      <c r="M182" s="163">
        <f t="shared" si="17"/>
        <v>53846.000000000007</v>
      </c>
      <c r="N182" s="162">
        <v>673.5</v>
      </c>
      <c r="O182" s="162">
        <v>51783</v>
      </c>
      <c r="P182" s="162">
        <v>390.79999999999995</v>
      </c>
      <c r="Q182" s="162">
        <v>748.4</v>
      </c>
      <c r="R182" s="162">
        <v>250.29999999999998</v>
      </c>
      <c r="S182" s="163">
        <f t="shared" si="18"/>
        <v>43036</v>
      </c>
      <c r="T182" s="162">
        <v>673.5</v>
      </c>
      <c r="U182" s="162">
        <v>41173</v>
      </c>
      <c r="V182" s="162">
        <v>390.79999999999995</v>
      </c>
      <c r="W182" s="162">
        <v>748.7</v>
      </c>
      <c r="X182" s="162">
        <v>50</v>
      </c>
      <c r="Y182" s="163">
        <f t="shared" si="15"/>
        <v>42108.000000000007</v>
      </c>
      <c r="Z182" s="162">
        <v>673.5</v>
      </c>
      <c r="AA182" s="162">
        <v>40045</v>
      </c>
      <c r="AB182" s="162">
        <v>390.79999999999995</v>
      </c>
      <c r="AC182" s="162">
        <v>748.4</v>
      </c>
      <c r="AD182" s="162">
        <v>250.29999999999998</v>
      </c>
      <c r="AE182" s="163">
        <f t="shared" si="16"/>
        <v>42108.000000000007</v>
      </c>
      <c r="AF182" s="162">
        <v>673.5</v>
      </c>
      <c r="AG182" s="162">
        <v>40045</v>
      </c>
      <c r="AH182" s="162">
        <v>390.79999999999995</v>
      </c>
      <c r="AI182" s="162">
        <v>748.4</v>
      </c>
      <c r="AJ182" s="162">
        <v>250.29999999999998</v>
      </c>
    </row>
    <row r="183" spans="1:36" ht="38.25" x14ac:dyDescent="0.25">
      <c r="A183" s="14" t="s">
        <v>20</v>
      </c>
      <c r="B183" s="15">
        <v>504101</v>
      </c>
      <c r="C183" s="165">
        <v>410101</v>
      </c>
      <c r="D183" s="166" t="s">
        <v>112</v>
      </c>
      <c r="E183" s="165">
        <v>3</v>
      </c>
      <c r="F183" s="167" t="s">
        <v>278</v>
      </c>
      <c r="G183" s="161">
        <f t="shared" si="14"/>
        <v>786323.99999999988</v>
      </c>
      <c r="H183" s="162">
        <f t="shared" si="19"/>
        <v>9502.4</v>
      </c>
      <c r="I183" s="162">
        <f t="shared" si="19"/>
        <v>349624.39999999991</v>
      </c>
      <c r="J183" s="162">
        <f t="shared" si="19"/>
        <v>1270.8</v>
      </c>
      <c r="K183" s="162">
        <f t="shared" si="19"/>
        <v>425082</v>
      </c>
      <c r="L183" s="162">
        <f t="shared" si="19"/>
        <v>844.4</v>
      </c>
      <c r="M183" s="163">
        <f t="shared" si="17"/>
        <v>160546.99999999997</v>
      </c>
      <c r="N183" s="162">
        <v>2375.6</v>
      </c>
      <c r="O183" s="162">
        <v>70585.099999999948</v>
      </c>
      <c r="P183" s="162">
        <v>317.7</v>
      </c>
      <c r="Q183" s="162">
        <v>87057.500000000029</v>
      </c>
      <c r="R183" s="162">
        <v>211.1</v>
      </c>
      <c r="S183" s="163">
        <f t="shared" si="18"/>
        <v>165336.99999999997</v>
      </c>
      <c r="T183" s="162">
        <v>2375.6</v>
      </c>
      <c r="U183" s="162">
        <v>70587.099999999977</v>
      </c>
      <c r="V183" s="162">
        <v>317.7</v>
      </c>
      <c r="W183" s="162">
        <v>91845.5</v>
      </c>
      <c r="X183" s="162">
        <v>211.1</v>
      </c>
      <c r="Y183" s="163">
        <f t="shared" si="15"/>
        <v>230222.00000000003</v>
      </c>
      <c r="Z183" s="162">
        <v>2375.6</v>
      </c>
      <c r="AA183" s="162">
        <v>104228.1</v>
      </c>
      <c r="AB183" s="162">
        <v>317.7</v>
      </c>
      <c r="AC183" s="162">
        <v>123089.5</v>
      </c>
      <c r="AD183" s="162">
        <v>211.1</v>
      </c>
      <c r="AE183" s="163">
        <f t="shared" si="16"/>
        <v>230218.00000000003</v>
      </c>
      <c r="AF183" s="162">
        <v>2375.6</v>
      </c>
      <c r="AG183" s="162">
        <v>104224.1</v>
      </c>
      <c r="AH183" s="162">
        <v>317.7</v>
      </c>
      <c r="AI183" s="162">
        <v>123089.5</v>
      </c>
      <c r="AJ183" s="162">
        <v>211.1</v>
      </c>
    </row>
    <row r="184" spans="1:36" ht="38.25" x14ac:dyDescent="0.25">
      <c r="A184" s="14" t="s">
        <v>36</v>
      </c>
      <c r="B184" s="15">
        <v>504106</v>
      </c>
      <c r="C184" s="165">
        <v>410601</v>
      </c>
      <c r="D184" s="166" t="s">
        <v>113</v>
      </c>
      <c r="E184" s="165">
        <v>3</v>
      </c>
      <c r="F184" s="167" t="s">
        <v>278</v>
      </c>
      <c r="G184" s="161">
        <f t="shared" si="14"/>
        <v>48890.000000000007</v>
      </c>
      <c r="H184" s="162">
        <f t="shared" si="19"/>
        <v>809.2</v>
      </c>
      <c r="I184" s="162">
        <f t="shared" si="19"/>
        <v>18154.5</v>
      </c>
      <c r="J184" s="162">
        <f t="shared" si="19"/>
        <v>360.79999999999995</v>
      </c>
      <c r="K184" s="162">
        <f t="shared" si="19"/>
        <v>29467.100000000002</v>
      </c>
      <c r="L184" s="162">
        <f t="shared" si="19"/>
        <v>98.4</v>
      </c>
      <c r="M184" s="163">
        <f t="shared" si="17"/>
        <v>7463</v>
      </c>
      <c r="N184" s="162">
        <v>202.3</v>
      </c>
      <c r="O184" s="162">
        <v>1204.8999999999999</v>
      </c>
      <c r="P184" s="162">
        <v>90.199999999999989</v>
      </c>
      <c r="Q184" s="162">
        <v>5941</v>
      </c>
      <c r="R184" s="162">
        <v>24.6</v>
      </c>
      <c r="S184" s="163">
        <f t="shared" si="18"/>
        <v>7753</v>
      </c>
      <c r="T184" s="162">
        <v>202.3</v>
      </c>
      <c r="U184" s="162">
        <v>1207.2</v>
      </c>
      <c r="V184" s="162">
        <v>90.199999999999989</v>
      </c>
      <c r="W184" s="162">
        <v>6228.7</v>
      </c>
      <c r="X184" s="162">
        <v>24.6</v>
      </c>
      <c r="Y184" s="163">
        <f t="shared" si="15"/>
        <v>16841</v>
      </c>
      <c r="Z184" s="162">
        <v>202.3</v>
      </c>
      <c r="AA184" s="162">
        <v>7875.2</v>
      </c>
      <c r="AB184" s="162">
        <v>90.199999999999989</v>
      </c>
      <c r="AC184" s="162">
        <v>8648.7000000000007</v>
      </c>
      <c r="AD184" s="162">
        <v>24.6</v>
      </c>
      <c r="AE184" s="163">
        <f t="shared" si="16"/>
        <v>16833</v>
      </c>
      <c r="AF184" s="162">
        <v>202.3</v>
      </c>
      <c r="AG184" s="162">
        <v>7867.2</v>
      </c>
      <c r="AH184" s="162">
        <v>90.199999999999989</v>
      </c>
      <c r="AI184" s="162">
        <v>8648.7000000000007</v>
      </c>
      <c r="AJ184" s="162">
        <v>24.6</v>
      </c>
    </row>
    <row r="185" spans="1:36" ht="38.25" x14ac:dyDescent="0.25">
      <c r="A185" s="14" t="s">
        <v>20</v>
      </c>
      <c r="B185" s="15">
        <v>504113</v>
      </c>
      <c r="C185" s="165">
        <v>411301</v>
      </c>
      <c r="D185" s="166" t="s">
        <v>339</v>
      </c>
      <c r="E185" s="165">
        <v>3</v>
      </c>
      <c r="F185" s="167" t="s">
        <v>278</v>
      </c>
      <c r="G185" s="161">
        <f t="shared" si="14"/>
        <v>49818.000000000007</v>
      </c>
      <c r="H185" s="162">
        <f t="shared" si="19"/>
        <v>430.4</v>
      </c>
      <c r="I185" s="162">
        <f t="shared" si="19"/>
        <v>18441.600000000006</v>
      </c>
      <c r="J185" s="162">
        <f t="shared" si="19"/>
        <v>63.2</v>
      </c>
      <c r="K185" s="162">
        <f t="shared" si="19"/>
        <v>30855.200000000001</v>
      </c>
      <c r="L185" s="162">
        <f t="shared" si="19"/>
        <v>27.6</v>
      </c>
      <c r="M185" s="163">
        <f t="shared" si="17"/>
        <v>9940.0000000000018</v>
      </c>
      <c r="N185" s="162">
        <v>107.6</v>
      </c>
      <c r="O185" s="162">
        <v>3766.900000000001</v>
      </c>
      <c r="P185" s="162">
        <v>15.8</v>
      </c>
      <c r="Q185" s="162">
        <v>6042.8</v>
      </c>
      <c r="R185" s="162">
        <v>6.9</v>
      </c>
      <c r="S185" s="163">
        <f t="shared" si="18"/>
        <v>11598.000000000002</v>
      </c>
      <c r="T185" s="162">
        <v>107.6</v>
      </c>
      <c r="U185" s="162">
        <v>3767.900000000001</v>
      </c>
      <c r="V185" s="162">
        <v>15.8</v>
      </c>
      <c r="W185" s="162">
        <v>7699.8</v>
      </c>
      <c r="X185" s="162">
        <v>6.9</v>
      </c>
      <c r="Y185" s="163">
        <f t="shared" si="15"/>
        <v>14140.000000000002</v>
      </c>
      <c r="Z185" s="162">
        <v>107.6</v>
      </c>
      <c r="AA185" s="162">
        <v>5452.9000000000015</v>
      </c>
      <c r="AB185" s="162">
        <v>15.8</v>
      </c>
      <c r="AC185" s="162">
        <v>8556.7999999999993</v>
      </c>
      <c r="AD185" s="162">
        <v>6.9</v>
      </c>
      <c r="AE185" s="163">
        <f t="shared" si="16"/>
        <v>14140.000000000002</v>
      </c>
      <c r="AF185" s="162">
        <v>107.6</v>
      </c>
      <c r="AG185" s="162">
        <v>5453.9000000000015</v>
      </c>
      <c r="AH185" s="162">
        <v>15.8</v>
      </c>
      <c r="AI185" s="162">
        <v>8555.7999999999993</v>
      </c>
      <c r="AJ185" s="162">
        <v>6.9</v>
      </c>
    </row>
    <row r="186" spans="1:36" ht="38.25" x14ac:dyDescent="0.25">
      <c r="A186" s="14" t="s">
        <v>20</v>
      </c>
      <c r="B186" s="15">
        <v>504114</v>
      </c>
      <c r="C186" s="165">
        <v>411401</v>
      </c>
      <c r="D186" s="166" t="s">
        <v>114</v>
      </c>
      <c r="E186" s="165">
        <v>3</v>
      </c>
      <c r="F186" s="167" t="s">
        <v>278</v>
      </c>
      <c r="G186" s="161">
        <f t="shared" si="14"/>
        <v>80473</v>
      </c>
      <c r="H186" s="162">
        <f t="shared" si="19"/>
        <v>299.90000000000003</v>
      </c>
      <c r="I186" s="162">
        <f t="shared" si="19"/>
        <v>26488.100000000002</v>
      </c>
      <c r="J186" s="162">
        <f t="shared" si="19"/>
        <v>56.7</v>
      </c>
      <c r="K186" s="162">
        <f t="shared" si="19"/>
        <v>53606.6</v>
      </c>
      <c r="L186" s="162">
        <f t="shared" si="19"/>
        <v>21.7</v>
      </c>
      <c r="M186" s="163">
        <f t="shared" si="17"/>
        <v>18739</v>
      </c>
      <c r="N186" s="162">
        <v>90</v>
      </c>
      <c r="O186" s="162">
        <v>5163.5000000000009</v>
      </c>
      <c r="P186" s="162">
        <v>10.9</v>
      </c>
      <c r="Q186" s="162">
        <v>13471.6</v>
      </c>
      <c r="R186" s="162">
        <v>3</v>
      </c>
      <c r="S186" s="163">
        <f t="shared" si="18"/>
        <v>18738</v>
      </c>
      <c r="T186" s="162">
        <v>70.3</v>
      </c>
      <c r="U186" s="162">
        <v>5271.2</v>
      </c>
      <c r="V186" s="162">
        <v>13.6</v>
      </c>
      <c r="W186" s="162">
        <v>13380.8</v>
      </c>
      <c r="X186" s="162">
        <v>2.1</v>
      </c>
      <c r="Y186" s="163">
        <f t="shared" si="15"/>
        <v>24255</v>
      </c>
      <c r="Z186" s="162">
        <v>69.3</v>
      </c>
      <c r="AA186" s="162">
        <v>10784.2</v>
      </c>
      <c r="AB186" s="162">
        <v>15.6</v>
      </c>
      <c r="AC186" s="162">
        <v>13381</v>
      </c>
      <c r="AD186" s="162">
        <v>4.9000000000000004</v>
      </c>
      <c r="AE186" s="163">
        <f t="shared" si="16"/>
        <v>18741</v>
      </c>
      <c r="AF186" s="162">
        <v>70.3</v>
      </c>
      <c r="AG186" s="162">
        <v>5269.2000000000007</v>
      </c>
      <c r="AH186" s="162">
        <v>16.600000000000001</v>
      </c>
      <c r="AI186" s="162">
        <v>13373.199999999999</v>
      </c>
      <c r="AJ186" s="162">
        <v>11.7</v>
      </c>
    </row>
    <row r="187" spans="1:36" ht="38.25" x14ac:dyDescent="0.25">
      <c r="A187" s="14" t="s">
        <v>27</v>
      </c>
      <c r="B187" s="15">
        <v>504124</v>
      </c>
      <c r="C187" s="165">
        <v>412401</v>
      </c>
      <c r="D187" s="166" t="s">
        <v>115</v>
      </c>
      <c r="E187" s="165">
        <v>3</v>
      </c>
      <c r="F187" s="167" t="s">
        <v>278</v>
      </c>
      <c r="G187" s="161">
        <f t="shared" si="14"/>
        <v>1642</v>
      </c>
      <c r="H187" s="162">
        <f t="shared" si="19"/>
        <v>91.8</v>
      </c>
      <c r="I187" s="162">
        <f t="shared" si="19"/>
        <v>555.79999999999995</v>
      </c>
      <c r="J187" s="162">
        <f t="shared" si="19"/>
        <v>8</v>
      </c>
      <c r="K187" s="162">
        <f t="shared" si="19"/>
        <v>986.40000000000009</v>
      </c>
      <c r="L187" s="162">
        <f t="shared" si="19"/>
        <v>0</v>
      </c>
      <c r="M187" s="163">
        <f t="shared" si="17"/>
        <v>493</v>
      </c>
      <c r="N187" s="162">
        <v>22.7</v>
      </c>
      <c r="O187" s="162">
        <v>137.5</v>
      </c>
      <c r="P187" s="162">
        <v>2</v>
      </c>
      <c r="Q187" s="162">
        <v>330.8</v>
      </c>
      <c r="R187" s="162">
        <v>0</v>
      </c>
      <c r="S187" s="163">
        <f t="shared" si="18"/>
        <v>326</v>
      </c>
      <c r="T187" s="162">
        <v>22.7</v>
      </c>
      <c r="U187" s="162">
        <v>138.30000000000001</v>
      </c>
      <c r="V187" s="162">
        <v>2</v>
      </c>
      <c r="W187" s="162">
        <v>163</v>
      </c>
      <c r="X187" s="162">
        <v>0</v>
      </c>
      <c r="Y187" s="163">
        <f t="shared" si="15"/>
        <v>408</v>
      </c>
      <c r="Z187" s="162">
        <v>22.7</v>
      </c>
      <c r="AA187" s="162">
        <v>138.5</v>
      </c>
      <c r="AB187" s="162">
        <v>2</v>
      </c>
      <c r="AC187" s="162">
        <v>244.8</v>
      </c>
      <c r="AD187" s="162">
        <v>0</v>
      </c>
      <c r="AE187" s="163">
        <f t="shared" si="16"/>
        <v>415</v>
      </c>
      <c r="AF187" s="162">
        <v>23.7</v>
      </c>
      <c r="AG187" s="162">
        <v>141.49999999999997</v>
      </c>
      <c r="AH187" s="162">
        <v>2</v>
      </c>
      <c r="AI187" s="162">
        <v>247.8</v>
      </c>
      <c r="AJ187" s="162">
        <v>0</v>
      </c>
    </row>
    <row r="188" spans="1:36" ht="38.25" x14ac:dyDescent="0.25">
      <c r="A188" s="14" t="s">
        <v>27</v>
      </c>
      <c r="B188" s="15">
        <v>504127</v>
      </c>
      <c r="C188" s="165">
        <v>412701</v>
      </c>
      <c r="D188" s="166" t="s">
        <v>340</v>
      </c>
      <c r="E188" s="165">
        <v>3</v>
      </c>
      <c r="F188" s="167" t="s">
        <v>278</v>
      </c>
      <c r="G188" s="161">
        <f t="shared" si="14"/>
        <v>194.99999999999997</v>
      </c>
      <c r="H188" s="162">
        <f t="shared" si="19"/>
        <v>70.399999999999991</v>
      </c>
      <c r="I188" s="162">
        <f t="shared" si="19"/>
        <v>113</v>
      </c>
      <c r="J188" s="162">
        <f t="shared" si="19"/>
        <v>0</v>
      </c>
      <c r="K188" s="162">
        <f t="shared" si="19"/>
        <v>11.6</v>
      </c>
      <c r="L188" s="162">
        <f t="shared" si="19"/>
        <v>0</v>
      </c>
      <c r="M188" s="163">
        <f t="shared" si="17"/>
        <v>0</v>
      </c>
      <c r="N188" s="162">
        <v>0</v>
      </c>
      <c r="O188" s="162">
        <v>0</v>
      </c>
      <c r="P188" s="162">
        <v>0</v>
      </c>
      <c r="Q188" s="162">
        <v>0</v>
      </c>
      <c r="R188" s="162">
        <v>0</v>
      </c>
      <c r="S188" s="163">
        <f t="shared" si="18"/>
        <v>0</v>
      </c>
      <c r="T188" s="162">
        <v>0</v>
      </c>
      <c r="U188" s="162">
        <v>0</v>
      </c>
      <c r="V188" s="162">
        <v>0</v>
      </c>
      <c r="W188" s="162">
        <v>0</v>
      </c>
      <c r="X188" s="162">
        <v>0</v>
      </c>
      <c r="Y188" s="163">
        <f t="shared" si="15"/>
        <v>101</v>
      </c>
      <c r="Z188" s="162">
        <v>39.099999999999994</v>
      </c>
      <c r="AA188" s="162">
        <v>56.100000000000009</v>
      </c>
      <c r="AB188" s="162">
        <v>0</v>
      </c>
      <c r="AC188" s="162">
        <v>5.8</v>
      </c>
      <c r="AD188" s="162">
        <v>0</v>
      </c>
      <c r="AE188" s="163">
        <f t="shared" si="16"/>
        <v>94</v>
      </c>
      <c r="AF188" s="162">
        <v>31.3</v>
      </c>
      <c r="AG188" s="162">
        <v>56.9</v>
      </c>
      <c r="AH188" s="162">
        <v>0</v>
      </c>
      <c r="AI188" s="162">
        <v>5.8</v>
      </c>
      <c r="AJ188" s="162">
        <v>0</v>
      </c>
    </row>
    <row r="189" spans="1:36" ht="38.25" x14ac:dyDescent="0.25">
      <c r="A189" s="14" t="s">
        <v>20</v>
      </c>
      <c r="B189" s="15">
        <v>504201</v>
      </c>
      <c r="C189" s="165">
        <v>420101</v>
      </c>
      <c r="D189" s="166" t="s">
        <v>116</v>
      </c>
      <c r="E189" s="165">
        <v>3</v>
      </c>
      <c r="F189" s="167" t="s">
        <v>278</v>
      </c>
      <c r="G189" s="161">
        <f t="shared" si="14"/>
        <v>62029</v>
      </c>
      <c r="H189" s="162">
        <f t="shared" si="19"/>
        <v>704</v>
      </c>
      <c r="I189" s="162">
        <f t="shared" si="19"/>
        <v>28597.399999999998</v>
      </c>
      <c r="J189" s="162">
        <f t="shared" si="19"/>
        <v>20</v>
      </c>
      <c r="K189" s="162">
        <f t="shared" si="19"/>
        <v>32667.600000000002</v>
      </c>
      <c r="L189" s="162">
        <f t="shared" si="19"/>
        <v>40</v>
      </c>
      <c r="M189" s="163">
        <f t="shared" si="17"/>
        <v>12857</v>
      </c>
      <c r="N189" s="162">
        <v>176</v>
      </c>
      <c r="O189" s="162">
        <v>5977.0000000000009</v>
      </c>
      <c r="P189" s="162">
        <v>5</v>
      </c>
      <c r="Q189" s="162">
        <v>6689</v>
      </c>
      <c r="R189" s="162">
        <v>10</v>
      </c>
      <c r="S189" s="163">
        <f t="shared" si="18"/>
        <v>13468</v>
      </c>
      <c r="T189" s="162">
        <v>176</v>
      </c>
      <c r="U189" s="162">
        <v>5976.8</v>
      </c>
      <c r="V189" s="162">
        <v>5</v>
      </c>
      <c r="W189" s="162">
        <v>7300.2</v>
      </c>
      <c r="X189" s="162">
        <v>10</v>
      </c>
      <c r="Y189" s="163">
        <f t="shared" si="15"/>
        <v>17853</v>
      </c>
      <c r="Z189" s="162">
        <v>176</v>
      </c>
      <c r="AA189" s="162">
        <v>8322.7999999999993</v>
      </c>
      <c r="AB189" s="162">
        <v>5</v>
      </c>
      <c r="AC189" s="162">
        <v>9339.2000000000007</v>
      </c>
      <c r="AD189" s="162">
        <v>10</v>
      </c>
      <c r="AE189" s="163">
        <f t="shared" si="16"/>
        <v>17851</v>
      </c>
      <c r="AF189" s="162">
        <v>176</v>
      </c>
      <c r="AG189" s="162">
        <v>8320.7999999999993</v>
      </c>
      <c r="AH189" s="162">
        <v>5</v>
      </c>
      <c r="AI189" s="162">
        <v>9339.2000000000007</v>
      </c>
      <c r="AJ189" s="162">
        <v>10</v>
      </c>
    </row>
    <row r="190" spans="1:36" ht="38.25" x14ac:dyDescent="0.25">
      <c r="A190" s="14" t="s">
        <v>27</v>
      </c>
      <c r="B190" s="15">
        <v>504202</v>
      </c>
      <c r="C190" s="165">
        <v>420201</v>
      </c>
      <c r="D190" s="166" t="s">
        <v>218</v>
      </c>
      <c r="E190" s="165">
        <v>3</v>
      </c>
      <c r="F190" s="167" t="s">
        <v>278</v>
      </c>
      <c r="G190" s="161">
        <f t="shared" si="14"/>
        <v>11987</v>
      </c>
      <c r="H190" s="162">
        <f t="shared" si="19"/>
        <v>134.5</v>
      </c>
      <c r="I190" s="162">
        <f t="shared" si="19"/>
        <v>7293.6</v>
      </c>
      <c r="J190" s="162">
        <f t="shared" si="19"/>
        <v>62.4</v>
      </c>
      <c r="K190" s="162">
        <f t="shared" si="19"/>
        <v>4475.8999999999996</v>
      </c>
      <c r="L190" s="162">
        <f t="shared" si="19"/>
        <v>20.6</v>
      </c>
      <c r="M190" s="163">
        <f t="shared" si="17"/>
        <v>1661</v>
      </c>
      <c r="N190" s="162">
        <v>31.2</v>
      </c>
      <c r="O190" s="162">
        <v>986.9</v>
      </c>
      <c r="P190" s="162">
        <v>15.6</v>
      </c>
      <c r="Q190" s="162">
        <v>622.4</v>
      </c>
      <c r="R190" s="162">
        <v>4.9000000000000004</v>
      </c>
      <c r="S190" s="163">
        <f t="shared" si="18"/>
        <v>1886</v>
      </c>
      <c r="T190" s="162">
        <v>34.099999999999994</v>
      </c>
      <c r="U190" s="162">
        <v>1286.9000000000001</v>
      </c>
      <c r="V190" s="162">
        <v>15.6</v>
      </c>
      <c r="W190" s="162">
        <v>544.5</v>
      </c>
      <c r="X190" s="162">
        <v>4.9000000000000004</v>
      </c>
      <c r="Y190" s="163">
        <f t="shared" si="15"/>
        <v>4221</v>
      </c>
      <c r="Z190" s="162">
        <v>34.099999999999994</v>
      </c>
      <c r="AA190" s="162">
        <v>2510.9</v>
      </c>
      <c r="AB190" s="162">
        <v>15.6</v>
      </c>
      <c r="AC190" s="162">
        <v>1655.5</v>
      </c>
      <c r="AD190" s="162">
        <v>4.9000000000000004</v>
      </c>
      <c r="AE190" s="163">
        <f t="shared" si="16"/>
        <v>4219</v>
      </c>
      <c r="AF190" s="162">
        <v>35.099999999999994</v>
      </c>
      <c r="AG190" s="162">
        <v>2508.9</v>
      </c>
      <c r="AH190" s="162">
        <v>15.6</v>
      </c>
      <c r="AI190" s="162">
        <v>1653.5</v>
      </c>
      <c r="AJ190" s="162">
        <v>5.9</v>
      </c>
    </row>
    <row r="191" spans="1:36" ht="38.25" x14ac:dyDescent="0.25">
      <c r="A191" s="14" t="s">
        <v>36</v>
      </c>
      <c r="B191" s="15">
        <v>504301</v>
      </c>
      <c r="C191" s="165">
        <v>430101</v>
      </c>
      <c r="D191" s="166" t="s">
        <v>219</v>
      </c>
      <c r="E191" s="165">
        <v>3</v>
      </c>
      <c r="F191" s="167" t="s">
        <v>278</v>
      </c>
      <c r="G191" s="161">
        <f t="shared" si="14"/>
        <v>16314</v>
      </c>
      <c r="H191" s="162">
        <f t="shared" si="19"/>
        <v>1826</v>
      </c>
      <c r="I191" s="162">
        <f t="shared" si="19"/>
        <v>6019.0000000000018</v>
      </c>
      <c r="J191" s="162">
        <f t="shared" si="19"/>
        <v>1724.8</v>
      </c>
      <c r="K191" s="162">
        <f t="shared" si="19"/>
        <v>6677.7999999999993</v>
      </c>
      <c r="L191" s="162">
        <f t="shared" si="19"/>
        <v>66.400000000000006</v>
      </c>
      <c r="M191" s="163">
        <f t="shared" si="17"/>
        <v>3417</v>
      </c>
      <c r="N191" s="162">
        <v>456.5</v>
      </c>
      <c r="O191" s="162">
        <v>1316.7000000000003</v>
      </c>
      <c r="P191" s="162">
        <v>431.2</v>
      </c>
      <c r="Q191" s="162">
        <v>1196</v>
      </c>
      <c r="R191" s="162">
        <v>16.600000000000001</v>
      </c>
      <c r="S191" s="163">
        <f t="shared" si="18"/>
        <v>3806</v>
      </c>
      <c r="T191" s="162">
        <v>456.5</v>
      </c>
      <c r="U191" s="162">
        <v>1245.1000000000004</v>
      </c>
      <c r="V191" s="162">
        <v>431.2</v>
      </c>
      <c r="W191" s="162">
        <v>1656.6</v>
      </c>
      <c r="X191" s="162">
        <v>16.600000000000001</v>
      </c>
      <c r="Y191" s="163">
        <f t="shared" si="15"/>
        <v>4549</v>
      </c>
      <c r="Z191" s="162">
        <v>456.5</v>
      </c>
      <c r="AA191" s="162">
        <v>1732.1000000000004</v>
      </c>
      <c r="AB191" s="162">
        <v>431.2</v>
      </c>
      <c r="AC191" s="162">
        <v>1912.6</v>
      </c>
      <c r="AD191" s="162">
        <v>16.600000000000001</v>
      </c>
      <c r="AE191" s="163">
        <f t="shared" si="16"/>
        <v>4542</v>
      </c>
      <c r="AF191" s="162">
        <v>456.5</v>
      </c>
      <c r="AG191" s="162">
        <v>1725.1000000000004</v>
      </c>
      <c r="AH191" s="162">
        <v>431.2</v>
      </c>
      <c r="AI191" s="162">
        <v>1912.6</v>
      </c>
      <c r="AJ191" s="162">
        <v>16.600000000000001</v>
      </c>
    </row>
    <row r="192" spans="1:36" ht="38.25" x14ac:dyDescent="0.25">
      <c r="A192" s="14" t="s">
        <v>20</v>
      </c>
      <c r="B192" s="15">
        <v>504302</v>
      </c>
      <c r="C192" s="165">
        <v>430201</v>
      </c>
      <c r="D192" s="166" t="s">
        <v>341</v>
      </c>
      <c r="E192" s="165">
        <v>3</v>
      </c>
      <c r="F192" s="167" t="s">
        <v>278</v>
      </c>
      <c r="G192" s="161">
        <f t="shared" si="14"/>
        <v>23088</v>
      </c>
      <c r="H192" s="162">
        <f t="shared" si="19"/>
        <v>813.5</v>
      </c>
      <c r="I192" s="162">
        <f t="shared" si="19"/>
        <v>11023.000000000002</v>
      </c>
      <c r="J192" s="162">
        <f t="shared" si="19"/>
        <v>2354.8000000000002</v>
      </c>
      <c r="K192" s="162">
        <f t="shared" si="19"/>
        <v>8869.0999999999985</v>
      </c>
      <c r="L192" s="162">
        <f t="shared" si="19"/>
        <v>27.6</v>
      </c>
      <c r="M192" s="163">
        <f t="shared" si="17"/>
        <v>3954</v>
      </c>
      <c r="N192" s="162">
        <v>204.1</v>
      </c>
      <c r="O192" s="162">
        <v>1210</v>
      </c>
      <c r="P192" s="162">
        <v>588.70000000000005</v>
      </c>
      <c r="Q192" s="162">
        <v>1944.3</v>
      </c>
      <c r="R192" s="162">
        <v>6.9</v>
      </c>
      <c r="S192" s="163">
        <f t="shared" si="18"/>
        <v>4754</v>
      </c>
      <c r="T192" s="162">
        <v>204.1</v>
      </c>
      <c r="U192" s="162">
        <v>2287.4000000000005</v>
      </c>
      <c r="V192" s="162">
        <v>588.70000000000005</v>
      </c>
      <c r="W192" s="162">
        <v>1666.9</v>
      </c>
      <c r="X192" s="162">
        <v>6.9</v>
      </c>
      <c r="Y192" s="163">
        <f t="shared" si="15"/>
        <v>7194</v>
      </c>
      <c r="Z192" s="162">
        <v>204.1</v>
      </c>
      <c r="AA192" s="162">
        <v>3763.4000000000005</v>
      </c>
      <c r="AB192" s="162">
        <v>588.70000000000005</v>
      </c>
      <c r="AC192" s="162">
        <v>2630.8999999999996</v>
      </c>
      <c r="AD192" s="162">
        <v>6.9</v>
      </c>
      <c r="AE192" s="163">
        <f t="shared" si="16"/>
        <v>7186</v>
      </c>
      <c r="AF192" s="162">
        <v>201.2</v>
      </c>
      <c r="AG192" s="162">
        <v>3762.2000000000007</v>
      </c>
      <c r="AH192" s="162">
        <v>588.70000000000005</v>
      </c>
      <c r="AI192" s="162">
        <v>2627</v>
      </c>
      <c r="AJ192" s="162">
        <v>6.9</v>
      </c>
    </row>
    <row r="193" spans="1:36" ht="38.25" x14ac:dyDescent="0.25">
      <c r="A193" s="14" t="s">
        <v>20</v>
      </c>
      <c r="B193" s="15">
        <v>504403</v>
      </c>
      <c r="C193" s="165">
        <v>440101</v>
      </c>
      <c r="D193" s="166" t="s">
        <v>117</v>
      </c>
      <c r="E193" s="165">
        <v>3</v>
      </c>
      <c r="F193" s="167" t="s">
        <v>278</v>
      </c>
      <c r="G193" s="161">
        <f t="shared" si="14"/>
        <v>222424</v>
      </c>
      <c r="H193" s="162">
        <f t="shared" si="19"/>
        <v>7811.2</v>
      </c>
      <c r="I193" s="162">
        <f t="shared" si="19"/>
        <v>107275.6</v>
      </c>
      <c r="J193" s="162">
        <f t="shared" si="19"/>
        <v>26025.599999999999</v>
      </c>
      <c r="K193" s="162">
        <f t="shared" si="19"/>
        <v>80822</v>
      </c>
      <c r="L193" s="162">
        <f t="shared" si="19"/>
        <v>489.59999999999997</v>
      </c>
      <c r="M193" s="163">
        <f t="shared" si="17"/>
        <v>46021</v>
      </c>
      <c r="N193" s="162">
        <v>1952.8</v>
      </c>
      <c r="O193" s="162">
        <v>15764.900000000001</v>
      </c>
      <c r="P193" s="162">
        <v>6506.4</v>
      </c>
      <c r="Q193" s="162">
        <v>21674.5</v>
      </c>
      <c r="R193" s="162">
        <v>122.39999999999999</v>
      </c>
      <c r="S193" s="163">
        <f t="shared" si="18"/>
        <v>45725</v>
      </c>
      <c r="T193" s="162">
        <v>1952.8</v>
      </c>
      <c r="U193" s="162">
        <v>21348.9</v>
      </c>
      <c r="V193" s="162">
        <v>6506.4</v>
      </c>
      <c r="W193" s="162">
        <v>15794.5</v>
      </c>
      <c r="X193" s="162">
        <v>122.39999999999999</v>
      </c>
      <c r="Y193" s="163">
        <f t="shared" si="15"/>
        <v>65342.000000000007</v>
      </c>
      <c r="Z193" s="162">
        <v>1952.8</v>
      </c>
      <c r="AA193" s="162">
        <v>35083.9</v>
      </c>
      <c r="AB193" s="162">
        <v>6506.4</v>
      </c>
      <c r="AC193" s="162">
        <v>21676.5</v>
      </c>
      <c r="AD193" s="162">
        <v>122.39999999999999</v>
      </c>
      <c r="AE193" s="163">
        <f t="shared" si="16"/>
        <v>65336.000000000007</v>
      </c>
      <c r="AF193" s="162">
        <v>1952.8</v>
      </c>
      <c r="AG193" s="162">
        <v>35077.9</v>
      </c>
      <c r="AH193" s="162">
        <v>6506.4</v>
      </c>
      <c r="AI193" s="162">
        <v>21676.5</v>
      </c>
      <c r="AJ193" s="162">
        <v>122.39999999999999</v>
      </c>
    </row>
    <row r="194" spans="1:36" ht="38.25" x14ac:dyDescent="0.25">
      <c r="A194" s="14" t="s">
        <v>20</v>
      </c>
      <c r="B194" s="15">
        <v>504404</v>
      </c>
      <c r="C194" s="165">
        <v>440103</v>
      </c>
      <c r="D194" s="166" t="s">
        <v>118</v>
      </c>
      <c r="E194" s="165">
        <v>3</v>
      </c>
      <c r="F194" s="167" t="s">
        <v>278</v>
      </c>
      <c r="G194" s="161">
        <f t="shared" si="14"/>
        <v>25503</v>
      </c>
      <c r="H194" s="162">
        <f t="shared" si="19"/>
        <v>1036.8</v>
      </c>
      <c r="I194" s="162">
        <f t="shared" si="19"/>
        <v>10062.6</v>
      </c>
      <c r="J194" s="162">
        <f t="shared" si="19"/>
        <v>2505</v>
      </c>
      <c r="K194" s="162">
        <f t="shared" si="19"/>
        <v>11884.800000000001</v>
      </c>
      <c r="L194" s="162">
        <f t="shared" si="19"/>
        <v>13.8</v>
      </c>
      <c r="M194" s="163">
        <f t="shared" si="17"/>
        <v>6065</v>
      </c>
      <c r="N194" s="162">
        <v>259.89999999999998</v>
      </c>
      <c r="O194" s="162">
        <v>2379.6</v>
      </c>
      <c r="P194" s="162">
        <v>596.20000000000005</v>
      </c>
      <c r="Q194" s="162">
        <v>2827.3</v>
      </c>
      <c r="R194" s="162">
        <v>2</v>
      </c>
      <c r="S194" s="163">
        <f t="shared" si="18"/>
        <v>6407</v>
      </c>
      <c r="T194" s="162">
        <v>260.89999999999998</v>
      </c>
      <c r="U194" s="162">
        <v>2487.6999999999998</v>
      </c>
      <c r="V194" s="162">
        <v>635</v>
      </c>
      <c r="W194" s="162">
        <v>3018.5</v>
      </c>
      <c r="X194" s="162">
        <v>4.9000000000000004</v>
      </c>
      <c r="Y194" s="163">
        <f t="shared" si="15"/>
        <v>6519</v>
      </c>
      <c r="Z194" s="162">
        <v>257</v>
      </c>
      <c r="AA194" s="162">
        <v>2599.7000000000007</v>
      </c>
      <c r="AB194" s="162">
        <v>636.9</v>
      </c>
      <c r="AC194" s="162">
        <v>3023.3999999999996</v>
      </c>
      <c r="AD194" s="162">
        <v>2</v>
      </c>
      <c r="AE194" s="163">
        <f t="shared" si="16"/>
        <v>6512</v>
      </c>
      <c r="AF194" s="162">
        <v>259</v>
      </c>
      <c r="AG194" s="162">
        <v>2595.6</v>
      </c>
      <c r="AH194" s="162">
        <v>636.9</v>
      </c>
      <c r="AI194" s="162">
        <v>3015.6</v>
      </c>
      <c r="AJ194" s="162">
        <v>4.9000000000000004</v>
      </c>
    </row>
    <row r="195" spans="1:36" ht="38.25" x14ac:dyDescent="0.25">
      <c r="A195" s="14" t="s">
        <v>20</v>
      </c>
      <c r="B195" s="15">
        <v>504405</v>
      </c>
      <c r="C195" s="165">
        <v>440107</v>
      </c>
      <c r="D195" s="166" t="s">
        <v>342</v>
      </c>
      <c r="E195" s="165">
        <v>3</v>
      </c>
      <c r="F195" s="167" t="s">
        <v>278</v>
      </c>
      <c r="G195" s="161">
        <f t="shared" si="14"/>
        <v>56232</v>
      </c>
      <c r="H195" s="162">
        <f t="shared" si="19"/>
        <v>2172.8000000000002</v>
      </c>
      <c r="I195" s="162">
        <f t="shared" si="19"/>
        <v>23869.5</v>
      </c>
      <c r="J195" s="162">
        <f t="shared" si="19"/>
        <v>5273.2</v>
      </c>
      <c r="K195" s="162">
        <f t="shared" si="19"/>
        <v>24844.1</v>
      </c>
      <c r="L195" s="162">
        <f t="shared" si="19"/>
        <v>72.400000000000006</v>
      </c>
      <c r="M195" s="163">
        <f t="shared" si="17"/>
        <v>10288</v>
      </c>
      <c r="N195" s="162">
        <v>543.20000000000005</v>
      </c>
      <c r="O195" s="162">
        <v>2698.4</v>
      </c>
      <c r="P195" s="162">
        <v>1316.6</v>
      </c>
      <c r="Q195" s="162">
        <v>5710</v>
      </c>
      <c r="R195" s="162">
        <v>19.8</v>
      </c>
      <c r="S195" s="163">
        <f t="shared" si="18"/>
        <v>11747</v>
      </c>
      <c r="T195" s="162">
        <v>543.20000000000005</v>
      </c>
      <c r="U195" s="162">
        <v>3696.4</v>
      </c>
      <c r="V195" s="162">
        <v>1320.5</v>
      </c>
      <c r="W195" s="162">
        <v>6171</v>
      </c>
      <c r="X195" s="162">
        <v>15.9</v>
      </c>
      <c r="Y195" s="163">
        <f t="shared" si="15"/>
        <v>17099.000000000004</v>
      </c>
      <c r="Z195" s="162">
        <v>543.20000000000005</v>
      </c>
      <c r="AA195" s="162">
        <v>8736.4000000000015</v>
      </c>
      <c r="AB195" s="162">
        <v>1316.6</v>
      </c>
      <c r="AC195" s="162">
        <v>6483</v>
      </c>
      <c r="AD195" s="162">
        <v>19.8</v>
      </c>
      <c r="AE195" s="163">
        <f t="shared" si="16"/>
        <v>17098.000000000004</v>
      </c>
      <c r="AF195" s="162">
        <v>543.20000000000005</v>
      </c>
      <c r="AG195" s="162">
        <v>8738.3000000000011</v>
      </c>
      <c r="AH195" s="162">
        <v>1319.5</v>
      </c>
      <c r="AI195" s="162">
        <v>6480.1</v>
      </c>
      <c r="AJ195" s="162">
        <v>16.899999999999999</v>
      </c>
    </row>
    <row r="196" spans="1:36" ht="38.25" x14ac:dyDescent="0.25">
      <c r="A196" s="14" t="s">
        <v>20</v>
      </c>
      <c r="B196" s="15">
        <v>504406</v>
      </c>
      <c r="C196" s="165">
        <v>440108</v>
      </c>
      <c r="D196" s="166" t="s">
        <v>220</v>
      </c>
      <c r="E196" s="165">
        <v>3</v>
      </c>
      <c r="F196" s="167" t="s">
        <v>278</v>
      </c>
      <c r="G196" s="161">
        <f t="shared" si="14"/>
        <v>51418</v>
      </c>
      <c r="H196" s="162">
        <f t="shared" si="19"/>
        <v>2144.6</v>
      </c>
      <c r="I196" s="162">
        <f t="shared" si="19"/>
        <v>21809.299999999996</v>
      </c>
      <c r="J196" s="162">
        <f t="shared" si="19"/>
        <v>4717.7</v>
      </c>
      <c r="K196" s="162">
        <f t="shared" si="19"/>
        <v>22590.9</v>
      </c>
      <c r="L196" s="162">
        <f t="shared" si="19"/>
        <v>155.5</v>
      </c>
      <c r="M196" s="163">
        <f t="shared" si="17"/>
        <v>11596.999999999998</v>
      </c>
      <c r="N196" s="162">
        <v>633</v>
      </c>
      <c r="O196" s="162">
        <v>4386.8</v>
      </c>
      <c r="P196" s="162">
        <v>1348.6</v>
      </c>
      <c r="Q196" s="162">
        <v>5220.7</v>
      </c>
      <c r="R196" s="162">
        <v>7.9</v>
      </c>
      <c r="S196" s="163">
        <f t="shared" si="18"/>
        <v>12843</v>
      </c>
      <c r="T196" s="162">
        <v>499.3</v>
      </c>
      <c r="U196" s="162">
        <v>4663.5</v>
      </c>
      <c r="V196" s="162">
        <v>1121.9000000000001</v>
      </c>
      <c r="W196" s="162">
        <v>6506.9</v>
      </c>
      <c r="X196" s="162">
        <v>51.4</v>
      </c>
      <c r="Y196" s="163">
        <f t="shared" si="15"/>
        <v>15654.000000000002</v>
      </c>
      <c r="Z196" s="162">
        <v>513.09999999999991</v>
      </c>
      <c r="AA196" s="162">
        <v>8533.4</v>
      </c>
      <c r="AB196" s="162">
        <v>1132.1999999999998</v>
      </c>
      <c r="AC196" s="162">
        <v>5427.7</v>
      </c>
      <c r="AD196" s="162">
        <v>47.6</v>
      </c>
      <c r="AE196" s="163">
        <f t="shared" si="16"/>
        <v>11324.000000000002</v>
      </c>
      <c r="AF196" s="162">
        <v>499.2</v>
      </c>
      <c r="AG196" s="162">
        <v>4225.6000000000004</v>
      </c>
      <c r="AH196" s="162">
        <v>1115</v>
      </c>
      <c r="AI196" s="162">
        <v>5435.6</v>
      </c>
      <c r="AJ196" s="162">
        <v>48.6</v>
      </c>
    </row>
    <row r="197" spans="1:36" ht="38.25" x14ac:dyDescent="0.25">
      <c r="A197" s="14" t="s">
        <v>36</v>
      </c>
      <c r="B197" s="15">
        <v>504407</v>
      </c>
      <c r="C197" s="165">
        <v>440201</v>
      </c>
      <c r="D197" s="166" t="s">
        <v>221</v>
      </c>
      <c r="E197" s="165">
        <v>3</v>
      </c>
      <c r="F197" s="167" t="s">
        <v>278</v>
      </c>
      <c r="G197" s="161">
        <f t="shared" si="14"/>
        <v>18400</v>
      </c>
      <c r="H197" s="162">
        <f t="shared" si="19"/>
        <v>315.60000000000002</v>
      </c>
      <c r="I197" s="162">
        <f t="shared" si="19"/>
        <v>10011.200000000001</v>
      </c>
      <c r="J197" s="162">
        <f t="shared" si="19"/>
        <v>1432.4</v>
      </c>
      <c r="K197" s="162">
        <f t="shared" si="19"/>
        <v>6640.8</v>
      </c>
      <c r="L197" s="162">
        <f t="shared" si="19"/>
        <v>0</v>
      </c>
      <c r="M197" s="163">
        <f t="shared" si="17"/>
        <v>3793</v>
      </c>
      <c r="N197" s="162">
        <v>78.900000000000006</v>
      </c>
      <c r="O197" s="162">
        <v>1697.3000000000002</v>
      </c>
      <c r="P197" s="162">
        <v>358.1</v>
      </c>
      <c r="Q197" s="162">
        <v>1658.7</v>
      </c>
      <c r="R197" s="162">
        <v>0</v>
      </c>
      <c r="S197" s="163">
        <f t="shared" si="18"/>
        <v>3689</v>
      </c>
      <c r="T197" s="162">
        <v>78.900000000000006</v>
      </c>
      <c r="U197" s="162">
        <v>1591.3</v>
      </c>
      <c r="V197" s="162">
        <v>358.1</v>
      </c>
      <c r="W197" s="162">
        <v>1660.7</v>
      </c>
      <c r="X197" s="162">
        <v>0</v>
      </c>
      <c r="Y197" s="163">
        <f t="shared" si="15"/>
        <v>5459</v>
      </c>
      <c r="Z197" s="162">
        <v>78.900000000000006</v>
      </c>
      <c r="AA197" s="162">
        <v>3361.3</v>
      </c>
      <c r="AB197" s="162">
        <v>358.1</v>
      </c>
      <c r="AC197" s="162">
        <v>1660.7</v>
      </c>
      <c r="AD197" s="162">
        <v>0</v>
      </c>
      <c r="AE197" s="163">
        <f t="shared" si="16"/>
        <v>5459</v>
      </c>
      <c r="AF197" s="162">
        <v>78.900000000000006</v>
      </c>
      <c r="AG197" s="162">
        <v>3361.3</v>
      </c>
      <c r="AH197" s="162">
        <v>358.1</v>
      </c>
      <c r="AI197" s="162">
        <v>1660.7</v>
      </c>
      <c r="AJ197" s="162">
        <v>0</v>
      </c>
    </row>
    <row r="198" spans="1:36" ht="38.25" x14ac:dyDescent="0.25">
      <c r="A198" s="14" t="s">
        <v>20</v>
      </c>
      <c r="B198" s="15">
        <v>504408</v>
      </c>
      <c r="C198" s="165">
        <v>440501</v>
      </c>
      <c r="D198" s="166" t="s">
        <v>119</v>
      </c>
      <c r="E198" s="165">
        <v>3</v>
      </c>
      <c r="F198" s="167" t="s">
        <v>278</v>
      </c>
      <c r="G198" s="161">
        <f t="shared" si="14"/>
        <v>68599</v>
      </c>
      <c r="H198" s="162">
        <f t="shared" si="19"/>
        <v>3267.7000000000003</v>
      </c>
      <c r="I198" s="162">
        <f t="shared" si="19"/>
        <v>26776.300000000003</v>
      </c>
      <c r="J198" s="162">
        <f t="shared" si="19"/>
        <v>5762.7999999999993</v>
      </c>
      <c r="K198" s="162">
        <f t="shared" si="19"/>
        <v>31879.599999999999</v>
      </c>
      <c r="L198" s="162">
        <f t="shared" si="19"/>
        <v>912.6</v>
      </c>
      <c r="M198" s="163">
        <f t="shared" si="17"/>
        <v>13713</v>
      </c>
      <c r="N198" s="162">
        <v>791.5</v>
      </c>
      <c r="O198" s="162">
        <v>3474</v>
      </c>
      <c r="P198" s="162">
        <v>1441</v>
      </c>
      <c r="Q198" s="162">
        <v>7969.9</v>
      </c>
      <c r="R198" s="162">
        <v>36.6</v>
      </c>
      <c r="S198" s="163">
        <f t="shared" si="18"/>
        <v>16931</v>
      </c>
      <c r="T198" s="162">
        <v>825.4</v>
      </c>
      <c r="U198" s="162">
        <v>6403.1</v>
      </c>
      <c r="V198" s="162">
        <v>1440.6</v>
      </c>
      <c r="W198" s="162">
        <v>7969.9</v>
      </c>
      <c r="X198" s="162">
        <v>292</v>
      </c>
      <c r="Y198" s="163">
        <f t="shared" si="15"/>
        <v>18977</v>
      </c>
      <c r="Z198" s="162">
        <v>825.4</v>
      </c>
      <c r="AA198" s="162">
        <v>8449.1</v>
      </c>
      <c r="AB198" s="162">
        <v>1440.6</v>
      </c>
      <c r="AC198" s="162">
        <v>7969.9</v>
      </c>
      <c r="AD198" s="162">
        <v>292</v>
      </c>
      <c r="AE198" s="163">
        <f t="shared" si="16"/>
        <v>18978</v>
      </c>
      <c r="AF198" s="162">
        <v>825.4</v>
      </c>
      <c r="AG198" s="162">
        <v>8450.1</v>
      </c>
      <c r="AH198" s="162">
        <v>1440.6</v>
      </c>
      <c r="AI198" s="162">
        <v>7969.9</v>
      </c>
      <c r="AJ198" s="162">
        <v>292</v>
      </c>
    </row>
    <row r="199" spans="1:36" ht="38.25" x14ac:dyDescent="0.25">
      <c r="A199" s="14" t="s">
        <v>20</v>
      </c>
      <c r="B199" s="15">
        <v>504410</v>
      </c>
      <c r="C199" s="165">
        <v>440701</v>
      </c>
      <c r="D199" s="166" t="s">
        <v>222</v>
      </c>
      <c r="E199" s="165">
        <v>3</v>
      </c>
      <c r="F199" s="167" t="s">
        <v>278</v>
      </c>
      <c r="G199" s="161">
        <f t="shared" ref="G199:G262" si="20">SUM(H199:L199)</f>
        <v>5591</v>
      </c>
      <c r="H199" s="162">
        <f t="shared" si="19"/>
        <v>321.60000000000002</v>
      </c>
      <c r="I199" s="162">
        <f t="shared" si="19"/>
        <v>979.20000000000027</v>
      </c>
      <c r="J199" s="162">
        <f t="shared" si="19"/>
        <v>2056.1999999999998</v>
      </c>
      <c r="K199" s="162">
        <f t="shared" si="19"/>
        <v>1874</v>
      </c>
      <c r="L199" s="162">
        <f t="shared" si="19"/>
        <v>360</v>
      </c>
      <c r="M199" s="163">
        <f t="shared" si="17"/>
        <v>1398</v>
      </c>
      <c r="N199" s="162">
        <v>80.400000000000006</v>
      </c>
      <c r="O199" s="162">
        <v>149.80000000000018</v>
      </c>
      <c r="P199" s="162">
        <v>609.29999999999995</v>
      </c>
      <c r="Q199" s="162">
        <v>468.5</v>
      </c>
      <c r="R199" s="162">
        <v>90</v>
      </c>
      <c r="S199" s="163">
        <f t="shared" si="18"/>
        <v>1018</v>
      </c>
      <c r="T199" s="162">
        <v>80.400000000000006</v>
      </c>
      <c r="U199" s="162">
        <v>150.80000000000001</v>
      </c>
      <c r="V199" s="162">
        <v>228.3</v>
      </c>
      <c r="W199" s="162">
        <v>468.5</v>
      </c>
      <c r="X199" s="162">
        <v>90</v>
      </c>
      <c r="Y199" s="163">
        <f t="shared" ref="Y199:Y262" si="21">SUM(Z199:AD199)</f>
        <v>1589</v>
      </c>
      <c r="Z199" s="162">
        <v>80.400000000000006</v>
      </c>
      <c r="AA199" s="162">
        <v>340.8</v>
      </c>
      <c r="AB199" s="162">
        <v>609.29999999999995</v>
      </c>
      <c r="AC199" s="162">
        <v>468.5</v>
      </c>
      <c r="AD199" s="162">
        <v>90</v>
      </c>
      <c r="AE199" s="163">
        <f t="shared" ref="AE199:AE262" si="22">SUM(AF199:AJ199)</f>
        <v>1586</v>
      </c>
      <c r="AF199" s="162">
        <v>80.400000000000006</v>
      </c>
      <c r="AG199" s="162">
        <v>337.8</v>
      </c>
      <c r="AH199" s="162">
        <v>609.29999999999995</v>
      </c>
      <c r="AI199" s="162">
        <v>468.5</v>
      </c>
      <c r="AJ199" s="162">
        <v>90</v>
      </c>
    </row>
    <row r="200" spans="1:36" ht="38.25" x14ac:dyDescent="0.25">
      <c r="A200" s="14" t="s">
        <v>20</v>
      </c>
      <c r="B200" s="15">
        <v>504401</v>
      </c>
      <c r="C200" s="165">
        <v>440801</v>
      </c>
      <c r="D200" s="166" t="s">
        <v>343</v>
      </c>
      <c r="E200" s="165">
        <v>3</v>
      </c>
      <c r="F200" s="167" t="s">
        <v>278</v>
      </c>
      <c r="G200" s="161">
        <f t="shared" si="20"/>
        <v>83641</v>
      </c>
      <c r="H200" s="162">
        <f t="shared" si="19"/>
        <v>1892</v>
      </c>
      <c r="I200" s="162">
        <f t="shared" si="19"/>
        <v>38999.800000000003</v>
      </c>
      <c r="J200" s="162">
        <f t="shared" si="19"/>
        <v>7666</v>
      </c>
      <c r="K200" s="162">
        <f t="shared" si="19"/>
        <v>34783.599999999999</v>
      </c>
      <c r="L200" s="162">
        <f t="shared" si="19"/>
        <v>299.60000000000002</v>
      </c>
      <c r="M200" s="163">
        <f t="shared" ref="M200:M263" si="23">SUM(N200:R200)</f>
        <v>21006</v>
      </c>
      <c r="N200" s="162">
        <v>473</v>
      </c>
      <c r="O200" s="162">
        <v>9013</v>
      </c>
      <c r="P200" s="162">
        <v>1916.2</v>
      </c>
      <c r="Q200" s="162">
        <v>9528.9</v>
      </c>
      <c r="R200" s="162">
        <v>74.900000000000006</v>
      </c>
      <c r="S200" s="163">
        <f t="shared" ref="S200:S263" si="24">SUM(T200:X200)</f>
        <v>13205</v>
      </c>
      <c r="T200" s="162">
        <v>473</v>
      </c>
      <c r="U200" s="162">
        <v>4503.6000000000004</v>
      </c>
      <c r="V200" s="162">
        <v>1916.6</v>
      </c>
      <c r="W200" s="162">
        <v>6236.9</v>
      </c>
      <c r="X200" s="162">
        <v>74.900000000000006</v>
      </c>
      <c r="Y200" s="163">
        <f t="shared" si="21"/>
        <v>25574</v>
      </c>
      <c r="Z200" s="162">
        <v>473</v>
      </c>
      <c r="AA200" s="162">
        <v>13600.6</v>
      </c>
      <c r="AB200" s="162">
        <v>1916.6</v>
      </c>
      <c r="AC200" s="162">
        <v>9508.9</v>
      </c>
      <c r="AD200" s="162">
        <v>74.900000000000006</v>
      </c>
      <c r="AE200" s="163">
        <f t="shared" si="22"/>
        <v>23856</v>
      </c>
      <c r="AF200" s="162">
        <v>473</v>
      </c>
      <c r="AG200" s="162">
        <v>11882.6</v>
      </c>
      <c r="AH200" s="162">
        <v>1916.6</v>
      </c>
      <c r="AI200" s="162">
        <v>9508.9</v>
      </c>
      <c r="AJ200" s="162">
        <v>74.900000000000006</v>
      </c>
    </row>
    <row r="201" spans="1:36" ht="38.25" x14ac:dyDescent="0.25">
      <c r="A201" s="14" t="s">
        <v>27</v>
      </c>
      <c r="B201" s="15">
        <v>504414</v>
      </c>
      <c r="C201" s="165">
        <v>441201</v>
      </c>
      <c r="D201" s="166" t="s">
        <v>223</v>
      </c>
      <c r="E201" s="165">
        <v>3</v>
      </c>
      <c r="F201" s="167" t="s">
        <v>278</v>
      </c>
      <c r="G201" s="161">
        <f t="shared" si="20"/>
        <v>3482.0000000000005</v>
      </c>
      <c r="H201" s="162">
        <f t="shared" si="19"/>
        <v>257.79999999999995</v>
      </c>
      <c r="I201" s="162">
        <f t="shared" si="19"/>
        <v>1387.2999999999995</v>
      </c>
      <c r="J201" s="162">
        <f t="shared" si="19"/>
        <v>333.7</v>
      </c>
      <c r="K201" s="162">
        <f t="shared" si="19"/>
        <v>1500.3000000000006</v>
      </c>
      <c r="L201" s="162">
        <f t="shared" si="19"/>
        <v>2.9</v>
      </c>
      <c r="M201" s="163">
        <f t="shared" si="23"/>
        <v>1678</v>
      </c>
      <c r="N201" s="162">
        <v>82.6</v>
      </c>
      <c r="O201" s="162">
        <v>661.69999999999936</v>
      </c>
      <c r="P201" s="162">
        <v>156.6</v>
      </c>
      <c r="Q201" s="162">
        <v>774.2000000000005</v>
      </c>
      <c r="R201" s="162">
        <v>2.9</v>
      </c>
      <c r="S201" s="163">
        <f t="shared" si="24"/>
        <v>106</v>
      </c>
      <c r="T201" s="162">
        <v>10</v>
      </c>
      <c r="U201" s="162">
        <v>26</v>
      </c>
      <c r="V201" s="162">
        <v>7</v>
      </c>
      <c r="W201" s="162">
        <v>63</v>
      </c>
      <c r="X201" s="162">
        <v>0</v>
      </c>
      <c r="Y201" s="163">
        <f t="shared" si="21"/>
        <v>872</v>
      </c>
      <c r="Z201" s="162">
        <v>82.6</v>
      </c>
      <c r="AA201" s="162">
        <v>356.9</v>
      </c>
      <c r="AB201" s="162">
        <v>86.5</v>
      </c>
      <c r="AC201" s="162">
        <v>346</v>
      </c>
      <c r="AD201" s="162">
        <v>0</v>
      </c>
      <c r="AE201" s="163">
        <f t="shared" si="22"/>
        <v>826.00000000000011</v>
      </c>
      <c r="AF201" s="162">
        <v>82.6</v>
      </c>
      <c r="AG201" s="162">
        <v>342.7000000000001</v>
      </c>
      <c r="AH201" s="162">
        <v>83.6</v>
      </c>
      <c r="AI201" s="162">
        <v>317.10000000000002</v>
      </c>
      <c r="AJ201" s="162">
        <v>0</v>
      </c>
    </row>
    <row r="202" spans="1:36" ht="38.25" x14ac:dyDescent="0.25">
      <c r="A202" s="14" t="s">
        <v>20</v>
      </c>
      <c r="B202" s="15">
        <v>504504</v>
      </c>
      <c r="C202" s="165">
        <v>450301</v>
      </c>
      <c r="D202" s="166" t="s">
        <v>344</v>
      </c>
      <c r="E202" s="165">
        <v>3</v>
      </c>
      <c r="F202" s="167" t="s">
        <v>278</v>
      </c>
      <c r="G202" s="161">
        <f t="shared" si="20"/>
        <v>64095</v>
      </c>
      <c r="H202" s="162">
        <f t="shared" si="19"/>
        <v>364.90000000000003</v>
      </c>
      <c r="I202" s="162">
        <f t="shared" si="19"/>
        <v>58386.6</v>
      </c>
      <c r="J202" s="162">
        <f t="shared" si="19"/>
        <v>659.1</v>
      </c>
      <c r="K202" s="162">
        <f t="shared" si="19"/>
        <v>4680.3999999999996</v>
      </c>
      <c r="L202" s="162">
        <f t="shared" si="19"/>
        <v>4</v>
      </c>
      <c r="M202" s="163">
        <f t="shared" si="23"/>
        <v>13553</v>
      </c>
      <c r="N202" s="162">
        <v>16</v>
      </c>
      <c r="O202" s="162">
        <v>12200.3</v>
      </c>
      <c r="P202" s="162">
        <v>165.6</v>
      </c>
      <c r="Q202" s="162">
        <v>1170.0999999999999</v>
      </c>
      <c r="R202" s="162">
        <v>1</v>
      </c>
      <c r="S202" s="163">
        <f t="shared" si="24"/>
        <v>14477</v>
      </c>
      <c r="T202" s="162">
        <v>116.3</v>
      </c>
      <c r="U202" s="162">
        <v>13025.1</v>
      </c>
      <c r="V202" s="162">
        <v>164.5</v>
      </c>
      <c r="W202" s="162">
        <v>1170.0999999999999</v>
      </c>
      <c r="X202" s="162">
        <v>1</v>
      </c>
      <c r="Y202" s="163">
        <f t="shared" si="21"/>
        <v>18032.999999999996</v>
      </c>
      <c r="Z202" s="162">
        <v>116.3</v>
      </c>
      <c r="AA202" s="162">
        <v>16581.099999999999</v>
      </c>
      <c r="AB202" s="162">
        <v>164.5</v>
      </c>
      <c r="AC202" s="162">
        <v>1170.0999999999999</v>
      </c>
      <c r="AD202" s="162">
        <v>1</v>
      </c>
      <c r="AE202" s="163">
        <f t="shared" si="22"/>
        <v>18031.999999999996</v>
      </c>
      <c r="AF202" s="162">
        <v>116.3</v>
      </c>
      <c r="AG202" s="162">
        <v>16580.099999999999</v>
      </c>
      <c r="AH202" s="162">
        <v>164.5</v>
      </c>
      <c r="AI202" s="162">
        <v>1170.0999999999999</v>
      </c>
      <c r="AJ202" s="162">
        <v>1</v>
      </c>
    </row>
    <row r="203" spans="1:36" ht="38.25" x14ac:dyDescent="0.25">
      <c r="A203" s="14" t="s">
        <v>27</v>
      </c>
      <c r="B203" s="15">
        <v>504505</v>
      </c>
      <c r="C203" s="165">
        <v>450401</v>
      </c>
      <c r="D203" s="166" t="s">
        <v>345</v>
      </c>
      <c r="E203" s="165">
        <v>3</v>
      </c>
      <c r="F203" s="167" t="s">
        <v>278</v>
      </c>
      <c r="G203" s="161">
        <f t="shared" si="20"/>
        <v>734.00000000000011</v>
      </c>
      <c r="H203" s="162">
        <f t="shared" si="19"/>
        <v>4</v>
      </c>
      <c r="I203" s="162">
        <f t="shared" si="19"/>
        <v>697.40000000000009</v>
      </c>
      <c r="J203" s="162">
        <f t="shared" si="19"/>
        <v>0</v>
      </c>
      <c r="K203" s="162">
        <f t="shared" si="19"/>
        <v>32.6</v>
      </c>
      <c r="L203" s="162">
        <f t="shared" si="19"/>
        <v>0</v>
      </c>
      <c r="M203" s="163">
        <f t="shared" si="23"/>
        <v>97</v>
      </c>
      <c r="N203" s="162">
        <v>1</v>
      </c>
      <c r="O203" s="162">
        <v>88.1</v>
      </c>
      <c r="P203" s="162">
        <v>0</v>
      </c>
      <c r="Q203" s="162">
        <v>7.9</v>
      </c>
      <c r="R203" s="162">
        <v>0</v>
      </c>
      <c r="S203" s="163">
        <f t="shared" si="24"/>
        <v>92</v>
      </c>
      <c r="T203" s="162">
        <v>1</v>
      </c>
      <c r="U203" s="162">
        <v>83.1</v>
      </c>
      <c r="V203" s="162">
        <v>0</v>
      </c>
      <c r="W203" s="162">
        <v>7.9</v>
      </c>
      <c r="X203" s="162">
        <v>0</v>
      </c>
      <c r="Y203" s="163">
        <f t="shared" si="21"/>
        <v>271</v>
      </c>
      <c r="Z203" s="162">
        <v>1</v>
      </c>
      <c r="AA203" s="162">
        <v>262.10000000000002</v>
      </c>
      <c r="AB203" s="162">
        <v>0</v>
      </c>
      <c r="AC203" s="162">
        <v>7.9</v>
      </c>
      <c r="AD203" s="162">
        <v>0</v>
      </c>
      <c r="AE203" s="163">
        <f t="shared" si="22"/>
        <v>274</v>
      </c>
      <c r="AF203" s="162">
        <v>1</v>
      </c>
      <c r="AG203" s="162">
        <v>264.10000000000002</v>
      </c>
      <c r="AH203" s="162">
        <v>0</v>
      </c>
      <c r="AI203" s="162">
        <v>8.9</v>
      </c>
      <c r="AJ203" s="162">
        <v>0</v>
      </c>
    </row>
    <row r="204" spans="1:36" ht="38.25" x14ac:dyDescent="0.25">
      <c r="A204" s="14" t="s">
        <v>27</v>
      </c>
      <c r="B204" s="15">
        <v>504506</v>
      </c>
      <c r="C204" s="165">
        <v>450601</v>
      </c>
      <c r="D204" s="166" t="s">
        <v>346</v>
      </c>
      <c r="E204" s="165">
        <v>3</v>
      </c>
      <c r="F204" s="167" t="s">
        <v>278</v>
      </c>
      <c r="G204" s="161">
        <f t="shared" si="20"/>
        <v>737</v>
      </c>
      <c r="H204" s="162">
        <f t="shared" si="19"/>
        <v>23.9</v>
      </c>
      <c r="I204" s="162">
        <f t="shared" si="19"/>
        <v>625.79999999999995</v>
      </c>
      <c r="J204" s="162">
        <f t="shared" si="19"/>
        <v>0</v>
      </c>
      <c r="K204" s="162">
        <f t="shared" si="19"/>
        <v>74.7</v>
      </c>
      <c r="L204" s="162">
        <f t="shared" si="19"/>
        <v>12.6</v>
      </c>
      <c r="M204" s="163">
        <f t="shared" si="23"/>
        <v>75</v>
      </c>
      <c r="N204" s="162">
        <v>4.5</v>
      </c>
      <c r="O204" s="162">
        <v>55</v>
      </c>
      <c r="P204" s="162">
        <v>0</v>
      </c>
      <c r="Q204" s="162">
        <v>15.5</v>
      </c>
      <c r="R204" s="162">
        <v>0</v>
      </c>
      <c r="S204" s="163">
        <f t="shared" si="24"/>
        <v>72</v>
      </c>
      <c r="T204" s="162">
        <v>12.6</v>
      </c>
      <c r="U204" s="162">
        <v>26.4</v>
      </c>
      <c r="V204" s="162">
        <v>0</v>
      </c>
      <c r="W204" s="162">
        <v>26.2</v>
      </c>
      <c r="X204" s="162">
        <v>6.8</v>
      </c>
      <c r="Y204" s="163">
        <f t="shared" si="21"/>
        <v>294.99999999999994</v>
      </c>
      <c r="Z204" s="162">
        <v>3.9</v>
      </c>
      <c r="AA204" s="162">
        <v>271.7</v>
      </c>
      <c r="AB204" s="162">
        <v>0</v>
      </c>
      <c r="AC204" s="162">
        <v>16.5</v>
      </c>
      <c r="AD204" s="162">
        <v>2.9</v>
      </c>
      <c r="AE204" s="163">
        <f t="shared" si="22"/>
        <v>294.99999999999994</v>
      </c>
      <c r="AF204" s="162">
        <v>2.9</v>
      </c>
      <c r="AG204" s="162">
        <v>272.7</v>
      </c>
      <c r="AH204" s="162">
        <v>0</v>
      </c>
      <c r="AI204" s="162">
        <v>16.5</v>
      </c>
      <c r="AJ204" s="162">
        <v>2.9</v>
      </c>
    </row>
    <row r="205" spans="1:36" ht="38.25" x14ac:dyDescent="0.25">
      <c r="A205" s="14" t="s">
        <v>20</v>
      </c>
      <c r="B205" s="15">
        <v>504507</v>
      </c>
      <c r="C205" s="165">
        <v>450701</v>
      </c>
      <c r="D205" s="166" t="s">
        <v>120</v>
      </c>
      <c r="E205" s="165">
        <v>3</v>
      </c>
      <c r="F205" s="167" t="s">
        <v>278</v>
      </c>
      <c r="G205" s="161">
        <f t="shared" si="20"/>
        <v>383278</v>
      </c>
      <c r="H205" s="162">
        <f t="shared" si="19"/>
        <v>17360.2</v>
      </c>
      <c r="I205" s="162">
        <f t="shared" si="19"/>
        <v>286726.60000000003</v>
      </c>
      <c r="J205" s="162">
        <f t="shared" si="19"/>
        <v>30109.599999999999</v>
      </c>
      <c r="K205" s="162">
        <f t="shared" si="19"/>
        <v>46498.8</v>
      </c>
      <c r="L205" s="162">
        <f t="shared" si="19"/>
        <v>2582.8000000000002</v>
      </c>
      <c r="M205" s="163">
        <f t="shared" si="23"/>
        <v>78846.999999999985</v>
      </c>
      <c r="N205" s="162">
        <v>4340.2</v>
      </c>
      <c r="O205" s="162">
        <v>54709</v>
      </c>
      <c r="P205" s="162">
        <v>7527.4</v>
      </c>
      <c r="Q205" s="162">
        <v>11624.7</v>
      </c>
      <c r="R205" s="162">
        <v>645.70000000000005</v>
      </c>
      <c r="S205" s="163">
        <f t="shared" si="24"/>
        <v>82879</v>
      </c>
      <c r="T205" s="162">
        <v>4340</v>
      </c>
      <c r="U205" s="162">
        <v>58741.200000000012</v>
      </c>
      <c r="V205" s="162">
        <v>7527.4</v>
      </c>
      <c r="W205" s="162">
        <v>11624.7</v>
      </c>
      <c r="X205" s="162">
        <v>645.70000000000005</v>
      </c>
      <c r="Y205" s="163">
        <f t="shared" si="21"/>
        <v>110779</v>
      </c>
      <c r="Z205" s="162">
        <v>4340</v>
      </c>
      <c r="AA205" s="162">
        <v>86641.200000000012</v>
      </c>
      <c r="AB205" s="162">
        <v>7527.4</v>
      </c>
      <c r="AC205" s="162">
        <v>11624.7</v>
      </c>
      <c r="AD205" s="162">
        <v>645.70000000000005</v>
      </c>
      <c r="AE205" s="163">
        <f t="shared" si="22"/>
        <v>110773</v>
      </c>
      <c r="AF205" s="162">
        <v>4340</v>
      </c>
      <c r="AG205" s="162">
        <v>86635.200000000012</v>
      </c>
      <c r="AH205" s="162">
        <v>7527.4</v>
      </c>
      <c r="AI205" s="162">
        <v>11624.7</v>
      </c>
      <c r="AJ205" s="162">
        <v>645.70000000000005</v>
      </c>
    </row>
    <row r="206" spans="1:36" ht="38.25" x14ac:dyDescent="0.25">
      <c r="A206" s="14" t="s">
        <v>20</v>
      </c>
      <c r="B206" s="15">
        <v>504605</v>
      </c>
      <c r="C206" s="165">
        <v>460501</v>
      </c>
      <c r="D206" s="166" t="s">
        <v>347</v>
      </c>
      <c r="E206" s="165">
        <v>3</v>
      </c>
      <c r="F206" s="167" t="s">
        <v>278</v>
      </c>
      <c r="G206" s="161">
        <f t="shared" si="20"/>
        <v>65567</v>
      </c>
      <c r="H206" s="162">
        <f t="shared" si="19"/>
        <v>260.39999999999998</v>
      </c>
      <c r="I206" s="162">
        <f t="shared" si="19"/>
        <v>38754.1</v>
      </c>
      <c r="J206" s="162">
        <f t="shared" si="19"/>
        <v>201.2</v>
      </c>
      <c r="K206" s="162">
        <f t="shared" si="19"/>
        <v>26150.1</v>
      </c>
      <c r="L206" s="162">
        <f t="shared" si="19"/>
        <v>201.2</v>
      </c>
      <c r="M206" s="163">
        <f t="shared" si="23"/>
        <v>12013</v>
      </c>
      <c r="N206" s="162">
        <v>65.099999999999994</v>
      </c>
      <c r="O206" s="162">
        <v>6311.7</v>
      </c>
      <c r="P206" s="162">
        <v>50.3</v>
      </c>
      <c r="Q206" s="162">
        <v>5535.6</v>
      </c>
      <c r="R206" s="162">
        <v>50.3</v>
      </c>
      <c r="S206" s="163">
        <f t="shared" si="24"/>
        <v>12065</v>
      </c>
      <c r="T206" s="162">
        <v>65.099999999999994</v>
      </c>
      <c r="U206" s="162">
        <v>6360.8</v>
      </c>
      <c r="V206" s="162">
        <v>50.3</v>
      </c>
      <c r="W206" s="162">
        <v>5538.5</v>
      </c>
      <c r="X206" s="162">
        <v>50.3</v>
      </c>
      <c r="Y206" s="163">
        <f t="shared" si="21"/>
        <v>20745</v>
      </c>
      <c r="Z206" s="162">
        <v>65.099999999999994</v>
      </c>
      <c r="AA206" s="162">
        <v>13043.7</v>
      </c>
      <c r="AB206" s="162">
        <v>50.3</v>
      </c>
      <c r="AC206" s="162">
        <v>7535.6</v>
      </c>
      <c r="AD206" s="162">
        <v>50.3</v>
      </c>
      <c r="AE206" s="163">
        <f t="shared" si="22"/>
        <v>20743.999999999996</v>
      </c>
      <c r="AF206" s="162">
        <v>65.099999999999994</v>
      </c>
      <c r="AG206" s="162">
        <v>13037.9</v>
      </c>
      <c r="AH206" s="162">
        <v>50.3</v>
      </c>
      <c r="AI206" s="162">
        <v>7540.4</v>
      </c>
      <c r="AJ206" s="162">
        <v>50.3</v>
      </c>
    </row>
    <row r="207" spans="1:36" ht="38.25" x14ac:dyDescent="0.25">
      <c r="A207" s="14" t="s">
        <v>27</v>
      </c>
      <c r="B207" s="15">
        <v>504613</v>
      </c>
      <c r="C207" s="165">
        <v>461301</v>
      </c>
      <c r="D207" s="166" t="s">
        <v>348</v>
      </c>
      <c r="E207" s="165">
        <v>3</v>
      </c>
      <c r="F207" s="167" t="s">
        <v>278</v>
      </c>
      <c r="G207" s="161">
        <f t="shared" si="20"/>
        <v>3940</v>
      </c>
      <c r="H207" s="162">
        <f t="shared" si="19"/>
        <v>684.4</v>
      </c>
      <c r="I207" s="162">
        <f t="shared" si="19"/>
        <v>1546.8000000000002</v>
      </c>
      <c r="J207" s="162">
        <f t="shared" si="19"/>
        <v>522.6</v>
      </c>
      <c r="K207" s="162">
        <f t="shared" si="19"/>
        <v>598</v>
      </c>
      <c r="L207" s="162">
        <f t="shared" si="19"/>
        <v>588.20000000000005</v>
      </c>
      <c r="M207" s="163">
        <f t="shared" si="23"/>
        <v>951</v>
      </c>
      <c r="N207" s="162">
        <v>169.6</v>
      </c>
      <c r="O207" s="162">
        <v>322.39999999999998</v>
      </c>
      <c r="P207" s="162">
        <v>159</v>
      </c>
      <c r="Q207" s="162">
        <v>150</v>
      </c>
      <c r="R207" s="162">
        <v>150</v>
      </c>
      <c r="S207" s="163">
        <f t="shared" si="24"/>
        <v>844</v>
      </c>
      <c r="T207" s="162">
        <v>172.6</v>
      </c>
      <c r="U207" s="162">
        <v>333.4</v>
      </c>
      <c r="V207" s="162">
        <v>44.9</v>
      </c>
      <c r="W207" s="162">
        <v>149</v>
      </c>
      <c r="X207" s="162">
        <v>144.1</v>
      </c>
      <c r="Y207" s="163">
        <f t="shared" si="21"/>
        <v>1132</v>
      </c>
      <c r="Z207" s="162">
        <v>169.6</v>
      </c>
      <c r="AA207" s="162">
        <v>499.6</v>
      </c>
      <c r="AB207" s="162">
        <v>162.80000000000001</v>
      </c>
      <c r="AC207" s="162">
        <v>150</v>
      </c>
      <c r="AD207" s="162">
        <v>150</v>
      </c>
      <c r="AE207" s="163">
        <f t="shared" si="22"/>
        <v>1013</v>
      </c>
      <c r="AF207" s="162">
        <v>172.6</v>
      </c>
      <c r="AG207" s="162">
        <v>391.4</v>
      </c>
      <c r="AH207" s="162">
        <v>155.89999999999998</v>
      </c>
      <c r="AI207" s="162">
        <v>149</v>
      </c>
      <c r="AJ207" s="162">
        <v>144.1</v>
      </c>
    </row>
    <row r="208" spans="1:36" ht="38.25" x14ac:dyDescent="0.25">
      <c r="A208" s="14" t="s">
        <v>20</v>
      </c>
      <c r="B208" s="15">
        <v>504615</v>
      </c>
      <c r="C208" s="165">
        <v>461501</v>
      </c>
      <c r="D208" s="166" t="s">
        <v>121</v>
      </c>
      <c r="E208" s="165">
        <v>3</v>
      </c>
      <c r="F208" s="167" t="s">
        <v>278</v>
      </c>
      <c r="G208" s="161">
        <f t="shared" si="20"/>
        <v>222039.00000000003</v>
      </c>
      <c r="H208" s="162">
        <f t="shared" si="19"/>
        <v>16200.300000000001</v>
      </c>
      <c r="I208" s="162">
        <f t="shared" si="19"/>
        <v>104730.80000000002</v>
      </c>
      <c r="J208" s="162">
        <f t="shared" si="19"/>
        <v>2870</v>
      </c>
      <c r="K208" s="162">
        <f t="shared" si="19"/>
        <v>95371.199999999997</v>
      </c>
      <c r="L208" s="162">
        <f t="shared" si="19"/>
        <v>2866.7</v>
      </c>
      <c r="M208" s="163">
        <f t="shared" si="23"/>
        <v>54005</v>
      </c>
      <c r="N208" s="162">
        <v>2922</v>
      </c>
      <c r="O208" s="162">
        <v>26294.000000000007</v>
      </c>
      <c r="P208" s="162">
        <v>717.5</v>
      </c>
      <c r="Q208" s="162">
        <v>23361.8</v>
      </c>
      <c r="R208" s="162">
        <v>709.7</v>
      </c>
      <c r="S208" s="163">
        <f t="shared" si="24"/>
        <v>57433</v>
      </c>
      <c r="T208" s="162">
        <v>4426.1000000000004</v>
      </c>
      <c r="U208" s="162">
        <v>26293.9</v>
      </c>
      <c r="V208" s="162">
        <v>717.5</v>
      </c>
      <c r="W208" s="162">
        <v>25285.8</v>
      </c>
      <c r="X208" s="162">
        <v>709.7</v>
      </c>
      <c r="Y208" s="163">
        <f t="shared" si="21"/>
        <v>55300.999999999993</v>
      </c>
      <c r="Z208" s="162">
        <v>4426.1000000000004</v>
      </c>
      <c r="AA208" s="162">
        <v>26058</v>
      </c>
      <c r="AB208" s="162">
        <v>717.5</v>
      </c>
      <c r="AC208" s="162">
        <v>23361.8</v>
      </c>
      <c r="AD208" s="162">
        <v>737.6</v>
      </c>
      <c r="AE208" s="163">
        <f t="shared" si="22"/>
        <v>55300</v>
      </c>
      <c r="AF208" s="162">
        <v>4426.1000000000004</v>
      </c>
      <c r="AG208" s="162">
        <v>26084.9</v>
      </c>
      <c r="AH208" s="162">
        <v>717.5</v>
      </c>
      <c r="AI208" s="162">
        <v>23361.8</v>
      </c>
      <c r="AJ208" s="162">
        <v>709.7</v>
      </c>
    </row>
    <row r="209" spans="1:36" ht="38.25" x14ac:dyDescent="0.25">
      <c r="A209" s="14" t="s">
        <v>20</v>
      </c>
      <c r="B209" s="15">
        <v>504701</v>
      </c>
      <c r="C209" s="165">
        <v>470101</v>
      </c>
      <c r="D209" s="166" t="s">
        <v>122</v>
      </c>
      <c r="E209" s="165">
        <v>3</v>
      </c>
      <c r="F209" s="167" t="s">
        <v>278</v>
      </c>
      <c r="G209" s="161">
        <f t="shared" si="20"/>
        <v>167846.00000000003</v>
      </c>
      <c r="H209" s="162">
        <f t="shared" si="19"/>
        <v>135603</v>
      </c>
      <c r="I209" s="162">
        <f t="shared" si="19"/>
        <v>23128.600000000035</v>
      </c>
      <c r="J209" s="162">
        <f t="shared" si="19"/>
        <v>326.79999999999995</v>
      </c>
      <c r="K209" s="162">
        <f t="shared" si="19"/>
        <v>8587.2000000000007</v>
      </c>
      <c r="L209" s="162">
        <f t="shared" si="19"/>
        <v>200.39999999999998</v>
      </c>
      <c r="M209" s="163">
        <f t="shared" si="23"/>
        <v>34191</v>
      </c>
      <c r="N209" s="162">
        <v>30506</v>
      </c>
      <c r="O209" s="162">
        <v>2595.00000000001</v>
      </c>
      <c r="P209" s="162">
        <v>81.699999999999989</v>
      </c>
      <c r="Q209" s="162">
        <v>958.2</v>
      </c>
      <c r="R209" s="162">
        <v>50.099999999999994</v>
      </c>
      <c r="S209" s="163">
        <f t="shared" si="24"/>
        <v>36978</v>
      </c>
      <c r="T209" s="162">
        <v>31709</v>
      </c>
      <c r="U209" s="162">
        <v>2594.2000000000071</v>
      </c>
      <c r="V209" s="162">
        <v>81.699999999999989</v>
      </c>
      <c r="W209" s="162">
        <v>2543</v>
      </c>
      <c r="X209" s="162">
        <v>50.099999999999994</v>
      </c>
      <c r="Y209" s="163">
        <f t="shared" si="21"/>
        <v>48342.000000000007</v>
      </c>
      <c r="Z209" s="162">
        <v>36694</v>
      </c>
      <c r="AA209" s="162">
        <v>8973.200000000008</v>
      </c>
      <c r="AB209" s="162">
        <v>81.699999999999989</v>
      </c>
      <c r="AC209" s="162">
        <v>2543</v>
      </c>
      <c r="AD209" s="162">
        <v>50.099999999999994</v>
      </c>
      <c r="AE209" s="163">
        <f t="shared" si="22"/>
        <v>48335.000000000007</v>
      </c>
      <c r="AF209" s="162">
        <v>36694</v>
      </c>
      <c r="AG209" s="162">
        <v>8966.200000000008</v>
      </c>
      <c r="AH209" s="162">
        <v>81.699999999999989</v>
      </c>
      <c r="AI209" s="162">
        <v>2543</v>
      </c>
      <c r="AJ209" s="162">
        <v>50.099999999999994</v>
      </c>
    </row>
    <row r="210" spans="1:36" ht="38.25" x14ac:dyDescent="0.25">
      <c r="A210" s="14" t="s">
        <v>27</v>
      </c>
      <c r="B210" s="15">
        <v>504704</v>
      </c>
      <c r="C210" s="165">
        <v>470108</v>
      </c>
      <c r="D210" s="166" t="s">
        <v>349</v>
      </c>
      <c r="E210" s="165">
        <v>3</v>
      </c>
      <c r="F210" s="167" t="s">
        <v>278</v>
      </c>
      <c r="G210" s="161">
        <f t="shared" si="20"/>
        <v>19990.999999999996</v>
      </c>
      <c r="H210" s="162">
        <f t="shared" si="19"/>
        <v>18200.199999999997</v>
      </c>
      <c r="I210" s="162">
        <f t="shared" si="19"/>
        <v>1288.2</v>
      </c>
      <c r="J210" s="162">
        <f t="shared" si="19"/>
        <v>0</v>
      </c>
      <c r="K210" s="162">
        <f t="shared" si="19"/>
        <v>346</v>
      </c>
      <c r="L210" s="162">
        <f t="shared" si="19"/>
        <v>156.6</v>
      </c>
      <c r="M210" s="163">
        <f t="shared" si="23"/>
        <v>4994</v>
      </c>
      <c r="N210" s="162">
        <v>4721</v>
      </c>
      <c r="O210" s="162">
        <v>222.80000000000018</v>
      </c>
      <c r="P210" s="162">
        <v>0</v>
      </c>
      <c r="Q210" s="162">
        <v>50.2</v>
      </c>
      <c r="R210" s="162">
        <v>0</v>
      </c>
      <c r="S210" s="163">
        <f t="shared" si="24"/>
        <v>4997</v>
      </c>
      <c r="T210" s="162">
        <v>4492.0999999999995</v>
      </c>
      <c r="U210" s="162">
        <v>354.10000000000019</v>
      </c>
      <c r="V210" s="162">
        <v>0</v>
      </c>
      <c r="W210" s="162">
        <v>98.6</v>
      </c>
      <c r="X210" s="162">
        <v>52.199999999999996</v>
      </c>
      <c r="Y210" s="163">
        <f t="shared" si="21"/>
        <v>5000</v>
      </c>
      <c r="Z210" s="162">
        <v>4492.0999999999995</v>
      </c>
      <c r="AA210" s="162">
        <v>357.10000000000019</v>
      </c>
      <c r="AB210" s="162">
        <v>0</v>
      </c>
      <c r="AC210" s="162">
        <v>98.6</v>
      </c>
      <c r="AD210" s="162">
        <v>52.199999999999996</v>
      </c>
      <c r="AE210" s="163">
        <f t="shared" si="22"/>
        <v>5000</v>
      </c>
      <c r="AF210" s="162">
        <v>4495</v>
      </c>
      <c r="AG210" s="162">
        <v>354.19999999999965</v>
      </c>
      <c r="AH210" s="162">
        <v>0</v>
      </c>
      <c r="AI210" s="162">
        <v>98.6</v>
      </c>
      <c r="AJ210" s="162">
        <v>52.199999999999996</v>
      </c>
    </row>
    <row r="211" spans="1:36" ht="38.25" x14ac:dyDescent="0.25">
      <c r="A211" s="14" t="s">
        <v>20</v>
      </c>
      <c r="B211" s="15">
        <v>504901</v>
      </c>
      <c r="C211" s="165">
        <v>490101</v>
      </c>
      <c r="D211" s="166" t="s">
        <v>123</v>
      </c>
      <c r="E211" s="165">
        <v>3</v>
      </c>
      <c r="F211" s="167" t="s">
        <v>278</v>
      </c>
      <c r="G211" s="161">
        <f t="shared" si="20"/>
        <v>150179.99999999997</v>
      </c>
      <c r="H211" s="162">
        <f t="shared" si="19"/>
        <v>131318.39999999999</v>
      </c>
      <c r="I211" s="162">
        <f t="shared" si="19"/>
        <v>5136.4000000000024</v>
      </c>
      <c r="J211" s="162">
        <f t="shared" si="19"/>
        <v>194.4</v>
      </c>
      <c r="K211" s="162">
        <f t="shared" si="19"/>
        <v>13416.4</v>
      </c>
      <c r="L211" s="162">
        <f t="shared" si="19"/>
        <v>114.4</v>
      </c>
      <c r="M211" s="163">
        <f t="shared" si="23"/>
        <v>36886</v>
      </c>
      <c r="N211" s="162">
        <v>32810</v>
      </c>
      <c r="O211" s="162">
        <v>644.70000000000289</v>
      </c>
      <c r="P211" s="162">
        <v>48.6</v>
      </c>
      <c r="Q211" s="162">
        <v>3354.1</v>
      </c>
      <c r="R211" s="162">
        <v>28.6</v>
      </c>
      <c r="S211" s="163">
        <f t="shared" si="24"/>
        <v>45011</v>
      </c>
      <c r="T211" s="162">
        <v>40933.800000000003</v>
      </c>
      <c r="U211" s="162">
        <v>645.9</v>
      </c>
      <c r="V211" s="162">
        <v>48.6</v>
      </c>
      <c r="W211" s="162">
        <v>3354.1</v>
      </c>
      <c r="X211" s="162">
        <v>28.6</v>
      </c>
      <c r="Y211" s="163">
        <f t="shared" si="21"/>
        <v>35414</v>
      </c>
      <c r="Z211" s="162">
        <v>28786.799999999999</v>
      </c>
      <c r="AA211" s="162">
        <v>3195.9</v>
      </c>
      <c r="AB211" s="162">
        <v>48.6</v>
      </c>
      <c r="AC211" s="162">
        <v>3354.1</v>
      </c>
      <c r="AD211" s="162">
        <v>28.6</v>
      </c>
      <c r="AE211" s="163">
        <f t="shared" si="22"/>
        <v>32869</v>
      </c>
      <c r="AF211" s="162">
        <v>28787.8</v>
      </c>
      <c r="AG211" s="162">
        <v>649.9</v>
      </c>
      <c r="AH211" s="162">
        <v>48.6</v>
      </c>
      <c r="AI211" s="162">
        <v>3354.1</v>
      </c>
      <c r="AJ211" s="162">
        <v>28.6</v>
      </c>
    </row>
    <row r="212" spans="1:36" ht="38.25" x14ac:dyDescent="0.25">
      <c r="A212" s="14" t="s">
        <v>20</v>
      </c>
      <c r="B212" s="15">
        <v>504902</v>
      </c>
      <c r="C212" s="165">
        <v>490103</v>
      </c>
      <c r="D212" s="166" t="s">
        <v>350</v>
      </c>
      <c r="E212" s="165">
        <v>3</v>
      </c>
      <c r="F212" s="167" t="s">
        <v>278</v>
      </c>
      <c r="G212" s="161">
        <f t="shared" si="20"/>
        <v>51725</v>
      </c>
      <c r="H212" s="162">
        <f t="shared" si="19"/>
        <v>38037.599999999999</v>
      </c>
      <c r="I212" s="162">
        <f t="shared" si="19"/>
        <v>3212.6000000000031</v>
      </c>
      <c r="J212" s="162">
        <f t="shared" si="19"/>
        <v>8</v>
      </c>
      <c r="K212" s="162">
        <f t="shared" si="19"/>
        <v>10443.199999999999</v>
      </c>
      <c r="L212" s="162">
        <f t="shared" si="19"/>
        <v>23.6</v>
      </c>
      <c r="M212" s="163">
        <f t="shared" si="23"/>
        <v>11479.000000000002</v>
      </c>
      <c r="N212" s="162">
        <v>8795.4</v>
      </c>
      <c r="O212" s="162">
        <v>66.400000000002549</v>
      </c>
      <c r="P212" s="162">
        <v>2</v>
      </c>
      <c r="Q212" s="162">
        <v>2609.2999999999984</v>
      </c>
      <c r="R212" s="162">
        <v>5.9</v>
      </c>
      <c r="S212" s="163">
        <f t="shared" si="24"/>
        <v>11429.999999999998</v>
      </c>
      <c r="T212" s="162">
        <v>8746.4</v>
      </c>
      <c r="U212" s="162">
        <v>64.399999999998911</v>
      </c>
      <c r="V212" s="162">
        <v>2</v>
      </c>
      <c r="W212" s="162">
        <v>2611.3000000000002</v>
      </c>
      <c r="X212" s="162">
        <v>5.9</v>
      </c>
      <c r="Y212" s="163">
        <f t="shared" si="21"/>
        <v>14408.000000000002</v>
      </c>
      <c r="Z212" s="162">
        <v>10247.4</v>
      </c>
      <c r="AA212" s="162">
        <v>1541.4000000000008</v>
      </c>
      <c r="AB212" s="162">
        <v>2</v>
      </c>
      <c r="AC212" s="162">
        <v>2611.3000000000002</v>
      </c>
      <c r="AD212" s="162">
        <v>5.9</v>
      </c>
      <c r="AE212" s="163">
        <f t="shared" si="22"/>
        <v>14408.000000000002</v>
      </c>
      <c r="AF212" s="162">
        <v>10248.4</v>
      </c>
      <c r="AG212" s="162">
        <v>1540.4000000000008</v>
      </c>
      <c r="AH212" s="162">
        <v>2</v>
      </c>
      <c r="AI212" s="162">
        <v>2611.3000000000002</v>
      </c>
      <c r="AJ212" s="162">
        <v>5.9</v>
      </c>
    </row>
    <row r="213" spans="1:36" ht="38.25" x14ac:dyDescent="0.25">
      <c r="A213" s="14" t="s">
        <v>20</v>
      </c>
      <c r="B213" s="15">
        <v>505001</v>
      </c>
      <c r="C213" s="165">
        <v>500101</v>
      </c>
      <c r="D213" s="166" t="s">
        <v>124</v>
      </c>
      <c r="E213" s="165">
        <v>3</v>
      </c>
      <c r="F213" s="167" t="s">
        <v>278</v>
      </c>
      <c r="G213" s="161">
        <f t="shared" si="20"/>
        <v>636413</v>
      </c>
      <c r="H213" s="162">
        <f t="shared" si="19"/>
        <v>250192.69999999998</v>
      </c>
      <c r="I213" s="162">
        <f t="shared" si="19"/>
        <v>66820</v>
      </c>
      <c r="J213" s="162">
        <f t="shared" si="19"/>
        <v>12892.8</v>
      </c>
      <c r="K213" s="162">
        <f t="shared" si="19"/>
        <v>304642.30000000005</v>
      </c>
      <c r="L213" s="162">
        <f t="shared" si="19"/>
        <v>1865.1999999999998</v>
      </c>
      <c r="M213" s="163">
        <f t="shared" si="23"/>
        <v>147035</v>
      </c>
      <c r="N213" s="162">
        <v>53834</v>
      </c>
      <c r="O213" s="162">
        <v>13688.5</v>
      </c>
      <c r="P213" s="162">
        <v>3223.2</v>
      </c>
      <c r="Q213" s="162">
        <v>75823</v>
      </c>
      <c r="R213" s="162">
        <v>466.29999999999995</v>
      </c>
      <c r="S213" s="163">
        <f t="shared" si="24"/>
        <v>161845</v>
      </c>
      <c r="T213" s="162">
        <v>65452.9</v>
      </c>
      <c r="U213" s="162">
        <v>16429.5</v>
      </c>
      <c r="V213" s="162">
        <v>3223.2</v>
      </c>
      <c r="W213" s="162">
        <v>76273.100000000006</v>
      </c>
      <c r="X213" s="162">
        <v>466.29999999999995</v>
      </c>
      <c r="Y213" s="163">
        <f t="shared" si="21"/>
        <v>163769</v>
      </c>
      <c r="Z213" s="162">
        <v>65452.9</v>
      </c>
      <c r="AA213" s="162">
        <v>18353.5</v>
      </c>
      <c r="AB213" s="162">
        <v>3223.2</v>
      </c>
      <c r="AC213" s="162">
        <v>76273.100000000006</v>
      </c>
      <c r="AD213" s="162">
        <v>466.29999999999995</v>
      </c>
      <c r="AE213" s="163">
        <f t="shared" si="22"/>
        <v>163764</v>
      </c>
      <c r="AF213" s="162">
        <v>65452.9</v>
      </c>
      <c r="AG213" s="162">
        <v>18348.5</v>
      </c>
      <c r="AH213" s="162">
        <v>3223.2</v>
      </c>
      <c r="AI213" s="162">
        <v>76273.100000000006</v>
      </c>
      <c r="AJ213" s="162">
        <v>466.29999999999995</v>
      </c>
    </row>
    <row r="214" spans="1:36" ht="38.25" x14ac:dyDescent="0.25">
      <c r="A214" s="14" t="s">
        <v>20</v>
      </c>
      <c r="B214" s="15">
        <v>505007</v>
      </c>
      <c r="C214" s="165">
        <v>500801</v>
      </c>
      <c r="D214" s="166" t="s">
        <v>351</v>
      </c>
      <c r="E214" s="165">
        <v>3</v>
      </c>
      <c r="F214" s="167" t="s">
        <v>278</v>
      </c>
      <c r="G214" s="161">
        <f t="shared" si="20"/>
        <v>88086</v>
      </c>
      <c r="H214" s="162">
        <f t="shared" si="19"/>
        <v>36219.800000000003</v>
      </c>
      <c r="I214" s="162">
        <f t="shared" si="19"/>
        <v>8961.7999999999993</v>
      </c>
      <c r="J214" s="162">
        <f t="shared" si="19"/>
        <v>2752.7</v>
      </c>
      <c r="K214" s="162">
        <f t="shared" si="19"/>
        <v>40022.199999999997</v>
      </c>
      <c r="L214" s="162">
        <f t="shared" si="19"/>
        <v>129.5</v>
      </c>
      <c r="M214" s="163">
        <f t="shared" si="23"/>
        <v>18397</v>
      </c>
      <c r="N214" s="162">
        <v>7917.8</v>
      </c>
      <c r="O214" s="162">
        <v>944.2</v>
      </c>
      <c r="P214" s="162">
        <v>705</v>
      </c>
      <c r="Q214" s="162">
        <v>8805.2999999999993</v>
      </c>
      <c r="R214" s="162">
        <v>24.7</v>
      </c>
      <c r="S214" s="163">
        <f t="shared" si="24"/>
        <v>22567.999999999996</v>
      </c>
      <c r="T214" s="162">
        <v>9486.7000000000007</v>
      </c>
      <c r="U214" s="162">
        <v>1996.7999999999963</v>
      </c>
      <c r="V214" s="162">
        <v>823.59999999999991</v>
      </c>
      <c r="W214" s="162">
        <v>10234.200000000001</v>
      </c>
      <c r="X214" s="162">
        <v>26.7</v>
      </c>
      <c r="Y214" s="163">
        <f t="shared" si="21"/>
        <v>23653</v>
      </c>
      <c r="Z214" s="162">
        <v>9145.6</v>
      </c>
      <c r="AA214" s="162">
        <v>3216.2</v>
      </c>
      <c r="AB214" s="162">
        <v>561.6</v>
      </c>
      <c r="AC214" s="162">
        <v>10684.1</v>
      </c>
      <c r="AD214" s="162">
        <v>45.5</v>
      </c>
      <c r="AE214" s="163">
        <f t="shared" si="22"/>
        <v>23468</v>
      </c>
      <c r="AF214" s="162">
        <v>9669.7000000000007</v>
      </c>
      <c r="AG214" s="162">
        <v>2804.6000000000031</v>
      </c>
      <c r="AH214" s="162">
        <v>662.5</v>
      </c>
      <c r="AI214" s="162">
        <v>10298.6</v>
      </c>
      <c r="AJ214" s="162">
        <v>32.6</v>
      </c>
    </row>
    <row r="215" spans="1:36" ht="38.25" x14ac:dyDescent="0.25">
      <c r="A215" s="14" t="s">
        <v>20</v>
      </c>
      <c r="B215" s="15">
        <v>505009</v>
      </c>
      <c r="C215" s="165">
        <v>501001</v>
      </c>
      <c r="D215" s="166" t="s">
        <v>224</v>
      </c>
      <c r="E215" s="165">
        <v>3</v>
      </c>
      <c r="F215" s="167" t="s">
        <v>278</v>
      </c>
      <c r="G215" s="161">
        <f t="shared" si="20"/>
        <v>36019.999999999993</v>
      </c>
      <c r="H215" s="162">
        <f t="shared" si="19"/>
        <v>16624</v>
      </c>
      <c r="I215" s="162">
        <f t="shared" si="19"/>
        <v>1924.2999999999979</v>
      </c>
      <c r="J215" s="162">
        <f t="shared" si="19"/>
        <v>976.5</v>
      </c>
      <c r="K215" s="162">
        <f t="shared" si="19"/>
        <v>16410.599999999999</v>
      </c>
      <c r="L215" s="162">
        <f t="shared" si="19"/>
        <v>84.6</v>
      </c>
      <c r="M215" s="163">
        <f t="shared" si="23"/>
        <v>8725.9999999999982</v>
      </c>
      <c r="N215" s="162">
        <v>4195.8999999999996</v>
      </c>
      <c r="O215" s="162">
        <v>488.2</v>
      </c>
      <c r="P215" s="162">
        <v>320</v>
      </c>
      <c r="Q215" s="162">
        <v>3711</v>
      </c>
      <c r="R215" s="162">
        <v>10.9</v>
      </c>
      <c r="S215" s="163">
        <f t="shared" si="24"/>
        <v>9281</v>
      </c>
      <c r="T215" s="162">
        <v>4142.7</v>
      </c>
      <c r="U215" s="162">
        <v>660.1</v>
      </c>
      <c r="V215" s="162">
        <v>222.39999999999998</v>
      </c>
      <c r="W215" s="162">
        <v>4232.2</v>
      </c>
      <c r="X215" s="162">
        <v>23.6</v>
      </c>
      <c r="Y215" s="163">
        <f t="shared" si="21"/>
        <v>9009</v>
      </c>
      <c r="Z215" s="162">
        <v>4145.6000000000004</v>
      </c>
      <c r="AA215" s="162">
        <v>388.0999999999982</v>
      </c>
      <c r="AB215" s="162">
        <v>215.6</v>
      </c>
      <c r="AC215" s="162">
        <v>4236.1000000000004</v>
      </c>
      <c r="AD215" s="162">
        <v>23.6</v>
      </c>
      <c r="AE215" s="163">
        <f t="shared" si="22"/>
        <v>9004</v>
      </c>
      <c r="AF215" s="162">
        <v>4139.8</v>
      </c>
      <c r="AG215" s="162">
        <v>387.89999999999964</v>
      </c>
      <c r="AH215" s="162">
        <v>218.5</v>
      </c>
      <c r="AI215" s="162">
        <v>4231.3</v>
      </c>
      <c r="AJ215" s="162">
        <v>26.5</v>
      </c>
    </row>
    <row r="216" spans="1:36" ht="38.25" x14ac:dyDescent="0.25">
      <c r="A216" s="14" t="s">
        <v>27</v>
      </c>
      <c r="B216" s="15">
        <v>505019</v>
      </c>
      <c r="C216" s="165">
        <v>501901</v>
      </c>
      <c r="D216" s="166" t="s">
        <v>352</v>
      </c>
      <c r="E216" s="165">
        <v>3</v>
      </c>
      <c r="F216" s="167" t="s">
        <v>278</v>
      </c>
      <c r="G216" s="161">
        <f t="shared" si="20"/>
        <v>10734.000000000002</v>
      </c>
      <c r="H216" s="162">
        <f t="shared" si="19"/>
        <v>5339.5</v>
      </c>
      <c r="I216" s="162">
        <f t="shared" si="19"/>
        <v>834.80000000000064</v>
      </c>
      <c r="J216" s="162">
        <f t="shared" si="19"/>
        <v>0</v>
      </c>
      <c r="K216" s="162">
        <f t="shared" si="19"/>
        <v>4559.7000000000007</v>
      </c>
      <c r="L216" s="162">
        <f t="shared" si="19"/>
        <v>0</v>
      </c>
      <c r="M216" s="163">
        <f t="shared" si="23"/>
        <v>2512</v>
      </c>
      <c r="N216" s="162">
        <v>1379.1</v>
      </c>
      <c r="O216" s="162">
        <v>84.000000000000085</v>
      </c>
      <c r="P216" s="162">
        <v>0</v>
      </c>
      <c r="Q216" s="162">
        <v>1048.9000000000001</v>
      </c>
      <c r="R216" s="162">
        <v>0</v>
      </c>
      <c r="S216" s="163">
        <f t="shared" si="24"/>
        <v>2460</v>
      </c>
      <c r="T216" s="162">
        <v>1205.0999999999999</v>
      </c>
      <c r="U216" s="162">
        <v>83.000000000000085</v>
      </c>
      <c r="V216" s="162">
        <v>0</v>
      </c>
      <c r="W216" s="162">
        <v>1171.9000000000001</v>
      </c>
      <c r="X216" s="162">
        <v>0</v>
      </c>
      <c r="Y216" s="163">
        <f t="shared" si="21"/>
        <v>2884</v>
      </c>
      <c r="Z216" s="162">
        <v>1379.1</v>
      </c>
      <c r="AA216" s="162">
        <v>334.00000000000011</v>
      </c>
      <c r="AB216" s="162">
        <v>0</v>
      </c>
      <c r="AC216" s="162">
        <v>1170.9000000000001</v>
      </c>
      <c r="AD216" s="162">
        <v>0</v>
      </c>
      <c r="AE216" s="163">
        <f t="shared" si="22"/>
        <v>2878</v>
      </c>
      <c r="AF216" s="162">
        <v>1376.1999999999998</v>
      </c>
      <c r="AG216" s="162">
        <v>333.8000000000003</v>
      </c>
      <c r="AH216" s="162">
        <v>0</v>
      </c>
      <c r="AI216" s="162">
        <v>1168</v>
      </c>
      <c r="AJ216" s="162">
        <v>0</v>
      </c>
    </row>
    <row r="217" spans="1:36" ht="38.25" x14ac:dyDescent="0.25">
      <c r="A217" s="14" t="s">
        <v>27</v>
      </c>
      <c r="B217" s="15">
        <v>505022</v>
      </c>
      <c r="C217" s="165">
        <v>502201</v>
      </c>
      <c r="D217" s="166" t="s">
        <v>353</v>
      </c>
      <c r="E217" s="165">
        <v>3</v>
      </c>
      <c r="F217" s="167" t="s">
        <v>278</v>
      </c>
      <c r="G217" s="161">
        <f t="shared" si="20"/>
        <v>3097.0000000000005</v>
      </c>
      <c r="H217" s="162">
        <f t="shared" si="19"/>
        <v>1243.5999999999999</v>
      </c>
      <c r="I217" s="162">
        <f t="shared" si="19"/>
        <v>296.70000000000016</v>
      </c>
      <c r="J217" s="162">
        <f t="shared" si="19"/>
        <v>83.9</v>
      </c>
      <c r="K217" s="162">
        <f t="shared" si="19"/>
        <v>1472.8000000000002</v>
      </c>
      <c r="L217" s="162">
        <f t="shared" si="19"/>
        <v>0</v>
      </c>
      <c r="M217" s="163">
        <f t="shared" si="23"/>
        <v>1728</v>
      </c>
      <c r="N217" s="162">
        <v>687</v>
      </c>
      <c r="O217" s="162">
        <v>144</v>
      </c>
      <c r="P217" s="162">
        <v>64</v>
      </c>
      <c r="Q217" s="162">
        <v>833</v>
      </c>
      <c r="R217" s="162">
        <v>0</v>
      </c>
      <c r="S217" s="163">
        <f t="shared" si="24"/>
        <v>0</v>
      </c>
      <c r="T217" s="162">
        <v>0</v>
      </c>
      <c r="U217" s="162">
        <v>0</v>
      </c>
      <c r="V217" s="162">
        <v>0</v>
      </c>
      <c r="W217" s="162">
        <v>0</v>
      </c>
      <c r="X217" s="162">
        <v>0</v>
      </c>
      <c r="Y217" s="163">
        <f t="shared" si="21"/>
        <v>685.00000000000011</v>
      </c>
      <c r="Z217" s="162">
        <v>230.4</v>
      </c>
      <c r="AA217" s="162">
        <v>78.800000000000139</v>
      </c>
      <c r="AB217" s="162">
        <v>9.9</v>
      </c>
      <c r="AC217" s="162">
        <v>365.9</v>
      </c>
      <c r="AD217" s="162">
        <v>0</v>
      </c>
      <c r="AE217" s="163">
        <f t="shared" si="22"/>
        <v>684</v>
      </c>
      <c r="AF217" s="162">
        <v>326.2</v>
      </c>
      <c r="AG217" s="162">
        <v>73.90000000000002</v>
      </c>
      <c r="AH217" s="162">
        <v>10</v>
      </c>
      <c r="AI217" s="162">
        <v>273.89999999999998</v>
      </c>
      <c r="AJ217" s="162">
        <v>0</v>
      </c>
    </row>
    <row r="218" spans="1:36" ht="38.25" x14ac:dyDescent="0.25">
      <c r="A218" s="14" t="s">
        <v>27</v>
      </c>
      <c r="B218" s="15">
        <v>505025</v>
      </c>
      <c r="C218" s="165">
        <v>502501</v>
      </c>
      <c r="D218" s="166" t="s">
        <v>354</v>
      </c>
      <c r="E218" s="165">
        <v>3</v>
      </c>
      <c r="F218" s="167" t="s">
        <v>278</v>
      </c>
      <c r="G218" s="161">
        <f t="shared" si="20"/>
        <v>607</v>
      </c>
      <c r="H218" s="162">
        <f t="shared" si="19"/>
        <v>62.9</v>
      </c>
      <c r="I218" s="162">
        <f t="shared" si="19"/>
        <v>364.2</v>
      </c>
      <c r="J218" s="162">
        <f t="shared" si="19"/>
        <v>60</v>
      </c>
      <c r="K218" s="162">
        <f t="shared" si="19"/>
        <v>61.9</v>
      </c>
      <c r="L218" s="162">
        <f t="shared" si="19"/>
        <v>58</v>
      </c>
      <c r="M218" s="163">
        <f t="shared" si="23"/>
        <v>0</v>
      </c>
      <c r="N218" s="162">
        <v>0</v>
      </c>
      <c r="O218" s="162">
        <v>0</v>
      </c>
      <c r="P218" s="162">
        <v>0</v>
      </c>
      <c r="Q218" s="162">
        <v>0</v>
      </c>
      <c r="R218" s="162">
        <v>0</v>
      </c>
      <c r="S218" s="163">
        <f t="shared" si="24"/>
        <v>0</v>
      </c>
      <c r="T218" s="162">
        <v>0</v>
      </c>
      <c r="U218" s="162">
        <v>0</v>
      </c>
      <c r="V218" s="162">
        <v>0</v>
      </c>
      <c r="W218" s="162">
        <v>0</v>
      </c>
      <c r="X218" s="162">
        <v>0</v>
      </c>
      <c r="Y218" s="163">
        <f t="shared" si="21"/>
        <v>306</v>
      </c>
      <c r="Z218" s="162">
        <v>32.9</v>
      </c>
      <c r="AA218" s="162">
        <v>182.2</v>
      </c>
      <c r="AB218" s="162">
        <v>30</v>
      </c>
      <c r="AC218" s="162">
        <v>31.9</v>
      </c>
      <c r="AD218" s="162">
        <v>29</v>
      </c>
      <c r="AE218" s="163">
        <f t="shared" si="22"/>
        <v>301</v>
      </c>
      <c r="AF218" s="162">
        <v>30</v>
      </c>
      <c r="AG218" s="162">
        <v>182</v>
      </c>
      <c r="AH218" s="162">
        <v>30</v>
      </c>
      <c r="AI218" s="162">
        <v>30</v>
      </c>
      <c r="AJ218" s="162">
        <v>29</v>
      </c>
    </row>
    <row r="219" spans="1:36" ht="38.25" x14ac:dyDescent="0.25">
      <c r="A219" s="14" t="s">
        <v>27</v>
      </c>
      <c r="B219" s="15">
        <v>505026</v>
      </c>
      <c r="C219" s="165">
        <v>502601</v>
      </c>
      <c r="D219" s="166" t="s">
        <v>225</v>
      </c>
      <c r="E219" s="165">
        <v>3</v>
      </c>
      <c r="F219" s="167" t="s">
        <v>278</v>
      </c>
      <c r="G219" s="161">
        <f t="shared" si="20"/>
        <v>195.00000000000003</v>
      </c>
      <c r="H219" s="162">
        <f t="shared" si="19"/>
        <v>49.3</v>
      </c>
      <c r="I219" s="162">
        <f t="shared" si="19"/>
        <v>116.70000000000002</v>
      </c>
      <c r="J219" s="162">
        <f t="shared" si="19"/>
        <v>5.8</v>
      </c>
      <c r="K219" s="162">
        <f t="shared" si="19"/>
        <v>17.399999999999999</v>
      </c>
      <c r="L219" s="162">
        <f t="shared" si="19"/>
        <v>5.8</v>
      </c>
      <c r="M219" s="163">
        <f t="shared" si="23"/>
        <v>0</v>
      </c>
      <c r="N219" s="162">
        <v>0</v>
      </c>
      <c r="O219" s="162">
        <v>0</v>
      </c>
      <c r="P219" s="162">
        <v>0</v>
      </c>
      <c r="Q219" s="162">
        <v>0</v>
      </c>
      <c r="R219" s="162">
        <v>0</v>
      </c>
      <c r="S219" s="163">
        <f t="shared" si="24"/>
        <v>30</v>
      </c>
      <c r="T219" s="162">
        <v>0</v>
      </c>
      <c r="U219" s="162">
        <v>30</v>
      </c>
      <c r="V219" s="162">
        <v>0</v>
      </c>
      <c r="W219" s="162">
        <v>0</v>
      </c>
      <c r="X219" s="162">
        <v>0</v>
      </c>
      <c r="Y219" s="163">
        <f t="shared" si="21"/>
        <v>84.000000000000014</v>
      </c>
      <c r="Z219" s="162">
        <v>26.099999999999998</v>
      </c>
      <c r="AA219" s="162">
        <v>43.400000000000006</v>
      </c>
      <c r="AB219" s="162">
        <v>2.9</v>
      </c>
      <c r="AC219" s="162">
        <v>8.6999999999999993</v>
      </c>
      <c r="AD219" s="162">
        <v>2.9</v>
      </c>
      <c r="AE219" s="163">
        <f t="shared" si="22"/>
        <v>81.000000000000028</v>
      </c>
      <c r="AF219" s="162">
        <v>23.2</v>
      </c>
      <c r="AG219" s="162">
        <v>43.300000000000011</v>
      </c>
      <c r="AH219" s="162">
        <v>2.9</v>
      </c>
      <c r="AI219" s="162">
        <v>8.6999999999999993</v>
      </c>
      <c r="AJ219" s="162">
        <v>2.9</v>
      </c>
    </row>
    <row r="220" spans="1:36" ht="38.25" x14ac:dyDescent="0.25">
      <c r="A220" s="14" t="s">
        <v>27</v>
      </c>
      <c r="B220" s="15">
        <v>505029</v>
      </c>
      <c r="C220" s="165">
        <v>502901</v>
      </c>
      <c r="D220" s="166" t="s">
        <v>355</v>
      </c>
      <c r="E220" s="165">
        <v>3</v>
      </c>
      <c r="F220" s="167" t="s">
        <v>278</v>
      </c>
      <c r="G220" s="161">
        <f t="shared" si="20"/>
        <v>643</v>
      </c>
      <c r="H220" s="162">
        <f t="shared" si="19"/>
        <v>138.6</v>
      </c>
      <c r="I220" s="162">
        <f t="shared" si="19"/>
        <v>277.40000000000003</v>
      </c>
      <c r="J220" s="162">
        <f t="shared" si="19"/>
        <v>0</v>
      </c>
      <c r="K220" s="162">
        <f t="shared" si="19"/>
        <v>227</v>
      </c>
      <c r="L220" s="162">
        <f t="shared" si="19"/>
        <v>0</v>
      </c>
      <c r="M220" s="163">
        <f t="shared" si="23"/>
        <v>99</v>
      </c>
      <c r="N220" s="162">
        <v>37.4</v>
      </c>
      <c r="O220" s="162">
        <v>29.5</v>
      </c>
      <c r="P220" s="162">
        <v>0</v>
      </c>
      <c r="Q220" s="162">
        <v>32.1</v>
      </c>
      <c r="R220" s="162">
        <v>0</v>
      </c>
      <c r="S220" s="163">
        <f t="shared" si="24"/>
        <v>151</v>
      </c>
      <c r="T220" s="162">
        <v>28.4</v>
      </c>
      <c r="U220" s="162">
        <v>58.600000000000009</v>
      </c>
      <c r="V220" s="162">
        <v>0</v>
      </c>
      <c r="W220" s="162">
        <v>64</v>
      </c>
      <c r="X220" s="162">
        <v>0</v>
      </c>
      <c r="Y220" s="163">
        <f t="shared" si="21"/>
        <v>195</v>
      </c>
      <c r="Z220" s="162">
        <v>37.4</v>
      </c>
      <c r="AA220" s="162">
        <v>93.600000000000009</v>
      </c>
      <c r="AB220" s="162">
        <v>0</v>
      </c>
      <c r="AC220" s="162">
        <v>64</v>
      </c>
      <c r="AD220" s="162">
        <v>0</v>
      </c>
      <c r="AE220" s="163">
        <f t="shared" si="22"/>
        <v>198</v>
      </c>
      <c r="AF220" s="162">
        <v>35.4</v>
      </c>
      <c r="AG220" s="162">
        <v>95.7</v>
      </c>
      <c r="AH220" s="162">
        <v>0</v>
      </c>
      <c r="AI220" s="162">
        <v>66.900000000000006</v>
      </c>
      <c r="AJ220" s="162">
        <v>0</v>
      </c>
    </row>
    <row r="221" spans="1:36" ht="38.25" x14ac:dyDescent="0.25">
      <c r="A221" s="14" t="s">
        <v>27</v>
      </c>
      <c r="B221" s="15">
        <v>505030</v>
      </c>
      <c r="C221" s="165">
        <v>503001</v>
      </c>
      <c r="D221" s="166" t="s">
        <v>356</v>
      </c>
      <c r="E221" s="165">
        <v>3</v>
      </c>
      <c r="F221" s="167" t="s">
        <v>278</v>
      </c>
      <c r="G221" s="161">
        <f t="shared" si="20"/>
        <v>483</v>
      </c>
      <c r="H221" s="162">
        <f t="shared" si="19"/>
        <v>77.099999999999994</v>
      </c>
      <c r="I221" s="162">
        <f t="shared" si="19"/>
        <v>288.89999999999998</v>
      </c>
      <c r="J221" s="162">
        <f t="shared" si="19"/>
        <v>1</v>
      </c>
      <c r="K221" s="162">
        <f t="shared" si="19"/>
        <v>116</v>
      </c>
      <c r="L221" s="162">
        <f t="shared" si="19"/>
        <v>0</v>
      </c>
      <c r="M221" s="163">
        <f t="shared" si="23"/>
        <v>0</v>
      </c>
      <c r="N221" s="162">
        <v>0</v>
      </c>
      <c r="O221" s="162">
        <v>0</v>
      </c>
      <c r="P221" s="162">
        <v>0</v>
      </c>
      <c r="Q221" s="162">
        <v>0</v>
      </c>
      <c r="R221" s="162">
        <v>0</v>
      </c>
      <c r="S221" s="163">
        <f t="shared" si="24"/>
        <v>8</v>
      </c>
      <c r="T221" s="162">
        <v>3</v>
      </c>
      <c r="U221" s="162">
        <v>5</v>
      </c>
      <c r="V221" s="162">
        <v>0</v>
      </c>
      <c r="W221" s="162">
        <v>0</v>
      </c>
      <c r="X221" s="162">
        <v>0</v>
      </c>
      <c r="Y221" s="163">
        <f t="shared" si="21"/>
        <v>238</v>
      </c>
      <c r="Z221" s="162">
        <v>36.6</v>
      </c>
      <c r="AA221" s="162">
        <v>143.4</v>
      </c>
      <c r="AB221" s="162">
        <v>1</v>
      </c>
      <c r="AC221" s="162">
        <v>57</v>
      </c>
      <c r="AD221" s="162">
        <v>0</v>
      </c>
      <c r="AE221" s="163">
        <f t="shared" si="22"/>
        <v>237</v>
      </c>
      <c r="AF221" s="162">
        <v>37.5</v>
      </c>
      <c r="AG221" s="162">
        <v>140.5</v>
      </c>
      <c r="AH221" s="162">
        <v>0</v>
      </c>
      <c r="AI221" s="162">
        <v>59</v>
      </c>
      <c r="AJ221" s="162">
        <v>0</v>
      </c>
    </row>
    <row r="222" spans="1:36" ht="38.25" x14ac:dyDescent="0.25">
      <c r="A222" s="14" t="s">
        <v>20</v>
      </c>
      <c r="B222" s="15">
        <v>505112</v>
      </c>
      <c r="C222" s="165">
        <v>510112</v>
      </c>
      <c r="D222" s="166" t="s">
        <v>125</v>
      </c>
      <c r="E222" s="165">
        <v>3</v>
      </c>
      <c r="F222" s="167" t="s">
        <v>278</v>
      </c>
      <c r="G222" s="161">
        <f t="shared" si="20"/>
        <v>290759</v>
      </c>
      <c r="H222" s="162">
        <f t="shared" si="19"/>
        <v>1704.4</v>
      </c>
      <c r="I222" s="162">
        <f t="shared" si="19"/>
        <v>138472.79999999999</v>
      </c>
      <c r="J222" s="162">
        <f t="shared" si="19"/>
        <v>2670.8</v>
      </c>
      <c r="K222" s="162">
        <f t="shared" si="19"/>
        <v>147266.59999999998</v>
      </c>
      <c r="L222" s="162">
        <f t="shared" si="19"/>
        <v>644.4</v>
      </c>
      <c r="M222" s="163">
        <f t="shared" si="23"/>
        <v>65841</v>
      </c>
      <c r="N222" s="162">
        <v>426.1</v>
      </c>
      <c r="O222" s="162">
        <v>30657.1</v>
      </c>
      <c r="P222" s="162">
        <v>667.7</v>
      </c>
      <c r="Q222" s="162">
        <v>33929</v>
      </c>
      <c r="R222" s="162">
        <v>161.1</v>
      </c>
      <c r="S222" s="163">
        <f t="shared" si="24"/>
        <v>61469.999999999993</v>
      </c>
      <c r="T222" s="162">
        <v>426.1</v>
      </c>
      <c r="U222" s="162">
        <v>22435.9</v>
      </c>
      <c r="V222" s="162">
        <v>667.7</v>
      </c>
      <c r="W222" s="162">
        <v>37779.199999999997</v>
      </c>
      <c r="X222" s="162">
        <v>161.1</v>
      </c>
      <c r="Y222" s="163">
        <f t="shared" si="21"/>
        <v>81725</v>
      </c>
      <c r="Z222" s="162">
        <v>426.1</v>
      </c>
      <c r="AA222" s="162">
        <v>42690.9</v>
      </c>
      <c r="AB222" s="162">
        <v>667.7</v>
      </c>
      <c r="AC222" s="162">
        <v>37779.199999999997</v>
      </c>
      <c r="AD222" s="162">
        <v>161.1</v>
      </c>
      <c r="AE222" s="163">
        <f t="shared" si="22"/>
        <v>81723</v>
      </c>
      <c r="AF222" s="162">
        <v>426.1</v>
      </c>
      <c r="AG222" s="162">
        <v>42688.9</v>
      </c>
      <c r="AH222" s="162">
        <v>667.7</v>
      </c>
      <c r="AI222" s="162">
        <v>37779.199999999997</v>
      </c>
      <c r="AJ222" s="162">
        <v>161.1</v>
      </c>
    </row>
    <row r="223" spans="1:36" ht="38.25" x14ac:dyDescent="0.25">
      <c r="A223" s="14" t="s">
        <v>36</v>
      </c>
      <c r="B223" s="15">
        <v>505105</v>
      </c>
      <c r="C223" s="165">
        <v>510501</v>
      </c>
      <c r="D223" s="166" t="s">
        <v>126</v>
      </c>
      <c r="E223" s="165">
        <v>3</v>
      </c>
      <c r="F223" s="167" t="s">
        <v>278</v>
      </c>
      <c r="G223" s="161">
        <f t="shared" si="20"/>
        <v>3422</v>
      </c>
      <c r="H223" s="162">
        <f t="shared" si="19"/>
        <v>62.4</v>
      </c>
      <c r="I223" s="162">
        <f t="shared" si="19"/>
        <v>2805.2</v>
      </c>
      <c r="J223" s="162">
        <f t="shared" si="19"/>
        <v>8.6999999999999993</v>
      </c>
      <c r="K223" s="162">
        <f t="shared" si="19"/>
        <v>545.70000000000005</v>
      </c>
      <c r="L223" s="162">
        <f t="shared" si="19"/>
        <v>0</v>
      </c>
      <c r="M223" s="163">
        <f t="shared" si="23"/>
        <v>98</v>
      </c>
      <c r="N223" s="162">
        <v>0</v>
      </c>
      <c r="O223" s="162">
        <v>56.7</v>
      </c>
      <c r="P223" s="162">
        <v>0</v>
      </c>
      <c r="Q223" s="162">
        <v>41.3</v>
      </c>
      <c r="R223" s="162">
        <v>0</v>
      </c>
      <c r="S223" s="163">
        <f t="shared" si="24"/>
        <v>101</v>
      </c>
      <c r="T223" s="162">
        <v>1</v>
      </c>
      <c r="U223" s="162">
        <v>60.1</v>
      </c>
      <c r="V223" s="162">
        <v>2.9</v>
      </c>
      <c r="W223" s="162">
        <v>37</v>
      </c>
      <c r="X223" s="162">
        <v>0</v>
      </c>
      <c r="Y223" s="163">
        <f t="shared" si="21"/>
        <v>1614.0000000000002</v>
      </c>
      <c r="Z223" s="162">
        <v>30.7</v>
      </c>
      <c r="AA223" s="162">
        <v>1346.7</v>
      </c>
      <c r="AB223" s="162">
        <v>2.9</v>
      </c>
      <c r="AC223" s="162">
        <v>233.7</v>
      </c>
      <c r="AD223" s="162">
        <v>0</v>
      </c>
      <c r="AE223" s="163">
        <f t="shared" si="22"/>
        <v>1609.0000000000002</v>
      </c>
      <c r="AF223" s="162">
        <v>30.7</v>
      </c>
      <c r="AG223" s="162">
        <v>1341.7</v>
      </c>
      <c r="AH223" s="162">
        <v>2.9</v>
      </c>
      <c r="AI223" s="162">
        <v>233.7</v>
      </c>
      <c r="AJ223" s="162">
        <v>0</v>
      </c>
    </row>
    <row r="224" spans="1:36" ht="38.25" x14ac:dyDescent="0.25">
      <c r="A224" s="14" t="s">
        <v>20</v>
      </c>
      <c r="B224" s="15">
        <v>505201</v>
      </c>
      <c r="C224" s="165">
        <v>520101</v>
      </c>
      <c r="D224" s="166" t="s">
        <v>128</v>
      </c>
      <c r="E224" s="165">
        <v>3</v>
      </c>
      <c r="F224" s="167" t="s">
        <v>278</v>
      </c>
      <c r="G224" s="161">
        <f t="shared" si="20"/>
        <v>184959.99999999997</v>
      </c>
      <c r="H224" s="162">
        <f t="shared" si="19"/>
        <v>3119.6</v>
      </c>
      <c r="I224" s="162">
        <f t="shared" si="19"/>
        <v>47571.899999999994</v>
      </c>
      <c r="J224" s="162">
        <f t="shared" si="19"/>
        <v>5063.6000000000004</v>
      </c>
      <c r="K224" s="162">
        <f t="shared" si="19"/>
        <v>128803.29999999999</v>
      </c>
      <c r="L224" s="162">
        <f t="shared" si="19"/>
        <v>401.6</v>
      </c>
      <c r="M224" s="163">
        <f t="shared" si="23"/>
        <v>43430</v>
      </c>
      <c r="N224" s="162">
        <v>779.9</v>
      </c>
      <c r="O224" s="162">
        <v>10959.8</v>
      </c>
      <c r="P224" s="162">
        <v>1265.9000000000001</v>
      </c>
      <c r="Q224" s="162">
        <v>30324</v>
      </c>
      <c r="R224" s="162">
        <v>100.4</v>
      </c>
      <c r="S224" s="163">
        <f t="shared" si="24"/>
        <v>43317</v>
      </c>
      <c r="T224" s="162">
        <v>779.9</v>
      </c>
      <c r="U224" s="162">
        <v>8959.7000000000007</v>
      </c>
      <c r="V224" s="162">
        <v>1265.9000000000001</v>
      </c>
      <c r="W224" s="162">
        <v>32211.1</v>
      </c>
      <c r="X224" s="162">
        <v>100.4</v>
      </c>
      <c r="Y224" s="163">
        <f t="shared" si="21"/>
        <v>49107</v>
      </c>
      <c r="Z224" s="162">
        <v>779.9</v>
      </c>
      <c r="AA224" s="162">
        <v>13826.7</v>
      </c>
      <c r="AB224" s="162">
        <v>1265.9000000000001</v>
      </c>
      <c r="AC224" s="162">
        <v>33134.1</v>
      </c>
      <c r="AD224" s="162">
        <v>100.4</v>
      </c>
      <c r="AE224" s="163">
        <f t="shared" si="22"/>
        <v>49106</v>
      </c>
      <c r="AF224" s="162">
        <v>779.9</v>
      </c>
      <c r="AG224" s="162">
        <v>13825.7</v>
      </c>
      <c r="AH224" s="162">
        <v>1265.9000000000001</v>
      </c>
      <c r="AI224" s="162">
        <v>33134.1</v>
      </c>
      <c r="AJ224" s="162">
        <v>100.4</v>
      </c>
    </row>
    <row r="225" spans="1:36" ht="38.25" x14ac:dyDescent="0.25">
      <c r="A225" s="14" t="s">
        <v>20</v>
      </c>
      <c r="B225" s="15">
        <v>506601</v>
      </c>
      <c r="C225" s="165">
        <v>520201</v>
      </c>
      <c r="D225" s="166" t="s">
        <v>129</v>
      </c>
      <c r="E225" s="165">
        <v>3</v>
      </c>
      <c r="F225" s="167" t="s">
        <v>278</v>
      </c>
      <c r="G225" s="161">
        <f t="shared" si="20"/>
        <v>67440</v>
      </c>
      <c r="H225" s="162">
        <f t="shared" si="19"/>
        <v>626.1</v>
      </c>
      <c r="I225" s="162">
        <f t="shared" si="19"/>
        <v>3805.2000000000007</v>
      </c>
      <c r="J225" s="162">
        <f t="shared" si="19"/>
        <v>492.79999999999995</v>
      </c>
      <c r="K225" s="162">
        <f t="shared" si="19"/>
        <v>62464.7</v>
      </c>
      <c r="L225" s="162">
        <f t="shared" si="19"/>
        <v>51.2</v>
      </c>
      <c r="M225" s="163">
        <f t="shared" si="23"/>
        <v>18729</v>
      </c>
      <c r="N225" s="162">
        <v>156.6</v>
      </c>
      <c r="O225" s="162">
        <v>952.40000000000077</v>
      </c>
      <c r="P225" s="162">
        <v>123.19999999999999</v>
      </c>
      <c r="Q225" s="162">
        <v>17484</v>
      </c>
      <c r="R225" s="162">
        <v>12.8</v>
      </c>
      <c r="S225" s="163">
        <f t="shared" si="24"/>
        <v>17421</v>
      </c>
      <c r="T225" s="162">
        <v>156.6</v>
      </c>
      <c r="U225" s="162">
        <v>950.4</v>
      </c>
      <c r="V225" s="162">
        <v>123.19999999999999</v>
      </c>
      <c r="W225" s="162">
        <v>16178</v>
      </c>
      <c r="X225" s="162">
        <v>12.8</v>
      </c>
      <c r="Y225" s="163">
        <f t="shared" si="21"/>
        <v>15645</v>
      </c>
      <c r="Z225" s="162">
        <v>156.30000000000001</v>
      </c>
      <c r="AA225" s="162">
        <v>950.7</v>
      </c>
      <c r="AB225" s="162">
        <v>123.19999999999999</v>
      </c>
      <c r="AC225" s="162">
        <v>14402</v>
      </c>
      <c r="AD225" s="162">
        <v>12.8</v>
      </c>
      <c r="AE225" s="163">
        <f t="shared" si="22"/>
        <v>15645</v>
      </c>
      <c r="AF225" s="162">
        <v>156.6</v>
      </c>
      <c r="AG225" s="162">
        <v>951.7</v>
      </c>
      <c r="AH225" s="162">
        <v>123.19999999999999</v>
      </c>
      <c r="AI225" s="162">
        <v>14400.7</v>
      </c>
      <c r="AJ225" s="162">
        <v>12.8</v>
      </c>
    </row>
    <row r="226" spans="1:36" ht="38.25" x14ac:dyDescent="0.25">
      <c r="A226" s="14" t="s">
        <v>20</v>
      </c>
      <c r="B226" s="15">
        <v>505301</v>
      </c>
      <c r="C226" s="165">
        <v>530101</v>
      </c>
      <c r="D226" s="166" t="s">
        <v>130</v>
      </c>
      <c r="E226" s="165">
        <v>3</v>
      </c>
      <c r="F226" s="167" t="s">
        <v>278</v>
      </c>
      <c r="G226" s="161">
        <f t="shared" si="20"/>
        <v>68926.000000000015</v>
      </c>
      <c r="H226" s="162">
        <f t="shared" si="19"/>
        <v>1350</v>
      </c>
      <c r="I226" s="162">
        <f t="shared" si="19"/>
        <v>64134.600000000006</v>
      </c>
      <c r="J226" s="162">
        <f t="shared" si="19"/>
        <v>485.2</v>
      </c>
      <c r="K226" s="162">
        <f t="shared" si="19"/>
        <v>2806.6</v>
      </c>
      <c r="L226" s="162">
        <f t="shared" si="19"/>
        <v>149.6</v>
      </c>
      <c r="M226" s="163">
        <f t="shared" si="23"/>
        <v>15449.999999999998</v>
      </c>
      <c r="N226" s="162">
        <v>337.5</v>
      </c>
      <c r="O226" s="162">
        <v>14252</v>
      </c>
      <c r="P226" s="162">
        <v>121.3</v>
      </c>
      <c r="Q226" s="162">
        <v>701.8</v>
      </c>
      <c r="R226" s="162">
        <v>37.4</v>
      </c>
      <c r="S226" s="163">
        <f t="shared" si="24"/>
        <v>15758</v>
      </c>
      <c r="T226" s="162">
        <v>337.5</v>
      </c>
      <c r="U226" s="162">
        <v>14560.2</v>
      </c>
      <c r="V226" s="162">
        <v>121.3</v>
      </c>
      <c r="W226" s="162">
        <v>701.6</v>
      </c>
      <c r="X226" s="162">
        <v>37.4</v>
      </c>
      <c r="Y226" s="163">
        <f t="shared" si="21"/>
        <v>18859</v>
      </c>
      <c r="Z226" s="162">
        <v>337.5</v>
      </c>
      <c r="AA226" s="162">
        <v>17661.2</v>
      </c>
      <c r="AB226" s="162">
        <v>121.3</v>
      </c>
      <c r="AC226" s="162">
        <v>701.6</v>
      </c>
      <c r="AD226" s="162">
        <v>37.4</v>
      </c>
      <c r="AE226" s="163">
        <f t="shared" si="22"/>
        <v>18859</v>
      </c>
      <c r="AF226" s="162">
        <v>337.5</v>
      </c>
      <c r="AG226" s="162">
        <v>17661.2</v>
      </c>
      <c r="AH226" s="162">
        <v>121.3</v>
      </c>
      <c r="AI226" s="162">
        <v>701.6</v>
      </c>
      <c r="AJ226" s="162">
        <v>37.4</v>
      </c>
    </row>
    <row r="227" spans="1:36" ht="38.25" x14ac:dyDescent="0.25">
      <c r="A227" s="14" t="s">
        <v>20</v>
      </c>
      <c r="B227" s="15">
        <v>505408</v>
      </c>
      <c r="C227" s="165">
        <v>540901</v>
      </c>
      <c r="D227" s="166" t="s">
        <v>131</v>
      </c>
      <c r="E227" s="165">
        <v>3</v>
      </c>
      <c r="F227" s="167" t="s">
        <v>278</v>
      </c>
      <c r="G227" s="161">
        <f t="shared" si="20"/>
        <v>49305</v>
      </c>
      <c r="H227" s="162">
        <f t="shared" ref="H227:L277" si="25">N227+T227+Z227+AF227</f>
        <v>4898.2999999999993</v>
      </c>
      <c r="I227" s="162">
        <f t="shared" si="25"/>
        <v>4940.8000000000047</v>
      </c>
      <c r="J227" s="162">
        <f t="shared" si="25"/>
        <v>506.5</v>
      </c>
      <c r="K227" s="162">
        <f t="shared" si="25"/>
        <v>38467.399999999994</v>
      </c>
      <c r="L227" s="162">
        <f t="shared" si="25"/>
        <v>492</v>
      </c>
      <c r="M227" s="163">
        <f t="shared" si="23"/>
        <v>11329</v>
      </c>
      <c r="N227" s="162">
        <v>1225.3</v>
      </c>
      <c r="O227" s="162">
        <v>1236.0000000000014</v>
      </c>
      <c r="P227" s="162">
        <v>125.89999999999999</v>
      </c>
      <c r="Q227" s="162">
        <v>8618.7999999999993</v>
      </c>
      <c r="R227" s="162">
        <v>123</v>
      </c>
      <c r="S227" s="163">
        <f t="shared" si="24"/>
        <v>13950</v>
      </c>
      <c r="T227" s="162">
        <v>1225.3</v>
      </c>
      <c r="U227" s="162">
        <v>1235.0000000000014</v>
      </c>
      <c r="V227" s="162">
        <v>125.89999999999999</v>
      </c>
      <c r="W227" s="162">
        <v>11240.8</v>
      </c>
      <c r="X227" s="162">
        <v>123</v>
      </c>
      <c r="Y227" s="163">
        <f t="shared" si="21"/>
        <v>12018</v>
      </c>
      <c r="Z227" s="162">
        <v>1225.3</v>
      </c>
      <c r="AA227" s="162">
        <v>1235.0000000000014</v>
      </c>
      <c r="AB227" s="162">
        <v>125.89999999999999</v>
      </c>
      <c r="AC227" s="162">
        <v>9308.7999999999993</v>
      </c>
      <c r="AD227" s="162">
        <v>123</v>
      </c>
      <c r="AE227" s="163">
        <f t="shared" si="22"/>
        <v>12008</v>
      </c>
      <c r="AF227" s="162">
        <v>1222.4000000000001</v>
      </c>
      <c r="AG227" s="162">
        <v>1234.8000000000006</v>
      </c>
      <c r="AH227" s="162">
        <v>128.80000000000001</v>
      </c>
      <c r="AI227" s="162">
        <v>9299</v>
      </c>
      <c r="AJ227" s="162">
        <v>123</v>
      </c>
    </row>
    <row r="228" spans="1:36" ht="38.25" x14ac:dyDescent="0.25">
      <c r="A228" s="14" t="s">
        <v>20</v>
      </c>
      <c r="B228" s="15">
        <v>505412</v>
      </c>
      <c r="C228" s="165">
        <v>541301</v>
      </c>
      <c r="D228" s="166" t="s">
        <v>357</v>
      </c>
      <c r="E228" s="165">
        <v>3</v>
      </c>
      <c r="F228" s="167" t="s">
        <v>278</v>
      </c>
      <c r="G228" s="161">
        <f t="shared" si="20"/>
        <v>131708</v>
      </c>
      <c r="H228" s="162">
        <f t="shared" si="25"/>
        <v>6661.6</v>
      </c>
      <c r="I228" s="162">
        <f t="shared" si="25"/>
        <v>26220.200000000012</v>
      </c>
      <c r="J228" s="162">
        <f t="shared" si="25"/>
        <v>125.4</v>
      </c>
      <c r="K228" s="162">
        <f t="shared" si="25"/>
        <v>98630</v>
      </c>
      <c r="L228" s="162">
        <f t="shared" si="25"/>
        <v>70.8</v>
      </c>
      <c r="M228" s="163">
        <f t="shared" si="23"/>
        <v>19709.000000000004</v>
      </c>
      <c r="N228" s="162">
        <v>1665.4</v>
      </c>
      <c r="O228" s="162">
        <v>849.30000000000291</v>
      </c>
      <c r="P228" s="162">
        <v>30.9</v>
      </c>
      <c r="Q228" s="162">
        <v>17145.7</v>
      </c>
      <c r="R228" s="162">
        <v>17.7</v>
      </c>
      <c r="S228" s="163">
        <f t="shared" si="24"/>
        <v>23603.000000000004</v>
      </c>
      <c r="T228" s="162">
        <v>1665.4</v>
      </c>
      <c r="U228" s="162">
        <v>848.30000000000291</v>
      </c>
      <c r="V228" s="162">
        <v>31.5</v>
      </c>
      <c r="W228" s="162">
        <v>21040.1</v>
      </c>
      <c r="X228" s="162">
        <v>17.7</v>
      </c>
      <c r="Y228" s="163">
        <f t="shared" si="21"/>
        <v>44198</v>
      </c>
      <c r="Z228" s="162">
        <v>1665.4</v>
      </c>
      <c r="AA228" s="162">
        <v>12261.300000000003</v>
      </c>
      <c r="AB228" s="162">
        <v>31.5</v>
      </c>
      <c r="AC228" s="162">
        <v>30222.1</v>
      </c>
      <c r="AD228" s="162">
        <v>17.7</v>
      </c>
      <c r="AE228" s="163">
        <f t="shared" si="22"/>
        <v>44198</v>
      </c>
      <c r="AF228" s="162">
        <v>1665.4</v>
      </c>
      <c r="AG228" s="162">
        <v>12261.300000000003</v>
      </c>
      <c r="AH228" s="162">
        <v>31.5</v>
      </c>
      <c r="AI228" s="162">
        <v>30222.1</v>
      </c>
      <c r="AJ228" s="162">
        <v>17.7</v>
      </c>
    </row>
    <row r="229" spans="1:36" ht="38.25" x14ac:dyDescent="0.25">
      <c r="A229" s="14" t="s">
        <v>20</v>
      </c>
      <c r="B229" s="15">
        <v>505426</v>
      </c>
      <c r="C229" s="165">
        <v>542601</v>
      </c>
      <c r="D229" s="166" t="s">
        <v>132</v>
      </c>
      <c r="E229" s="165">
        <v>3</v>
      </c>
      <c r="F229" s="167" t="s">
        <v>278</v>
      </c>
      <c r="G229" s="161">
        <f t="shared" si="20"/>
        <v>85550</v>
      </c>
      <c r="H229" s="162">
        <f t="shared" si="25"/>
        <v>7646.5</v>
      </c>
      <c r="I229" s="162">
        <f t="shared" si="25"/>
        <v>3931.9999999999973</v>
      </c>
      <c r="J229" s="162">
        <f t="shared" si="25"/>
        <v>152</v>
      </c>
      <c r="K229" s="162">
        <f t="shared" si="25"/>
        <v>73690.5</v>
      </c>
      <c r="L229" s="162">
        <f t="shared" si="25"/>
        <v>129</v>
      </c>
      <c r="M229" s="163">
        <f t="shared" si="23"/>
        <v>19551</v>
      </c>
      <c r="N229" s="162">
        <v>2192</v>
      </c>
      <c r="O229" s="162">
        <v>1005.1999999999992</v>
      </c>
      <c r="P229" s="162">
        <v>80.599999999999994</v>
      </c>
      <c r="Q229" s="162">
        <v>16239.3</v>
      </c>
      <c r="R229" s="162">
        <v>33.9</v>
      </c>
      <c r="S229" s="163">
        <f t="shared" si="24"/>
        <v>23219.000000000004</v>
      </c>
      <c r="T229" s="162">
        <v>1817.5</v>
      </c>
      <c r="U229" s="162">
        <v>975.59999999999923</v>
      </c>
      <c r="V229" s="162">
        <v>22.8</v>
      </c>
      <c r="W229" s="162">
        <v>20371.400000000001</v>
      </c>
      <c r="X229" s="162">
        <v>31.7</v>
      </c>
      <c r="Y229" s="163">
        <f t="shared" si="21"/>
        <v>21390.000000000004</v>
      </c>
      <c r="Z229" s="162">
        <v>1819.5</v>
      </c>
      <c r="AA229" s="162">
        <v>975.59999999999923</v>
      </c>
      <c r="AB229" s="162">
        <v>22.8</v>
      </c>
      <c r="AC229" s="162">
        <v>18540.400000000001</v>
      </c>
      <c r="AD229" s="162">
        <v>31.7</v>
      </c>
      <c r="AE229" s="163">
        <f t="shared" si="22"/>
        <v>21390.000000000004</v>
      </c>
      <c r="AF229" s="162">
        <v>1817.5</v>
      </c>
      <c r="AG229" s="162">
        <v>975.59999999999923</v>
      </c>
      <c r="AH229" s="162">
        <v>25.8</v>
      </c>
      <c r="AI229" s="162">
        <v>18539.400000000001</v>
      </c>
      <c r="AJ229" s="162">
        <v>31.7</v>
      </c>
    </row>
    <row r="230" spans="1:36" ht="38.25" x14ac:dyDescent="0.25">
      <c r="A230" s="14" t="s">
        <v>20</v>
      </c>
      <c r="B230" s="15">
        <v>505429</v>
      </c>
      <c r="C230" s="165">
        <v>542901</v>
      </c>
      <c r="D230" s="166" t="s">
        <v>133</v>
      </c>
      <c r="E230" s="165">
        <v>3</v>
      </c>
      <c r="F230" s="167" t="s">
        <v>278</v>
      </c>
      <c r="G230" s="161">
        <f t="shared" si="20"/>
        <v>512208.00000000006</v>
      </c>
      <c r="H230" s="162">
        <f t="shared" si="25"/>
        <v>19156</v>
      </c>
      <c r="I230" s="162">
        <f t="shared" si="25"/>
        <v>41911.899999999994</v>
      </c>
      <c r="J230" s="162">
        <f t="shared" si="25"/>
        <v>333.6</v>
      </c>
      <c r="K230" s="162">
        <f t="shared" si="25"/>
        <v>449612.10000000003</v>
      </c>
      <c r="L230" s="162">
        <f t="shared" si="25"/>
        <v>1194.4000000000001</v>
      </c>
      <c r="M230" s="163">
        <f t="shared" si="23"/>
        <v>112514</v>
      </c>
      <c r="N230" s="162">
        <v>4789</v>
      </c>
      <c r="O230" s="162">
        <v>3539.9999999999973</v>
      </c>
      <c r="P230" s="162">
        <v>83.4</v>
      </c>
      <c r="Q230" s="162">
        <v>103803</v>
      </c>
      <c r="R230" s="162">
        <v>298.60000000000002</v>
      </c>
      <c r="S230" s="163">
        <f t="shared" si="24"/>
        <v>118885</v>
      </c>
      <c r="T230" s="162">
        <v>4789</v>
      </c>
      <c r="U230" s="162">
        <v>3538.3</v>
      </c>
      <c r="V230" s="162">
        <v>83.4</v>
      </c>
      <c r="W230" s="162">
        <v>110175.7</v>
      </c>
      <c r="X230" s="162">
        <v>298.60000000000002</v>
      </c>
      <c r="Y230" s="163">
        <f t="shared" si="21"/>
        <v>140405</v>
      </c>
      <c r="Z230" s="162">
        <v>4789</v>
      </c>
      <c r="AA230" s="162">
        <v>17417.3</v>
      </c>
      <c r="AB230" s="162">
        <v>83.4</v>
      </c>
      <c r="AC230" s="162">
        <v>117816.7</v>
      </c>
      <c r="AD230" s="162">
        <v>298.60000000000002</v>
      </c>
      <c r="AE230" s="163">
        <f t="shared" si="22"/>
        <v>140404</v>
      </c>
      <c r="AF230" s="162">
        <v>4789</v>
      </c>
      <c r="AG230" s="162">
        <v>17416.3</v>
      </c>
      <c r="AH230" s="162">
        <v>83.4</v>
      </c>
      <c r="AI230" s="162">
        <v>117816.7</v>
      </c>
      <c r="AJ230" s="162">
        <v>298.60000000000002</v>
      </c>
    </row>
    <row r="231" spans="1:36" ht="38.25" x14ac:dyDescent="0.25">
      <c r="A231" s="14" t="s">
        <v>20</v>
      </c>
      <c r="B231" s="15">
        <v>505501</v>
      </c>
      <c r="C231" s="165">
        <v>550101</v>
      </c>
      <c r="D231" s="166" t="s">
        <v>134</v>
      </c>
      <c r="E231" s="165">
        <v>3</v>
      </c>
      <c r="F231" s="167" t="s">
        <v>278</v>
      </c>
      <c r="G231" s="161">
        <f t="shared" si="20"/>
        <v>338469</v>
      </c>
      <c r="H231" s="162">
        <f t="shared" si="25"/>
        <v>118734.8</v>
      </c>
      <c r="I231" s="162">
        <f t="shared" si="25"/>
        <v>34114.700000000004</v>
      </c>
      <c r="J231" s="162">
        <f t="shared" si="25"/>
        <v>457.59999999999997</v>
      </c>
      <c r="K231" s="162">
        <f t="shared" si="25"/>
        <v>184891.90000000002</v>
      </c>
      <c r="L231" s="162">
        <f t="shared" si="25"/>
        <v>270</v>
      </c>
      <c r="M231" s="163">
        <f t="shared" si="23"/>
        <v>66611</v>
      </c>
      <c r="N231" s="162">
        <v>29683.7</v>
      </c>
      <c r="O231" s="162">
        <v>1458.4000000000028</v>
      </c>
      <c r="P231" s="162">
        <v>114.39999999999999</v>
      </c>
      <c r="Q231" s="162">
        <v>35287</v>
      </c>
      <c r="R231" s="162">
        <v>67.5</v>
      </c>
      <c r="S231" s="163">
        <f t="shared" si="24"/>
        <v>74334</v>
      </c>
      <c r="T231" s="162">
        <v>29683.7</v>
      </c>
      <c r="U231" s="162">
        <v>1456.1</v>
      </c>
      <c r="V231" s="162">
        <v>114.39999999999999</v>
      </c>
      <c r="W231" s="162">
        <v>43012.3</v>
      </c>
      <c r="X231" s="162">
        <v>67.5</v>
      </c>
      <c r="Y231" s="163">
        <f t="shared" si="21"/>
        <v>98762</v>
      </c>
      <c r="Z231" s="162">
        <v>29683.7</v>
      </c>
      <c r="AA231" s="162">
        <v>15600.1</v>
      </c>
      <c r="AB231" s="162">
        <v>114.39999999999999</v>
      </c>
      <c r="AC231" s="162">
        <v>53296.3</v>
      </c>
      <c r="AD231" s="162">
        <v>67.5</v>
      </c>
      <c r="AE231" s="163">
        <f t="shared" si="22"/>
        <v>98762</v>
      </c>
      <c r="AF231" s="162">
        <v>29683.7</v>
      </c>
      <c r="AG231" s="162">
        <v>15600.1</v>
      </c>
      <c r="AH231" s="162">
        <v>114.39999999999999</v>
      </c>
      <c r="AI231" s="162">
        <v>53296.3</v>
      </c>
      <c r="AJ231" s="162">
        <v>67.5</v>
      </c>
    </row>
    <row r="232" spans="1:36" ht="38.25" x14ac:dyDescent="0.25">
      <c r="A232" s="14" t="s">
        <v>36</v>
      </c>
      <c r="B232" s="15">
        <v>505502</v>
      </c>
      <c r="C232" s="165">
        <v>550201</v>
      </c>
      <c r="D232" s="166" t="s">
        <v>135</v>
      </c>
      <c r="E232" s="165">
        <v>3</v>
      </c>
      <c r="F232" s="167" t="s">
        <v>278</v>
      </c>
      <c r="G232" s="161">
        <f t="shared" si="20"/>
        <v>99510</v>
      </c>
      <c r="H232" s="162">
        <f t="shared" si="25"/>
        <v>49642.8</v>
      </c>
      <c r="I232" s="162">
        <f t="shared" si="25"/>
        <v>10401.799999999999</v>
      </c>
      <c r="J232" s="162">
        <f t="shared" si="25"/>
        <v>185.2</v>
      </c>
      <c r="K232" s="162">
        <f t="shared" si="25"/>
        <v>39189.800000000003</v>
      </c>
      <c r="L232" s="162">
        <f t="shared" si="25"/>
        <v>90.4</v>
      </c>
      <c r="M232" s="163">
        <f t="shared" si="23"/>
        <v>20632</v>
      </c>
      <c r="N232" s="162">
        <v>10160.700000000001</v>
      </c>
      <c r="O232" s="162">
        <v>834.2</v>
      </c>
      <c r="P232" s="162">
        <v>46.3</v>
      </c>
      <c r="Q232" s="162">
        <v>9568.2000000000007</v>
      </c>
      <c r="R232" s="162">
        <v>22.6</v>
      </c>
      <c r="S232" s="163">
        <f t="shared" si="24"/>
        <v>22669</v>
      </c>
      <c r="T232" s="162">
        <v>13160.7</v>
      </c>
      <c r="U232" s="162">
        <v>832.2</v>
      </c>
      <c r="V232" s="162">
        <v>46.3</v>
      </c>
      <c r="W232" s="162">
        <v>8607.2000000000007</v>
      </c>
      <c r="X232" s="162">
        <v>22.6</v>
      </c>
      <c r="Y232" s="163">
        <f t="shared" si="21"/>
        <v>28104</v>
      </c>
      <c r="Z232" s="162">
        <v>13160.7</v>
      </c>
      <c r="AA232" s="162">
        <v>4367.2</v>
      </c>
      <c r="AB232" s="162">
        <v>46.3</v>
      </c>
      <c r="AC232" s="162">
        <v>10507.2</v>
      </c>
      <c r="AD232" s="162">
        <v>22.6</v>
      </c>
      <c r="AE232" s="163">
        <f t="shared" si="22"/>
        <v>28105</v>
      </c>
      <c r="AF232" s="162">
        <v>13160.7</v>
      </c>
      <c r="AG232" s="162">
        <v>4368.2</v>
      </c>
      <c r="AH232" s="162">
        <v>46.3</v>
      </c>
      <c r="AI232" s="162">
        <v>10507.2</v>
      </c>
      <c r="AJ232" s="162">
        <v>22.6</v>
      </c>
    </row>
    <row r="233" spans="1:36" ht="38.25" x14ac:dyDescent="0.25">
      <c r="A233" s="14" t="s">
        <v>27</v>
      </c>
      <c r="B233" s="15">
        <v>505503</v>
      </c>
      <c r="C233" s="165">
        <v>550401</v>
      </c>
      <c r="D233" s="166" t="s">
        <v>358</v>
      </c>
      <c r="E233" s="165">
        <v>3</v>
      </c>
      <c r="F233" s="167" t="s">
        <v>278</v>
      </c>
      <c r="G233" s="161">
        <f t="shared" si="20"/>
        <v>19480.999999999996</v>
      </c>
      <c r="H233" s="162">
        <f t="shared" si="25"/>
        <v>6992.3</v>
      </c>
      <c r="I233" s="162">
        <f t="shared" si="25"/>
        <v>517.79999999999927</v>
      </c>
      <c r="J233" s="162">
        <f t="shared" si="25"/>
        <v>4</v>
      </c>
      <c r="K233" s="162">
        <f t="shared" si="25"/>
        <v>11961.899999999998</v>
      </c>
      <c r="L233" s="162">
        <f t="shared" si="25"/>
        <v>5</v>
      </c>
      <c r="M233" s="163">
        <f t="shared" si="23"/>
        <v>4886</v>
      </c>
      <c r="N233" s="162">
        <v>1773.9</v>
      </c>
      <c r="O233" s="162">
        <v>5</v>
      </c>
      <c r="P233" s="162">
        <v>4</v>
      </c>
      <c r="Q233" s="162">
        <v>3098.1</v>
      </c>
      <c r="R233" s="162">
        <v>5</v>
      </c>
      <c r="S233" s="163">
        <f t="shared" si="24"/>
        <v>4565</v>
      </c>
      <c r="T233" s="162">
        <v>1718.8</v>
      </c>
      <c r="U233" s="162">
        <v>-0.1000000000003638</v>
      </c>
      <c r="V233" s="162">
        <v>0</v>
      </c>
      <c r="W233" s="162">
        <v>2846.3</v>
      </c>
      <c r="X233" s="162">
        <v>0</v>
      </c>
      <c r="Y233" s="163">
        <f t="shared" si="21"/>
        <v>5016</v>
      </c>
      <c r="Z233" s="162">
        <v>1749.3</v>
      </c>
      <c r="AA233" s="162">
        <v>258</v>
      </c>
      <c r="AB233" s="162">
        <v>0</v>
      </c>
      <c r="AC233" s="162">
        <v>3008.7</v>
      </c>
      <c r="AD233" s="162">
        <v>0</v>
      </c>
      <c r="AE233" s="163">
        <f t="shared" si="22"/>
        <v>5014</v>
      </c>
      <c r="AF233" s="162">
        <v>1750.3</v>
      </c>
      <c r="AG233" s="162">
        <v>254.89999999999964</v>
      </c>
      <c r="AH233" s="162">
        <v>0</v>
      </c>
      <c r="AI233" s="162">
        <v>3008.8</v>
      </c>
      <c r="AJ233" s="162">
        <v>0</v>
      </c>
    </row>
    <row r="234" spans="1:36" ht="38.25" x14ac:dyDescent="0.25">
      <c r="A234" s="14" t="s">
        <v>27</v>
      </c>
      <c r="B234" s="15">
        <v>505504</v>
      </c>
      <c r="C234" s="165">
        <v>550501</v>
      </c>
      <c r="D234" s="166" t="s">
        <v>359</v>
      </c>
      <c r="E234" s="165">
        <v>3</v>
      </c>
      <c r="F234" s="167" t="s">
        <v>278</v>
      </c>
      <c r="G234" s="161">
        <f t="shared" si="20"/>
        <v>17751</v>
      </c>
      <c r="H234" s="162">
        <f t="shared" si="25"/>
        <v>4563.2</v>
      </c>
      <c r="I234" s="162">
        <f t="shared" si="25"/>
        <v>4047.7</v>
      </c>
      <c r="J234" s="162">
        <f t="shared" si="25"/>
        <v>15.6</v>
      </c>
      <c r="K234" s="162">
        <f t="shared" si="25"/>
        <v>9110.7999999999993</v>
      </c>
      <c r="L234" s="162">
        <f t="shared" si="25"/>
        <v>13.700000000000001</v>
      </c>
      <c r="M234" s="163">
        <f t="shared" si="23"/>
        <v>2788</v>
      </c>
      <c r="N234" s="162">
        <v>1140.8</v>
      </c>
      <c r="O234" s="162">
        <v>205.2</v>
      </c>
      <c r="P234" s="162">
        <v>3.9</v>
      </c>
      <c r="Q234" s="162">
        <v>1436.1</v>
      </c>
      <c r="R234" s="162">
        <v>2</v>
      </c>
      <c r="S234" s="163">
        <f t="shared" si="24"/>
        <v>2860</v>
      </c>
      <c r="T234" s="162">
        <v>1140.8</v>
      </c>
      <c r="U234" s="162">
        <v>205.1</v>
      </c>
      <c r="V234" s="162">
        <v>3.9</v>
      </c>
      <c r="W234" s="162">
        <v>1506.3</v>
      </c>
      <c r="X234" s="162">
        <v>3.9</v>
      </c>
      <c r="Y234" s="163">
        <f t="shared" si="21"/>
        <v>6051</v>
      </c>
      <c r="Z234" s="162">
        <v>1140.8</v>
      </c>
      <c r="AA234" s="162">
        <v>1818.2</v>
      </c>
      <c r="AB234" s="162">
        <v>3.9</v>
      </c>
      <c r="AC234" s="162">
        <v>3084.2</v>
      </c>
      <c r="AD234" s="162">
        <v>3.9</v>
      </c>
      <c r="AE234" s="163">
        <f t="shared" si="22"/>
        <v>6052</v>
      </c>
      <c r="AF234" s="162">
        <v>1140.8</v>
      </c>
      <c r="AG234" s="162">
        <v>1819.2</v>
      </c>
      <c r="AH234" s="162">
        <v>3.9</v>
      </c>
      <c r="AI234" s="162">
        <v>3084.2</v>
      </c>
      <c r="AJ234" s="162">
        <v>3.9</v>
      </c>
    </row>
    <row r="235" spans="1:36" ht="38.25" x14ac:dyDescent="0.25">
      <c r="A235" s="14" t="s">
        <v>27</v>
      </c>
      <c r="B235" s="15">
        <v>505505</v>
      </c>
      <c r="C235" s="165">
        <v>550701</v>
      </c>
      <c r="D235" s="166" t="s">
        <v>136</v>
      </c>
      <c r="E235" s="165">
        <v>3</v>
      </c>
      <c r="F235" s="167" t="s">
        <v>278</v>
      </c>
      <c r="G235" s="161">
        <f t="shared" si="20"/>
        <v>1090</v>
      </c>
      <c r="H235" s="162">
        <f t="shared" si="25"/>
        <v>378.50000000000006</v>
      </c>
      <c r="I235" s="162">
        <f t="shared" si="25"/>
        <v>138.19999999999999</v>
      </c>
      <c r="J235" s="162">
        <f t="shared" si="25"/>
        <v>7</v>
      </c>
      <c r="K235" s="162">
        <f t="shared" si="25"/>
        <v>566.29999999999995</v>
      </c>
      <c r="L235" s="162">
        <f t="shared" si="25"/>
        <v>0</v>
      </c>
      <c r="M235" s="163">
        <f t="shared" si="23"/>
        <v>270</v>
      </c>
      <c r="N235" s="162">
        <v>112</v>
      </c>
      <c r="O235" s="162">
        <v>29.499999999999979</v>
      </c>
      <c r="P235" s="162">
        <v>1</v>
      </c>
      <c r="Q235" s="162">
        <v>127.5</v>
      </c>
      <c r="R235" s="162">
        <v>0</v>
      </c>
      <c r="S235" s="163">
        <f t="shared" si="24"/>
        <v>273</v>
      </c>
      <c r="T235" s="162">
        <v>89.8</v>
      </c>
      <c r="U235" s="162">
        <v>34.29999999999999</v>
      </c>
      <c r="V235" s="162">
        <v>2</v>
      </c>
      <c r="W235" s="162">
        <v>146.9</v>
      </c>
      <c r="X235" s="162">
        <v>0</v>
      </c>
      <c r="Y235" s="163">
        <f t="shared" si="21"/>
        <v>276</v>
      </c>
      <c r="Z235" s="162">
        <v>86.9</v>
      </c>
      <c r="AA235" s="162">
        <v>40.199999999999989</v>
      </c>
      <c r="AB235" s="162">
        <v>2</v>
      </c>
      <c r="AC235" s="162">
        <v>146.9</v>
      </c>
      <c r="AD235" s="162">
        <v>0</v>
      </c>
      <c r="AE235" s="163">
        <f t="shared" si="22"/>
        <v>271</v>
      </c>
      <c r="AF235" s="162">
        <v>89.8</v>
      </c>
      <c r="AG235" s="162">
        <v>34.200000000000024</v>
      </c>
      <c r="AH235" s="162">
        <v>2</v>
      </c>
      <c r="AI235" s="162">
        <v>145</v>
      </c>
      <c r="AJ235" s="162">
        <v>0</v>
      </c>
    </row>
    <row r="236" spans="1:36" ht="38.25" x14ac:dyDescent="0.25">
      <c r="A236" s="14" t="s">
        <v>27</v>
      </c>
      <c r="B236" s="15">
        <v>505507</v>
      </c>
      <c r="C236" s="165">
        <v>550901</v>
      </c>
      <c r="D236" s="166" t="s">
        <v>360</v>
      </c>
      <c r="E236" s="165">
        <v>3</v>
      </c>
      <c r="F236" s="167" t="s">
        <v>278</v>
      </c>
      <c r="G236" s="161">
        <f t="shared" si="20"/>
        <v>5746</v>
      </c>
      <c r="H236" s="162">
        <f t="shared" si="25"/>
        <v>2086.8999999999996</v>
      </c>
      <c r="I236" s="162">
        <f t="shared" si="25"/>
        <v>1216.5000000000005</v>
      </c>
      <c r="J236" s="162">
        <f t="shared" si="25"/>
        <v>0</v>
      </c>
      <c r="K236" s="162">
        <f t="shared" si="25"/>
        <v>2442.6</v>
      </c>
      <c r="L236" s="162">
        <f t="shared" si="25"/>
        <v>0</v>
      </c>
      <c r="M236" s="163">
        <f t="shared" si="23"/>
        <v>1056</v>
      </c>
      <c r="N236" s="162">
        <v>371</v>
      </c>
      <c r="O236" s="162">
        <v>148.40000000000009</v>
      </c>
      <c r="P236" s="162">
        <v>0</v>
      </c>
      <c r="Q236" s="162">
        <v>536.6</v>
      </c>
      <c r="R236" s="162">
        <v>0</v>
      </c>
      <c r="S236" s="163">
        <f t="shared" si="24"/>
        <v>1187</v>
      </c>
      <c r="T236" s="162">
        <v>572.29999999999995</v>
      </c>
      <c r="U236" s="162">
        <v>146.40000000000009</v>
      </c>
      <c r="V236" s="162">
        <v>0</v>
      </c>
      <c r="W236" s="162">
        <v>468.3</v>
      </c>
      <c r="X236" s="162">
        <v>0</v>
      </c>
      <c r="Y236" s="163">
        <f t="shared" si="21"/>
        <v>1754</v>
      </c>
      <c r="Z236" s="162">
        <v>571.29999999999995</v>
      </c>
      <c r="AA236" s="162">
        <v>462.40000000000009</v>
      </c>
      <c r="AB236" s="162">
        <v>0</v>
      </c>
      <c r="AC236" s="162">
        <v>720.3</v>
      </c>
      <c r="AD236" s="162">
        <v>0</v>
      </c>
      <c r="AE236" s="163">
        <f t="shared" si="22"/>
        <v>1749</v>
      </c>
      <c r="AF236" s="162">
        <v>572.29999999999995</v>
      </c>
      <c r="AG236" s="162">
        <v>459.30000000000007</v>
      </c>
      <c r="AH236" s="162">
        <v>0</v>
      </c>
      <c r="AI236" s="162">
        <v>717.4</v>
      </c>
      <c r="AJ236" s="162">
        <v>0</v>
      </c>
    </row>
    <row r="237" spans="1:36" ht="38.25" x14ac:dyDescent="0.25">
      <c r="A237" s="14" t="s">
        <v>36</v>
      </c>
      <c r="B237" s="15">
        <v>505601</v>
      </c>
      <c r="C237" s="165">
        <v>560101</v>
      </c>
      <c r="D237" s="166" t="s">
        <v>137</v>
      </c>
      <c r="E237" s="165">
        <v>3</v>
      </c>
      <c r="F237" s="167" t="s">
        <v>278</v>
      </c>
      <c r="G237" s="161">
        <f t="shared" si="20"/>
        <v>95083.000000000015</v>
      </c>
      <c r="H237" s="162">
        <f t="shared" si="25"/>
        <v>1472</v>
      </c>
      <c r="I237" s="162">
        <f t="shared" si="25"/>
        <v>6131.4000000000215</v>
      </c>
      <c r="J237" s="162">
        <f t="shared" si="25"/>
        <v>0</v>
      </c>
      <c r="K237" s="162">
        <f t="shared" si="25"/>
        <v>87448.4</v>
      </c>
      <c r="L237" s="162">
        <f t="shared" si="25"/>
        <v>31.2</v>
      </c>
      <c r="M237" s="163">
        <f t="shared" si="23"/>
        <v>21587</v>
      </c>
      <c r="N237" s="162">
        <v>368</v>
      </c>
      <c r="O237" s="162">
        <v>482.60000000001088</v>
      </c>
      <c r="P237" s="162">
        <v>0</v>
      </c>
      <c r="Q237" s="162">
        <v>20728.599999999991</v>
      </c>
      <c r="R237" s="162">
        <v>7.8</v>
      </c>
      <c r="S237" s="163">
        <f t="shared" si="24"/>
        <v>21819</v>
      </c>
      <c r="T237" s="162">
        <v>368</v>
      </c>
      <c r="U237" s="162">
        <v>484.6000000000036</v>
      </c>
      <c r="V237" s="162">
        <v>0</v>
      </c>
      <c r="W237" s="162">
        <v>20958.599999999999</v>
      </c>
      <c r="X237" s="162">
        <v>7.8</v>
      </c>
      <c r="Y237" s="163">
        <f t="shared" si="21"/>
        <v>25839</v>
      </c>
      <c r="Z237" s="162">
        <v>368</v>
      </c>
      <c r="AA237" s="162">
        <v>2582.6000000000035</v>
      </c>
      <c r="AB237" s="162">
        <v>0</v>
      </c>
      <c r="AC237" s="162">
        <v>22880.6</v>
      </c>
      <c r="AD237" s="162">
        <v>7.8</v>
      </c>
      <c r="AE237" s="163">
        <f t="shared" si="22"/>
        <v>25838</v>
      </c>
      <c r="AF237" s="162">
        <v>368</v>
      </c>
      <c r="AG237" s="162">
        <v>2581.6000000000035</v>
      </c>
      <c r="AH237" s="162">
        <v>0</v>
      </c>
      <c r="AI237" s="162">
        <v>22880.6</v>
      </c>
      <c r="AJ237" s="162">
        <v>7.8</v>
      </c>
    </row>
    <row r="238" spans="1:36" ht="38.25" x14ac:dyDescent="0.25">
      <c r="A238" s="14" t="s">
        <v>20</v>
      </c>
      <c r="B238" s="15">
        <v>505801</v>
      </c>
      <c r="C238" s="165">
        <v>580201</v>
      </c>
      <c r="D238" s="166" t="s">
        <v>226</v>
      </c>
      <c r="E238" s="165">
        <v>3</v>
      </c>
      <c r="F238" s="167" t="s">
        <v>278</v>
      </c>
      <c r="G238" s="161">
        <f t="shared" si="20"/>
        <v>98031</v>
      </c>
      <c r="H238" s="162">
        <f t="shared" si="25"/>
        <v>3435.6000000000004</v>
      </c>
      <c r="I238" s="162">
        <f t="shared" si="25"/>
        <v>82978.599999999991</v>
      </c>
      <c r="J238" s="162">
        <f t="shared" si="25"/>
        <v>10125</v>
      </c>
      <c r="K238" s="162">
        <f t="shared" si="25"/>
        <v>1007.6000000000001</v>
      </c>
      <c r="L238" s="162">
        <f t="shared" si="25"/>
        <v>484.2</v>
      </c>
      <c r="M238" s="163">
        <f t="shared" si="23"/>
        <v>40008</v>
      </c>
      <c r="N238" s="162">
        <v>1123.9000000000001</v>
      </c>
      <c r="O238" s="162">
        <v>35072</v>
      </c>
      <c r="P238" s="162">
        <v>3331.2</v>
      </c>
      <c r="Q238" s="162">
        <v>324.60000000000002</v>
      </c>
      <c r="R238" s="162">
        <v>156.29999999999998</v>
      </c>
      <c r="S238" s="163">
        <f t="shared" si="24"/>
        <v>37204</v>
      </c>
      <c r="T238" s="162">
        <v>1123.9000000000001</v>
      </c>
      <c r="U238" s="162">
        <v>32268</v>
      </c>
      <c r="V238" s="162">
        <v>3331.2</v>
      </c>
      <c r="W238" s="162">
        <v>324.60000000000002</v>
      </c>
      <c r="X238" s="162">
        <v>156.29999999999998</v>
      </c>
      <c r="Y238" s="163">
        <f t="shared" si="21"/>
        <v>19931</v>
      </c>
      <c r="Z238" s="162">
        <v>1123.9000000000001</v>
      </c>
      <c r="AA238" s="162">
        <v>14995.2</v>
      </c>
      <c r="AB238" s="162">
        <v>3331.4</v>
      </c>
      <c r="AC238" s="162">
        <v>324.2</v>
      </c>
      <c r="AD238" s="162">
        <v>156.29999999999998</v>
      </c>
      <c r="AE238" s="163">
        <f t="shared" si="22"/>
        <v>888</v>
      </c>
      <c r="AF238" s="162">
        <v>63.9</v>
      </c>
      <c r="AG238" s="162">
        <v>643.4</v>
      </c>
      <c r="AH238" s="162">
        <v>131.19999999999999</v>
      </c>
      <c r="AI238" s="162">
        <v>34.200000000000003</v>
      </c>
      <c r="AJ238" s="162">
        <v>15.3</v>
      </c>
    </row>
    <row r="239" spans="1:36" ht="38.25" x14ac:dyDescent="0.25">
      <c r="A239" s="14" t="s">
        <v>20</v>
      </c>
      <c r="B239" s="15">
        <v>505802</v>
      </c>
      <c r="C239" s="165">
        <v>580301</v>
      </c>
      <c r="D239" s="166" t="s">
        <v>227</v>
      </c>
      <c r="E239" s="165">
        <v>3</v>
      </c>
      <c r="F239" s="167" t="s">
        <v>278</v>
      </c>
      <c r="G239" s="161">
        <f t="shared" si="20"/>
        <v>31682.999999999996</v>
      </c>
      <c r="H239" s="162">
        <f t="shared" si="25"/>
        <v>4076.8</v>
      </c>
      <c r="I239" s="162">
        <f t="shared" si="25"/>
        <v>21217</v>
      </c>
      <c r="J239" s="162">
        <f t="shared" si="25"/>
        <v>4376.3999999999996</v>
      </c>
      <c r="K239" s="162">
        <f t="shared" si="25"/>
        <v>1407.2</v>
      </c>
      <c r="L239" s="162">
        <f t="shared" si="25"/>
        <v>605.6</v>
      </c>
      <c r="M239" s="163">
        <f t="shared" si="23"/>
        <v>11736</v>
      </c>
      <c r="N239" s="162">
        <v>1319.2</v>
      </c>
      <c r="O239" s="162">
        <v>9209.5</v>
      </c>
      <c r="P239" s="162">
        <v>868.8</v>
      </c>
      <c r="Q239" s="162">
        <v>310</v>
      </c>
      <c r="R239" s="162">
        <v>28.5</v>
      </c>
      <c r="S239" s="163">
        <f t="shared" si="24"/>
        <v>11001.000000000002</v>
      </c>
      <c r="T239" s="162">
        <v>1319.2</v>
      </c>
      <c r="U239" s="162">
        <v>7944.5</v>
      </c>
      <c r="V239" s="162">
        <v>869.2</v>
      </c>
      <c r="W239" s="162">
        <v>592.4</v>
      </c>
      <c r="X239" s="162">
        <v>275.7</v>
      </c>
      <c r="Y239" s="163">
        <f t="shared" si="21"/>
        <v>6415.9999999999991</v>
      </c>
      <c r="Z239" s="162">
        <v>719.2</v>
      </c>
      <c r="AA239" s="162">
        <v>3099.5</v>
      </c>
      <c r="AB239" s="162">
        <v>2169.1999999999998</v>
      </c>
      <c r="AC239" s="162">
        <v>252.4</v>
      </c>
      <c r="AD239" s="162">
        <v>175.7</v>
      </c>
      <c r="AE239" s="163">
        <f t="shared" si="22"/>
        <v>2530</v>
      </c>
      <c r="AF239" s="162">
        <v>719.2</v>
      </c>
      <c r="AG239" s="162">
        <v>963.5</v>
      </c>
      <c r="AH239" s="162">
        <v>469.2</v>
      </c>
      <c r="AI239" s="162">
        <v>252.4</v>
      </c>
      <c r="AJ239" s="162">
        <v>125.7</v>
      </c>
    </row>
    <row r="240" spans="1:36" ht="38.25" x14ac:dyDescent="0.25">
      <c r="A240" s="14" t="s">
        <v>20</v>
      </c>
      <c r="B240" s="15">
        <v>505901</v>
      </c>
      <c r="C240" s="165">
        <v>590101</v>
      </c>
      <c r="D240" s="166" t="s">
        <v>138</v>
      </c>
      <c r="E240" s="165">
        <v>3</v>
      </c>
      <c r="F240" s="167" t="s">
        <v>278</v>
      </c>
      <c r="G240" s="161">
        <f t="shared" si="20"/>
        <v>81912.999999999985</v>
      </c>
      <c r="H240" s="162">
        <f t="shared" si="25"/>
        <v>4763.6000000000004</v>
      </c>
      <c r="I240" s="162">
        <f t="shared" si="25"/>
        <v>5216.2999999999993</v>
      </c>
      <c r="J240" s="162">
        <f t="shared" si="25"/>
        <v>0</v>
      </c>
      <c r="K240" s="162">
        <f t="shared" si="25"/>
        <v>71834.299999999988</v>
      </c>
      <c r="L240" s="162">
        <f t="shared" si="25"/>
        <v>98.8</v>
      </c>
      <c r="M240" s="163">
        <f t="shared" si="23"/>
        <v>17482</v>
      </c>
      <c r="N240" s="162">
        <v>1190.9000000000001</v>
      </c>
      <c r="O240" s="162">
        <v>556.3999999999985</v>
      </c>
      <c r="P240" s="162">
        <v>0</v>
      </c>
      <c r="Q240" s="162">
        <v>15710</v>
      </c>
      <c r="R240" s="162">
        <v>24.7</v>
      </c>
      <c r="S240" s="163">
        <f t="shared" si="24"/>
        <v>22312</v>
      </c>
      <c r="T240" s="162">
        <v>1190.9000000000001</v>
      </c>
      <c r="U240" s="162">
        <v>2388.3000000000002</v>
      </c>
      <c r="V240" s="162">
        <v>0</v>
      </c>
      <c r="W240" s="162">
        <v>18708.099999999999</v>
      </c>
      <c r="X240" s="162">
        <v>24.7</v>
      </c>
      <c r="Y240" s="163">
        <f t="shared" si="21"/>
        <v>21058</v>
      </c>
      <c r="Z240" s="162">
        <v>1190.9000000000001</v>
      </c>
      <c r="AA240" s="162">
        <v>1134.3</v>
      </c>
      <c r="AB240" s="162">
        <v>0</v>
      </c>
      <c r="AC240" s="162">
        <v>18708.099999999999</v>
      </c>
      <c r="AD240" s="162">
        <v>24.7</v>
      </c>
      <c r="AE240" s="163">
        <f t="shared" si="22"/>
        <v>21061</v>
      </c>
      <c r="AF240" s="162">
        <v>1190.9000000000001</v>
      </c>
      <c r="AG240" s="162">
        <v>1137.3</v>
      </c>
      <c r="AH240" s="162">
        <v>0</v>
      </c>
      <c r="AI240" s="162">
        <v>18708.099999999999</v>
      </c>
      <c r="AJ240" s="162">
        <v>24.7</v>
      </c>
    </row>
    <row r="241" spans="1:36" ht="38.25" x14ac:dyDescent="0.25">
      <c r="A241" s="14" t="s">
        <v>20</v>
      </c>
      <c r="B241" s="15">
        <v>506001</v>
      </c>
      <c r="C241" s="168">
        <v>600101</v>
      </c>
      <c r="D241" s="166" t="s">
        <v>139</v>
      </c>
      <c r="E241" s="165">
        <v>3</v>
      </c>
      <c r="F241" s="167" t="s">
        <v>278</v>
      </c>
      <c r="G241" s="161">
        <f t="shared" si="20"/>
        <v>86462</v>
      </c>
      <c r="H241" s="162">
        <f t="shared" si="25"/>
        <v>34242</v>
      </c>
      <c r="I241" s="162">
        <f t="shared" si="25"/>
        <v>19469.599999999999</v>
      </c>
      <c r="J241" s="162">
        <f t="shared" si="25"/>
        <v>1407.1999999999998</v>
      </c>
      <c r="K241" s="162">
        <f t="shared" si="25"/>
        <v>31174.400000000001</v>
      </c>
      <c r="L241" s="162">
        <f t="shared" si="25"/>
        <v>168.8</v>
      </c>
      <c r="M241" s="163">
        <f t="shared" si="23"/>
        <v>18619.000000000004</v>
      </c>
      <c r="N241" s="162">
        <v>7155.8</v>
      </c>
      <c r="O241" s="162">
        <v>3275.9</v>
      </c>
      <c r="P241" s="162">
        <v>351.5</v>
      </c>
      <c r="Q241" s="162">
        <v>7793.6</v>
      </c>
      <c r="R241" s="162">
        <v>42.2</v>
      </c>
      <c r="S241" s="163">
        <f t="shared" si="24"/>
        <v>18248</v>
      </c>
      <c r="T241" s="162">
        <v>6783.4</v>
      </c>
      <c r="U241" s="162">
        <v>3276.9</v>
      </c>
      <c r="V241" s="162">
        <v>351.9</v>
      </c>
      <c r="W241" s="162">
        <v>7793.6</v>
      </c>
      <c r="X241" s="162">
        <v>42.2</v>
      </c>
      <c r="Y241" s="163">
        <f t="shared" si="21"/>
        <v>24799.000000000004</v>
      </c>
      <c r="Z241" s="162">
        <v>10151.4</v>
      </c>
      <c r="AA241" s="162">
        <v>6459.9</v>
      </c>
      <c r="AB241" s="162">
        <v>351.9</v>
      </c>
      <c r="AC241" s="162">
        <v>7793.6</v>
      </c>
      <c r="AD241" s="162">
        <v>42.2</v>
      </c>
      <c r="AE241" s="163">
        <f t="shared" si="22"/>
        <v>24796.000000000004</v>
      </c>
      <c r="AF241" s="162">
        <v>10151.4</v>
      </c>
      <c r="AG241" s="162">
        <v>6456.9</v>
      </c>
      <c r="AH241" s="162">
        <v>351.9</v>
      </c>
      <c r="AI241" s="162">
        <v>7793.6</v>
      </c>
      <c r="AJ241" s="162">
        <v>42.2</v>
      </c>
    </row>
    <row r="242" spans="1:36" ht="38.25" x14ac:dyDescent="0.25">
      <c r="A242" s="14" t="s">
        <v>36</v>
      </c>
      <c r="B242" s="15">
        <v>506002</v>
      </c>
      <c r="C242" s="165">
        <v>600202</v>
      </c>
      <c r="D242" s="166" t="s">
        <v>228</v>
      </c>
      <c r="E242" s="165">
        <v>3</v>
      </c>
      <c r="F242" s="167" t="s">
        <v>278</v>
      </c>
      <c r="G242" s="161">
        <f t="shared" si="20"/>
        <v>17289.000000000004</v>
      </c>
      <c r="H242" s="162">
        <f t="shared" si="25"/>
        <v>9867.8000000000011</v>
      </c>
      <c r="I242" s="162">
        <f t="shared" si="25"/>
        <v>3503.2000000000003</v>
      </c>
      <c r="J242" s="162">
        <f t="shared" si="25"/>
        <v>11.6</v>
      </c>
      <c r="K242" s="162">
        <f t="shared" si="25"/>
        <v>3843.2</v>
      </c>
      <c r="L242" s="162">
        <f t="shared" si="25"/>
        <v>63.2</v>
      </c>
      <c r="M242" s="163">
        <f t="shared" si="23"/>
        <v>3812</v>
      </c>
      <c r="N242" s="162">
        <v>2114</v>
      </c>
      <c r="O242" s="162">
        <v>718.5</v>
      </c>
      <c r="P242" s="162">
        <v>2.9</v>
      </c>
      <c r="Q242" s="162">
        <v>960.8</v>
      </c>
      <c r="R242" s="162">
        <v>15.8</v>
      </c>
      <c r="S242" s="163">
        <f t="shared" si="24"/>
        <v>3997</v>
      </c>
      <c r="T242" s="162">
        <v>2298.6</v>
      </c>
      <c r="U242" s="162">
        <v>718.9</v>
      </c>
      <c r="V242" s="162">
        <v>2.9</v>
      </c>
      <c r="W242" s="162">
        <v>960.8</v>
      </c>
      <c r="X242" s="162">
        <v>15.8</v>
      </c>
      <c r="Y242" s="163">
        <f t="shared" si="21"/>
        <v>4741</v>
      </c>
      <c r="Z242" s="162">
        <v>2727.6</v>
      </c>
      <c r="AA242" s="162">
        <v>1033.9000000000001</v>
      </c>
      <c r="AB242" s="162">
        <v>2.9</v>
      </c>
      <c r="AC242" s="162">
        <v>960.8</v>
      </c>
      <c r="AD242" s="162">
        <v>15.8</v>
      </c>
      <c r="AE242" s="163">
        <f t="shared" si="22"/>
        <v>4739</v>
      </c>
      <c r="AF242" s="162">
        <v>2727.6</v>
      </c>
      <c r="AG242" s="162">
        <v>1031.9000000000001</v>
      </c>
      <c r="AH242" s="162">
        <v>2.9</v>
      </c>
      <c r="AI242" s="162">
        <v>960.8</v>
      </c>
      <c r="AJ242" s="162">
        <v>15.8</v>
      </c>
    </row>
    <row r="243" spans="1:36" ht="38.25" x14ac:dyDescent="0.25">
      <c r="A243" s="14" t="s">
        <v>36</v>
      </c>
      <c r="B243" s="15">
        <v>506101</v>
      </c>
      <c r="C243" s="165">
        <v>610101</v>
      </c>
      <c r="D243" s="166" t="s">
        <v>140</v>
      </c>
      <c r="E243" s="165">
        <v>3</v>
      </c>
      <c r="F243" s="167" t="s">
        <v>278</v>
      </c>
      <c r="G243" s="161">
        <f t="shared" si="20"/>
        <v>76013</v>
      </c>
      <c r="H243" s="162">
        <f t="shared" si="25"/>
        <v>32909.300000000003</v>
      </c>
      <c r="I243" s="162">
        <f t="shared" si="25"/>
        <v>22548.299999999988</v>
      </c>
      <c r="J243" s="162">
        <f t="shared" si="25"/>
        <v>1430.8</v>
      </c>
      <c r="K243" s="162">
        <f t="shared" si="25"/>
        <v>18963</v>
      </c>
      <c r="L243" s="162">
        <f t="shared" si="25"/>
        <v>161.6</v>
      </c>
      <c r="M243" s="163">
        <f t="shared" si="23"/>
        <v>14191.000000000002</v>
      </c>
      <c r="N243" s="162">
        <v>8693</v>
      </c>
      <c r="O243" s="162">
        <v>3167.9000000000005</v>
      </c>
      <c r="P243" s="162">
        <v>357.7</v>
      </c>
      <c r="Q243" s="162">
        <v>1932</v>
      </c>
      <c r="R243" s="162">
        <v>40.4</v>
      </c>
      <c r="S243" s="163">
        <f t="shared" si="24"/>
        <v>13565.999999999996</v>
      </c>
      <c r="T243" s="162">
        <v>4322.1000000000004</v>
      </c>
      <c r="U243" s="162">
        <v>3168.7999999999965</v>
      </c>
      <c r="V243" s="162">
        <v>357.7</v>
      </c>
      <c r="W243" s="162">
        <v>5677</v>
      </c>
      <c r="X243" s="162">
        <v>40.4</v>
      </c>
      <c r="Y243" s="163">
        <f t="shared" si="21"/>
        <v>24131</v>
      </c>
      <c r="Z243" s="162">
        <v>9947.1</v>
      </c>
      <c r="AA243" s="162">
        <v>8108.7999999999965</v>
      </c>
      <c r="AB243" s="162">
        <v>357.7</v>
      </c>
      <c r="AC243" s="162">
        <v>5677</v>
      </c>
      <c r="AD243" s="162">
        <v>40.4</v>
      </c>
      <c r="AE243" s="163">
        <f t="shared" si="22"/>
        <v>24125</v>
      </c>
      <c r="AF243" s="162">
        <v>9947.1</v>
      </c>
      <c r="AG243" s="162">
        <v>8102.7999999999965</v>
      </c>
      <c r="AH243" s="162">
        <v>357.7</v>
      </c>
      <c r="AI243" s="162">
        <v>5677</v>
      </c>
      <c r="AJ243" s="162">
        <v>40.4</v>
      </c>
    </row>
    <row r="244" spans="1:36" ht="38.25" x14ac:dyDescent="0.25">
      <c r="A244" s="14" t="s">
        <v>27</v>
      </c>
      <c r="B244" s="15">
        <v>509643</v>
      </c>
      <c r="C244" s="165">
        <v>680101</v>
      </c>
      <c r="D244" s="166" t="s">
        <v>229</v>
      </c>
      <c r="E244" s="165">
        <v>3</v>
      </c>
      <c r="F244" s="167" t="s">
        <v>278</v>
      </c>
      <c r="G244" s="161">
        <f t="shared" si="20"/>
        <v>29173</v>
      </c>
      <c r="H244" s="162">
        <f t="shared" si="25"/>
        <v>225</v>
      </c>
      <c r="I244" s="162">
        <f t="shared" si="25"/>
        <v>13462.6</v>
      </c>
      <c r="J244" s="162">
        <f t="shared" si="25"/>
        <v>889.2</v>
      </c>
      <c r="K244" s="162">
        <f t="shared" si="25"/>
        <v>14596.199999999999</v>
      </c>
      <c r="L244" s="162">
        <f t="shared" si="25"/>
        <v>0</v>
      </c>
      <c r="M244" s="163">
        <f t="shared" si="23"/>
        <v>6297</v>
      </c>
      <c r="N244" s="162">
        <v>68.8</v>
      </c>
      <c r="O244" s="162">
        <v>2995</v>
      </c>
      <c r="P244" s="162">
        <v>221.1</v>
      </c>
      <c r="Q244" s="162">
        <v>3012.1</v>
      </c>
      <c r="R244" s="162">
        <v>0</v>
      </c>
      <c r="S244" s="163">
        <f t="shared" si="24"/>
        <v>5849</v>
      </c>
      <c r="T244" s="162">
        <v>52.4</v>
      </c>
      <c r="U244" s="162">
        <v>2011.1</v>
      </c>
      <c r="V244" s="162">
        <v>224</v>
      </c>
      <c r="W244" s="162">
        <v>3561.5</v>
      </c>
      <c r="X244" s="162">
        <v>0</v>
      </c>
      <c r="Y244" s="163">
        <f t="shared" si="21"/>
        <v>8515</v>
      </c>
      <c r="Z244" s="162">
        <v>51.4</v>
      </c>
      <c r="AA244" s="162">
        <v>4231.2000000000007</v>
      </c>
      <c r="AB244" s="162">
        <v>221.1</v>
      </c>
      <c r="AC244" s="162">
        <v>4011.2999999999997</v>
      </c>
      <c r="AD244" s="162">
        <v>0</v>
      </c>
      <c r="AE244" s="163">
        <f t="shared" si="22"/>
        <v>8511.9999999999982</v>
      </c>
      <c r="AF244" s="162">
        <v>52.4</v>
      </c>
      <c r="AG244" s="162">
        <v>4225.2999999999993</v>
      </c>
      <c r="AH244" s="162">
        <v>223</v>
      </c>
      <c r="AI244" s="162">
        <v>4011.2999999999997</v>
      </c>
      <c r="AJ244" s="162">
        <v>0</v>
      </c>
    </row>
    <row r="245" spans="1:36" ht="38.25" x14ac:dyDescent="0.25">
      <c r="A245" s="14" t="s">
        <v>36</v>
      </c>
      <c r="B245" s="15">
        <v>508804</v>
      </c>
      <c r="C245" s="165">
        <v>880401</v>
      </c>
      <c r="D245" s="166" t="s">
        <v>165</v>
      </c>
      <c r="E245" s="165">
        <v>3</v>
      </c>
      <c r="F245" s="167" t="s">
        <v>278</v>
      </c>
      <c r="G245" s="161">
        <f t="shared" si="20"/>
        <v>176325</v>
      </c>
      <c r="H245" s="162">
        <f t="shared" si="25"/>
        <v>53099.4</v>
      </c>
      <c r="I245" s="162">
        <f t="shared" si="25"/>
        <v>24577.500000000011</v>
      </c>
      <c r="J245" s="162">
        <f t="shared" si="25"/>
        <v>2825.0999999999995</v>
      </c>
      <c r="K245" s="162">
        <f t="shared" si="25"/>
        <v>95522</v>
      </c>
      <c r="L245" s="162">
        <f t="shared" si="25"/>
        <v>301</v>
      </c>
      <c r="M245" s="163">
        <f t="shared" si="23"/>
        <v>44355</v>
      </c>
      <c r="N245" s="162">
        <v>13332</v>
      </c>
      <c r="O245" s="162">
        <v>6061</v>
      </c>
      <c r="P245" s="162">
        <v>708.19999999999993</v>
      </c>
      <c r="Q245" s="162">
        <v>24179.5</v>
      </c>
      <c r="R245" s="162">
        <v>74.3</v>
      </c>
      <c r="S245" s="163">
        <f t="shared" si="24"/>
        <v>46765</v>
      </c>
      <c r="T245" s="162">
        <v>13254.9</v>
      </c>
      <c r="U245" s="162">
        <v>6839.5</v>
      </c>
      <c r="V245" s="162">
        <v>702.4</v>
      </c>
      <c r="W245" s="162">
        <v>25891</v>
      </c>
      <c r="X245" s="162">
        <v>77.199999999999989</v>
      </c>
      <c r="Y245" s="163">
        <f t="shared" si="21"/>
        <v>42602.000000000007</v>
      </c>
      <c r="Z245" s="162">
        <v>13260.5</v>
      </c>
      <c r="AA245" s="162">
        <v>5839.0000000000027</v>
      </c>
      <c r="AB245" s="162">
        <v>708.19999999999993</v>
      </c>
      <c r="AC245" s="162">
        <v>22720</v>
      </c>
      <c r="AD245" s="162">
        <v>74.3</v>
      </c>
      <c r="AE245" s="163">
        <f t="shared" si="22"/>
        <v>42603</v>
      </c>
      <c r="AF245" s="162">
        <v>13252</v>
      </c>
      <c r="AG245" s="162">
        <v>5838.0000000000082</v>
      </c>
      <c r="AH245" s="162">
        <v>706.3</v>
      </c>
      <c r="AI245" s="162">
        <v>22731.5</v>
      </c>
      <c r="AJ245" s="162">
        <v>75.199999999999989</v>
      </c>
    </row>
    <row r="246" spans="1:36" ht="38.25" x14ac:dyDescent="0.25">
      <c r="A246" s="14" t="s">
        <v>36</v>
      </c>
      <c r="B246" s="15">
        <v>508805</v>
      </c>
      <c r="C246" s="165">
        <v>880501</v>
      </c>
      <c r="D246" s="166" t="s">
        <v>170</v>
      </c>
      <c r="E246" s="165">
        <v>3</v>
      </c>
      <c r="F246" s="167" t="s">
        <v>278</v>
      </c>
      <c r="G246" s="161">
        <f t="shared" si="20"/>
        <v>9102</v>
      </c>
      <c r="H246" s="162">
        <f t="shared" si="25"/>
        <v>2805.1</v>
      </c>
      <c r="I246" s="162">
        <f t="shared" si="25"/>
        <v>4947.6000000000004</v>
      </c>
      <c r="J246" s="162">
        <f t="shared" si="25"/>
        <v>9</v>
      </c>
      <c r="K246" s="162">
        <f t="shared" si="25"/>
        <v>1339.3</v>
      </c>
      <c r="L246" s="162">
        <f t="shared" si="25"/>
        <v>1</v>
      </c>
      <c r="M246" s="163">
        <f t="shared" si="23"/>
        <v>1570</v>
      </c>
      <c r="N246" s="162">
        <v>486.5</v>
      </c>
      <c r="O246" s="162">
        <v>800.5</v>
      </c>
      <c r="P246" s="162">
        <v>1</v>
      </c>
      <c r="Q246" s="162">
        <v>281</v>
      </c>
      <c r="R246" s="162">
        <v>1</v>
      </c>
      <c r="S246" s="163">
        <f t="shared" si="24"/>
        <v>1454</v>
      </c>
      <c r="T246" s="162">
        <v>493.5</v>
      </c>
      <c r="U246" s="162">
        <v>763.2</v>
      </c>
      <c r="V246" s="162">
        <v>1</v>
      </c>
      <c r="W246" s="162">
        <v>196.3</v>
      </c>
      <c r="X246" s="162">
        <v>0</v>
      </c>
      <c r="Y246" s="163">
        <f t="shared" si="21"/>
        <v>3037</v>
      </c>
      <c r="Z246" s="162">
        <v>959.19999999999993</v>
      </c>
      <c r="AA246" s="162">
        <v>1675.3000000000002</v>
      </c>
      <c r="AB246" s="162">
        <v>0</v>
      </c>
      <c r="AC246" s="162">
        <v>402.5</v>
      </c>
      <c r="AD246" s="162">
        <v>0</v>
      </c>
      <c r="AE246" s="163">
        <f t="shared" si="22"/>
        <v>3041</v>
      </c>
      <c r="AF246" s="162">
        <v>865.9</v>
      </c>
      <c r="AG246" s="162">
        <v>1708.6</v>
      </c>
      <c r="AH246" s="162">
        <v>7</v>
      </c>
      <c r="AI246" s="162">
        <v>459.5</v>
      </c>
      <c r="AJ246" s="162">
        <v>0</v>
      </c>
    </row>
    <row r="247" spans="1:36" ht="38.25" x14ac:dyDescent="0.25">
      <c r="A247" s="14" t="s">
        <v>36</v>
      </c>
      <c r="B247" s="15">
        <v>508807</v>
      </c>
      <c r="C247" s="165">
        <v>880705</v>
      </c>
      <c r="D247" s="166" t="s">
        <v>230</v>
      </c>
      <c r="E247" s="165">
        <v>3</v>
      </c>
      <c r="F247" s="167" t="s">
        <v>278</v>
      </c>
      <c r="G247" s="161">
        <f t="shared" si="20"/>
        <v>100432</v>
      </c>
      <c r="H247" s="162">
        <f t="shared" si="25"/>
        <v>25573.9</v>
      </c>
      <c r="I247" s="162">
        <f t="shared" si="25"/>
        <v>46429.599999999999</v>
      </c>
      <c r="J247" s="162">
        <f t="shared" si="25"/>
        <v>954.49999999999989</v>
      </c>
      <c r="K247" s="162">
        <f t="shared" si="25"/>
        <v>26483.599999999999</v>
      </c>
      <c r="L247" s="162">
        <f t="shared" si="25"/>
        <v>990.4</v>
      </c>
      <c r="M247" s="163">
        <f t="shared" si="23"/>
        <v>18744.999999999996</v>
      </c>
      <c r="N247" s="162">
        <v>5643.4</v>
      </c>
      <c r="O247" s="162">
        <v>7066.8999999999978</v>
      </c>
      <c r="P247" s="162">
        <v>71.599999999999994</v>
      </c>
      <c r="Q247" s="162">
        <v>5870.9</v>
      </c>
      <c r="R247" s="162">
        <v>92.2</v>
      </c>
      <c r="S247" s="163">
        <f t="shared" si="24"/>
        <v>21536</v>
      </c>
      <c r="T247" s="162">
        <v>6643.5</v>
      </c>
      <c r="U247" s="162">
        <v>7427.9</v>
      </c>
      <c r="V247" s="162">
        <v>294.29999999999995</v>
      </c>
      <c r="W247" s="162">
        <v>6870.9</v>
      </c>
      <c r="X247" s="162">
        <v>299.39999999999998</v>
      </c>
      <c r="Y247" s="163">
        <f t="shared" si="21"/>
        <v>30077</v>
      </c>
      <c r="Z247" s="162">
        <v>6643.5</v>
      </c>
      <c r="AA247" s="162">
        <v>15968.9</v>
      </c>
      <c r="AB247" s="162">
        <v>294.29999999999995</v>
      </c>
      <c r="AC247" s="162">
        <v>6870.9</v>
      </c>
      <c r="AD247" s="162">
        <v>299.39999999999998</v>
      </c>
      <c r="AE247" s="163">
        <f t="shared" si="22"/>
        <v>30074</v>
      </c>
      <c r="AF247" s="162">
        <v>6643.5</v>
      </c>
      <c r="AG247" s="162">
        <v>15965.9</v>
      </c>
      <c r="AH247" s="162">
        <v>294.29999999999995</v>
      </c>
      <c r="AI247" s="162">
        <v>6870.9</v>
      </c>
      <c r="AJ247" s="162">
        <v>299.39999999999998</v>
      </c>
    </row>
    <row r="248" spans="1:36" ht="51" x14ac:dyDescent="0.25">
      <c r="A248" s="14" t="s">
        <v>36</v>
      </c>
      <c r="B248" s="15">
        <v>508904</v>
      </c>
      <c r="C248" s="165">
        <v>890501</v>
      </c>
      <c r="D248" s="166" t="s">
        <v>361</v>
      </c>
      <c r="E248" s="165">
        <v>3</v>
      </c>
      <c r="F248" s="167" t="s">
        <v>278</v>
      </c>
      <c r="G248" s="161">
        <f t="shared" si="20"/>
        <v>4066.9999999999995</v>
      </c>
      <c r="H248" s="162">
        <f t="shared" si="25"/>
        <v>1417.8000000000002</v>
      </c>
      <c r="I248" s="162">
        <f t="shared" si="25"/>
        <v>216.39999999999969</v>
      </c>
      <c r="J248" s="162">
        <f t="shared" si="25"/>
        <v>908.90000000000009</v>
      </c>
      <c r="K248" s="162">
        <f t="shared" si="25"/>
        <v>1354.3</v>
      </c>
      <c r="L248" s="162">
        <f t="shared" si="25"/>
        <v>169.60000000000002</v>
      </c>
      <c r="M248" s="163">
        <f t="shared" si="23"/>
        <v>648</v>
      </c>
      <c r="N248" s="162">
        <v>345</v>
      </c>
      <c r="O248" s="162">
        <v>53.90000000000002</v>
      </c>
      <c r="P248" s="162">
        <v>1</v>
      </c>
      <c r="Q248" s="162">
        <v>246.1</v>
      </c>
      <c r="R248" s="162">
        <v>2</v>
      </c>
      <c r="S248" s="163">
        <f t="shared" si="24"/>
        <v>1384</v>
      </c>
      <c r="T248" s="162">
        <v>357.6</v>
      </c>
      <c r="U248" s="162">
        <v>54.799999999999883</v>
      </c>
      <c r="V248" s="162">
        <v>302.3</v>
      </c>
      <c r="W248" s="162">
        <v>613.1</v>
      </c>
      <c r="X248" s="162">
        <v>56.2</v>
      </c>
      <c r="Y248" s="163">
        <f t="shared" si="21"/>
        <v>1017</v>
      </c>
      <c r="Z248" s="162">
        <v>357.6</v>
      </c>
      <c r="AA248" s="162">
        <v>54.799999999999883</v>
      </c>
      <c r="AB248" s="162">
        <v>302.3</v>
      </c>
      <c r="AC248" s="162">
        <v>246.1</v>
      </c>
      <c r="AD248" s="162">
        <v>56.2</v>
      </c>
      <c r="AE248" s="163">
        <f t="shared" si="22"/>
        <v>1018</v>
      </c>
      <c r="AF248" s="162">
        <v>357.6</v>
      </c>
      <c r="AG248" s="162">
        <v>52.899999999999906</v>
      </c>
      <c r="AH248" s="162">
        <v>303.3</v>
      </c>
      <c r="AI248" s="162">
        <v>249</v>
      </c>
      <c r="AJ248" s="162">
        <v>55.2</v>
      </c>
    </row>
    <row r="249" spans="1:36" ht="51" x14ac:dyDescent="0.25">
      <c r="A249" s="14" t="s">
        <v>36</v>
      </c>
      <c r="B249" s="15">
        <v>508905</v>
      </c>
      <c r="C249" s="165">
        <v>890601</v>
      </c>
      <c r="D249" s="166" t="s">
        <v>362</v>
      </c>
      <c r="E249" s="165">
        <v>3</v>
      </c>
      <c r="F249" s="167" t="s">
        <v>278</v>
      </c>
      <c r="G249" s="161">
        <f t="shared" si="20"/>
        <v>6888</v>
      </c>
      <c r="H249" s="162">
        <f t="shared" si="25"/>
        <v>1557.3</v>
      </c>
      <c r="I249" s="162">
        <f t="shared" si="25"/>
        <v>3000.7999999999997</v>
      </c>
      <c r="J249" s="162">
        <f t="shared" si="25"/>
        <v>71.599999999999994</v>
      </c>
      <c r="K249" s="162">
        <f t="shared" si="25"/>
        <v>2247.2999999999997</v>
      </c>
      <c r="L249" s="162">
        <f t="shared" si="25"/>
        <v>11</v>
      </c>
      <c r="M249" s="163">
        <f t="shared" si="23"/>
        <v>1251</v>
      </c>
      <c r="N249" s="162">
        <v>359.7</v>
      </c>
      <c r="O249" s="162">
        <v>464.6</v>
      </c>
      <c r="P249" s="162">
        <v>17.899999999999999</v>
      </c>
      <c r="Q249" s="162">
        <v>405.8</v>
      </c>
      <c r="R249" s="162">
        <v>3</v>
      </c>
      <c r="S249" s="163">
        <f t="shared" si="24"/>
        <v>1350</v>
      </c>
      <c r="T249" s="162">
        <v>332.2</v>
      </c>
      <c r="U249" s="162">
        <v>449.1</v>
      </c>
      <c r="V249" s="162">
        <v>17.899999999999999</v>
      </c>
      <c r="W249" s="162">
        <v>547.79999999999995</v>
      </c>
      <c r="X249" s="162">
        <v>3</v>
      </c>
      <c r="Y249" s="163">
        <f t="shared" si="21"/>
        <v>2147</v>
      </c>
      <c r="Z249" s="162">
        <v>432.2</v>
      </c>
      <c r="AA249" s="162">
        <v>1046.0999999999999</v>
      </c>
      <c r="AB249" s="162">
        <v>17.899999999999999</v>
      </c>
      <c r="AC249" s="162">
        <v>647.79999999999995</v>
      </c>
      <c r="AD249" s="162">
        <v>3</v>
      </c>
      <c r="AE249" s="163">
        <f t="shared" si="22"/>
        <v>2140</v>
      </c>
      <c r="AF249" s="162">
        <v>433.2</v>
      </c>
      <c r="AG249" s="162">
        <v>1040.9999999999998</v>
      </c>
      <c r="AH249" s="162">
        <v>17.899999999999999</v>
      </c>
      <c r="AI249" s="162">
        <v>645.9</v>
      </c>
      <c r="AJ249" s="162">
        <v>2</v>
      </c>
    </row>
    <row r="250" spans="1:36" ht="51" x14ac:dyDescent="0.25">
      <c r="A250" s="14" t="s">
        <v>36</v>
      </c>
      <c r="B250" s="15">
        <v>508906</v>
      </c>
      <c r="C250" s="165">
        <v>890701</v>
      </c>
      <c r="D250" s="166" t="s">
        <v>363</v>
      </c>
      <c r="E250" s="165">
        <v>3</v>
      </c>
      <c r="F250" s="167" t="s">
        <v>278</v>
      </c>
      <c r="G250" s="161">
        <f t="shared" si="20"/>
        <v>12079</v>
      </c>
      <c r="H250" s="162">
        <f t="shared" si="25"/>
        <v>1449.3</v>
      </c>
      <c r="I250" s="162">
        <f t="shared" si="25"/>
        <v>8468</v>
      </c>
      <c r="J250" s="162">
        <f t="shared" si="25"/>
        <v>181.2</v>
      </c>
      <c r="K250" s="162">
        <f t="shared" si="25"/>
        <v>1962.5</v>
      </c>
      <c r="L250" s="162">
        <f t="shared" si="25"/>
        <v>18</v>
      </c>
      <c r="M250" s="163">
        <f t="shared" si="23"/>
        <v>1967.9999999999998</v>
      </c>
      <c r="N250" s="162">
        <v>329.9</v>
      </c>
      <c r="O250" s="162">
        <v>1022.7</v>
      </c>
      <c r="P250" s="162">
        <v>44.6</v>
      </c>
      <c r="Q250" s="162">
        <v>565.79999999999995</v>
      </c>
      <c r="R250" s="162">
        <v>5</v>
      </c>
      <c r="S250" s="163">
        <f t="shared" si="24"/>
        <v>1110</v>
      </c>
      <c r="T250" s="162">
        <v>107</v>
      </c>
      <c r="U250" s="162">
        <v>684.5</v>
      </c>
      <c r="V250" s="162">
        <v>46.5</v>
      </c>
      <c r="W250" s="162">
        <v>268</v>
      </c>
      <c r="X250" s="162">
        <v>4</v>
      </c>
      <c r="Y250" s="163">
        <f t="shared" si="21"/>
        <v>4505</v>
      </c>
      <c r="Z250" s="162">
        <v>505.7</v>
      </c>
      <c r="AA250" s="162">
        <v>3383.9</v>
      </c>
      <c r="AB250" s="162">
        <v>44.6</v>
      </c>
      <c r="AC250" s="162">
        <v>565.79999999999995</v>
      </c>
      <c r="AD250" s="162">
        <v>5</v>
      </c>
      <c r="AE250" s="163">
        <f t="shared" si="22"/>
        <v>4496</v>
      </c>
      <c r="AF250" s="162">
        <v>506.7</v>
      </c>
      <c r="AG250" s="162">
        <v>3376.9</v>
      </c>
      <c r="AH250" s="162">
        <v>45.5</v>
      </c>
      <c r="AI250" s="162">
        <v>562.9</v>
      </c>
      <c r="AJ250" s="162">
        <v>4</v>
      </c>
    </row>
    <row r="251" spans="1:36" ht="76.5" x14ac:dyDescent="0.25">
      <c r="A251" s="14" t="s">
        <v>36</v>
      </c>
      <c r="B251" s="15">
        <v>508908</v>
      </c>
      <c r="C251" s="165">
        <v>890901</v>
      </c>
      <c r="D251" s="166" t="s">
        <v>364</v>
      </c>
      <c r="E251" s="165">
        <v>3</v>
      </c>
      <c r="F251" s="167" t="s">
        <v>278</v>
      </c>
      <c r="G251" s="161">
        <f t="shared" si="20"/>
        <v>8632</v>
      </c>
      <c r="H251" s="162">
        <f t="shared" si="25"/>
        <v>4575.7</v>
      </c>
      <c r="I251" s="162">
        <f t="shared" si="25"/>
        <v>3102.9</v>
      </c>
      <c r="J251" s="162">
        <f t="shared" si="25"/>
        <v>17</v>
      </c>
      <c r="K251" s="162">
        <f t="shared" si="25"/>
        <v>927.4</v>
      </c>
      <c r="L251" s="162">
        <f t="shared" si="25"/>
        <v>9</v>
      </c>
      <c r="M251" s="163">
        <f t="shared" si="23"/>
        <v>1764.9999999999998</v>
      </c>
      <c r="N251" s="162">
        <v>1022.4</v>
      </c>
      <c r="O251" s="162">
        <v>614.79999999999995</v>
      </c>
      <c r="P251" s="162">
        <v>2</v>
      </c>
      <c r="Q251" s="162">
        <v>123.8</v>
      </c>
      <c r="R251" s="162">
        <v>2</v>
      </c>
      <c r="S251" s="163">
        <f t="shared" si="24"/>
        <v>2094</v>
      </c>
      <c r="T251" s="162">
        <v>1183.0999999999999</v>
      </c>
      <c r="U251" s="162">
        <v>679.99999999999989</v>
      </c>
      <c r="V251" s="162">
        <v>5</v>
      </c>
      <c r="W251" s="162">
        <v>223.9</v>
      </c>
      <c r="X251" s="162">
        <v>2</v>
      </c>
      <c r="Y251" s="163">
        <f t="shared" si="21"/>
        <v>2390</v>
      </c>
      <c r="Z251" s="162">
        <v>1186.0999999999999</v>
      </c>
      <c r="AA251" s="162">
        <v>902.20000000000027</v>
      </c>
      <c r="AB251" s="162">
        <v>5</v>
      </c>
      <c r="AC251" s="162">
        <v>294.7</v>
      </c>
      <c r="AD251" s="162">
        <v>2</v>
      </c>
      <c r="AE251" s="163">
        <f t="shared" si="22"/>
        <v>2383</v>
      </c>
      <c r="AF251" s="162">
        <v>1184.0999999999999</v>
      </c>
      <c r="AG251" s="162">
        <v>905.9</v>
      </c>
      <c r="AH251" s="162">
        <v>5</v>
      </c>
      <c r="AI251" s="162">
        <v>285</v>
      </c>
      <c r="AJ251" s="162">
        <v>3</v>
      </c>
    </row>
    <row r="252" spans="1:36" ht="38.25" x14ac:dyDescent="0.25">
      <c r="A252" s="14" t="s">
        <v>36</v>
      </c>
      <c r="B252" s="15">
        <v>508918</v>
      </c>
      <c r="C252" s="165">
        <v>892101</v>
      </c>
      <c r="D252" s="166" t="s">
        <v>365</v>
      </c>
      <c r="E252" s="165">
        <v>3</v>
      </c>
      <c r="F252" s="167" t="s">
        <v>278</v>
      </c>
      <c r="G252" s="161">
        <f t="shared" si="20"/>
        <v>1289</v>
      </c>
      <c r="H252" s="162">
        <f t="shared" si="25"/>
        <v>138.6</v>
      </c>
      <c r="I252" s="162">
        <f t="shared" si="25"/>
        <v>777.30000000000007</v>
      </c>
      <c r="J252" s="162">
        <f t="shared" si="25"/>
        <v>9</v>
      </c>
      <c r="K252" s="162">
        <f t="shared" si="25"/>
        <v>364.1</v>
      </c>
      <c r="L252" s="162">
        <f t="shared" si="25"/>
        <v>0</v>
      </c>
      <c r="M252" s="163">
        <f t="shared" si="23"/>
        <v>191</v>
      </c>
      <c r="N252" s="162">
        <v>16</v>
      </c>
      <c r="O252" s="162">
        <v>125</v>
      </c>
      <c r="P252" s="162">
        <v>0</v>
      </c>
      <c r="Q252" s="162">
        <v>50</v>
      </c>
      <c r="R252" s="162">
        <v>0</v>
      </c>
      <c r="S252" s="163">
        <f t="shared" si="24"/>
        <v>243</v>
      </c>
      <c r="T252" s="162">
        <v>21</v>
      </c>
      <c r="U252" s="162">
        <v>146.80000000000001</v>
      </c>
      <c r="V252" s="162">
        <v>3</v>
      </c>
      <c r="W252" s="162">
        <v>72.2</v>
      </c>
      <c r="X252" s="162">
        <v>0</v>
      </c>
      <c r="Y252" s="163">
        <f t="shared" si="21"/>
        <v>430</v>
      </c>
      <c r="Z252" s="162">
        <v>50.8</v>
      </c>
      <c r="AA252" s="162">
        <v>253.8</v>
      </c>
      <c r="AB252" s="162">
        <v>3</v>
      </c>
      <c r="AC252" s="162">
        <v>122.4</v>
      </c>
      <c r="AD252" s="162">
        <v>0</v>
      </c>
      <c r="AE252" s="163">
        <f t="shared" si="22"/>
        <v>425</v>
      </c>
      <c r="AF252" s="162">
        <v>50.8</v>
      </c>
      <c r="AG252" s="162">
        <v>251.70000000000002</v>
      </c>
      <c r="AH252" s="162">
        <v>3</v>
      </c>
      <c r="AI252" s="162">
        <v>119.5</v>
      </c>
      <c r="AJ252" s="162">
        <v>0</v>
      </c>
    </row>
    <row r="253" spans="1:36" ht="76.5" x14ac:dyDescent="0.25">
      <c r="A253" s="14" t="s">
        <v>36</v>
      </c>
      <c r="B253" s="15">
        <v>508920</v>
      </c>
      <c r="C253" s="165">
        <v>892301</v>
      </c>
      <c r="D253" s="166" t="s">
        <v>366</v>
      </c>
      <c r="E253" s="165">
        <v>3</v>
      </c>
      <c r="F253" s="167" t="s">
        <v>278</v>
      </c>
      <c r="G253" s="161">
        <f t="shared" si="20"/>
        <v>24874</v>
      </c>
      <c r="H253" s="162">
        <f t="shared" si="25"/>
        <v>4416.8</v>
      </c>
      <c r="I253" s="162">
        <f t="shared" si="25"/>
        <v>14752.500000000004</v>
      </c>
      <c r="J253" s="162">
        <f t="shared" si="25"/>
        <v>200.60000000000002</v>
      </c>
      <c r="K253" s="162">
        <f t="shared" si="25"/>
        <v>5346.0999999999995</v>
      </c>
      <c r="L253" s="162">
        <f t="shared" si="25"/>
        <v>158</v>
      </c>
      <c r="M253" s="163">
        <f t="shared" si="23"/>
        <v>2430.0000000000005</v>
      </c>
      <c r="N253" s="162">
        <v>743.8</v>
      </c>
      <c r="O253" s="162">
        <v>909.90000000000089</v>
      </c>
      <c r="P253" s="162">
        <v>22</v>
      </c>
      <c r="Q253" s="162">
        <v>739.69999999999959</v>
      </c>
      <c r="R253" s="162">
        <v>14.6</v>
      </c>
      <c r="S253" s="163">
        <f t="shared" si="24"/>
        <v>3446</v>
      </c>
      <c r="T253" s="162">
        <v>558</v>
      </c>
      <c r="U253" s="162">
        <v>1938.8</v>
      </c>
      <c r="V253" s="162">
        <v>59.2</v>
      </c>
      <c r="W253" s="162">
        <v>869</v>
      </c>
      <c r="X253" s="162">
        <v>21</v>
      </c>
      <c r="Y253" s="163">
        <f t="shared" si="21"/>
        <v>9500</v>
      </c>
      <c r="Z253" s="162">
        <v>1557.5</v>
      </c>
      <c r="AA253" s="162">
        <v>5952.9000000000005</v>
      </c>
      <c r="AB253" s="162">
        <v>59.2</v>
      </c>
      <c r="AC253" s="162">
        <v>1869.1999999999998</v>
      </c>
      <c r="AD253" s="162">
        <v>61.2</v>
      </c>
      <c r="AE253" s="163">
        <f t="shared" si="22"/>
        <v>9498</v>
      </c>
      <c r="AF253" s="162">
        <v>1557.5</v>
      </c>
      <c r="AG253" s="162">
        <v>5950.9000000000005</v>
      </c>
      <c r="AH253" s="162">
        <v>60.2</v>
      </c>
      <c r="AI253" s="162">
        <v>1868.1999999999998</v>
      </c>
      <c r="AJ253" s="162">
        <v>61.2</v>
      </c>
    </row>
    <row r="254" spans="1:36" ht="38.25" x14ac:dyDescent="0.25">
      <c r="A254" s="14" t="s">
        <v>36</v>
      </c>
      <c r="B254" s="15">
        <v>508921</v>
      </c>
      <c r="C254" s="165">
        <v>892401</v>
      </c>
      <c r="D254" s="166" t="s">
        <v>367</v>
      </c>
      <c r="E254" s="165">
        <v>3</v>
      </c>
      <c r="F254" s="167" t="s">
        <v>278</v>
      </c>
      <c r="G254" s="161">
        <f t="shared" si="20"/>
        <v>11368</v>
      </c>
      <c r="H254" s="162">
        <f t="shared" si="25"/>
        <v>865</v>
      </c>
      <c r="I254" s="162">
        <f t="shared" si="25"/>
        <v>9596</v>
      </c>
      <c r="J254" s="162">
        <f t="shared" si="25"/>
        <v>47</v>
      </c>
      <c r="K254" s="162">
        <f t="shared" si="25"/>
        <v>845</v>
      </c>
      <c r="L254" s="162">
        <f t="shared" si="25"/>
        <v>15</v>
      </c>
      <c r="M254" s="163">
        <f t="shared" si="23"/>
        <v>1412</v>
      </c>
      <c r="N254" s="162">
        <v>370</v>
      </c>
      <c r="O254" s="162">
        <v>676</v>
      </c>
      <c r="P254" s="162">
        <v>20</v>
      </c>
      <c r="Q254" s="162">
        <v>341</v>
      </c>
      <c r="R254" s="162">
        <v>5</v>
      </c>
      <c r="S254" s="163">
        <f t="shared" si="24"/>
        <v>316</v>
      </c>
      <c r="T254" s="162">
        <v>32</v>
      </c>
      <c r="U254" s="162">
        <v>136</v>
      </c>
      <c r="V254" s="162">
        <v>9</v>
      </c>
      <c r="W254" s="162">
        <v>136</v>
      </c>
      <c r="X254" s="162">
        <v>3</v>
      </c>
      <c r="Y254" s="163">
        <f t="shared" si="21"/>
        <v>8777</v>
      </c>
      <c r="Z254" s="162">
        <v>232</v>
      </c>
      <c r="AA254" s="162">
        <v>8349</v>
      </c>
      <c r="AB254" s="162">
        <v>9</v>
      </c>
      <c r="AC254" s="162">
        <v>184</v>
      </c>
      <c r="AD254" s="162">
        <v>3</v>
      </c>
      <c r="AE254" s="163">
        <f t="shared" si="22"/>
        <v>863</v>
      </c>
      <c r="AF254" s="162">
        <v>231</v>
      </c>
      <c r="AG254" s="162">
        <v>435</v>
      </c>
      <c r="AH254" s="162">
        <v>9</v>
      </c>
      <c r="AI254" s="162">
        <v>184</v>
      </c>
      <c r="AJ254" s="162">
        <v>4</v>
      </c>
    </row>
    <row r="255" spans="1:36" ht="38.25" x14ac:dyDescent="0.25">
      <c r="A255" s="14" t="s">
        <v>36</v>
      </c>
      <c r="B255" s="15">
        <v>508936</v>
      </c>
      <c r="C255" s="165">
        <v>893801</v>
      </c>
      <c r="D255" s="166" t="s">
        <v>368</v>
      </c>
      <c r="E255" s="165">
        <v>3</v>
      </c>
      <c r="F255" s="167" t="s">
        <v>278</v>
      </c>
      <c r="G255" s="161">
        <f t="shared" si="20"/>
        <v>901</v>
      </c>
      <c r="H255" s="162">
        <f t="shared" si="25"/>
        <v>141.29999999999998</v>
      </c>
      <c r="I255" s="162">
        <f t="shared" si="25"/>
        <v>467.00000000000006</v>
      </c>
      <c r="J255" s="162">
        <f t="shared" si="25"/>
        <v>51.4</v>
      </c>
      <c r="K255" s="162">
        <f t="shared" si="25"/>
        <v>152</v>
      </c>
      <c r="L255" s="162">
        <f t="shared" si="25"/>
        <v>89.3</v>
      </c>
      <c r="M255" s="163">
        <f t="shared" si="23"/>
        <v>97</v>
      </c>
      <c r="N255" s="162">
        <v>17</v>
      </c>
      <c r="O255" s="162">
        <v>46.9</v>
      </c>
      <c r="P255" s="162">
        <v>2</v>
      </c>
      <c r="Q255" s="162">
        <v>29.8</v>
      </c>
      <c r="R255" s="162">
        <v>1.3</v>
      </c>
      <c r="S255" s="163">
        <f t="shared" si="24"/>
        <v>114.00000000000001</v>
      </c>
      <c r="T255" s="162">
        <v>17</v>
      </c>
      <c r="U255" s="162">
        <v>57.800000000000011</v>
      </c>
      <c r="V255" s="162">
        <v>3</v>
      </c>
      <c r="W255" s="162">
        <v>35.200000000000003</v>
      </c>
      <c r="X255" s="162">
        <v>1</v>
      </c>
      <c r="Y255" s="163">
        <f t="shared" si="21"/>
        <v>348</v>
      </c>
      <c r="Z255" s="162">
        <v>55.1</v>
      </c>
      <c r="AA255" s="162">
        <v>182.70000000000002</v>
      </c>
      <c r="AB255" s="162">
        <v>23.2</v>
      </c>
      <c r="AC255" s="162">
        <v>43.5</v>
      </c>
      <c r="AD255" s="162">
        <v>43.5</v>
      </c>
      <c r="AE255" s="163">
        <f t="shared" si="22"/>
        <v>342</v>
      </c>
      <c r="AF255" s="162">
        <v>52.199999999999996</v>
      </c>
      <c r="AG255" s="162">
        <v>179.60000000000002</v>
      </c>
      <c r="AH255" s="162">
        <v>23.2</v>
      </c>
      <c r="AI255" s="162">
        <v>43.5</v>
      </c>
      <c r="AJ255" s="162">
        <v>43.5</v>
      </c>
    </row>
    <row r="256" spans="1:36" ht="38.25" x14ac:dyDescent="0.25">
      <c r="A256" s="14" t="s">
        <v>36</v>
      </c>
      <c r="B256" s="15">
        <v>508943</v>
      </c>
      <c r="C256" s="165">
        <v>894401</v>
      </c>
      <c r="D256" s="166" t="s">
        <v>369</v>
      </c>
      <c r="E256" s="165">
        <v>3</v>
      </c>
      <c r="F256" s="167" t="s">
        <v>278</v>
      </c>
      <c r="G256" s="161">
        <f t="shared" si="20"/>
        <v>450</v>
      </c>
      <c r="H256" s="162">
        <f t="shared" si="25"/>
        <v>73</v>
      </c>
      <c r="I256" s="162">
        <f t="shared" si="25"/>
        <v>276</v>
      </c>
      <c r="J256" s="162">
        <f t="shared" si="25"/>
        <v>37</v>
      </c>
      <c r="K256" s="162">
        <f t="shared" si="25"/>
        <v>53</v>
      </c>
      <c r="L256" s="162">
        <f t="shared" si="25"/>
        <v>11</v>
      </c>
      <c r="M256" s="163">
        <f t="shared" si="23"/>
        <v>52</v>
      </c>
      <c r="N256" s="162">
        <v>8</v>
      </c>
      <c r="O256" s="162">
        <v>20</v>
      </c>
      <c r="P256" s="162">
        <v>6</v>
      </c>
      <c r="Q256" s="162">
        <v>15</v>
      </c>
      <c r="R256" s="162">
        <v>3</v>
      </c>
      <c r="S256" s="163">
        <f t="shared" si="24"/>
        <v>59</v>
      </c>
      <c r="T256" s="162">
        <v>8</v>
      </c>
      <c r="U256" s="162">
        <v>26</v>
      </c>
      <c r="V256" s="162">
        <v>10</v>
      </c>
      <c r="W256" s="162">
        <v>12</v>
      </c>
      <c r="X256" s="162">
        <v>3</v>
      </c>
      <c r="Y256" s="163">
        <f t="shared" si="21"/>
        <v>171</v>
      </c>
      <c r="Z256" s="162">
        <v>29</v>
      </c>
      <c r="AA256" s="162">
        <v>116</v>
      </c>
      <c r="AB256" s="162">
        <v>11</v>
      </c>
      <c r="AC256" s="162">
        <v>13</v>
      </c>
      <c r="AD256" s="162">
        <v>2</v>
      </c>
      <c r="AE256" s="163">
        <f t="shared" si="22"/>
        <v>168</v>
      </c>
      <c r="AF256" s="162">
        <v>28</v>
      </c>
      <c r="AG256" s="162">
        <v>114</v>
      </c>
      <c r="AH256" s="162">
        <v>10</v>
      </c>
      <c r="AI256" s="162">
        <v>13</v>
      </c>
      <c r="AJ256" s="162">
        <v>3</v>
      </c>
    </row>
    <row r="257" spans="1:36" ht="63.75" x14ac:dyDescent="0.25">
      <c r="A257" s="14" t="s">
        <v>36</v>
      </c>
      <c r="B257" s="15">
        <v>508944</v>
      </c>
      <c r="C257" s="165">
        <v>894501</v>
      </c>
      <c r="D257" s="166" t="s">
        <v>141</v>
      </c>
      <c r="E257" s="165">
        <v>3</v>
      </c>
      <c r="F257" s="167" t="s">
        <v>278</v>
      </c>
      <c r="G257" s="161">
        <f t="shared" si="20"/>
        <v>23695</v>
      </c>
      <c r="H257" s="162">
        <f t="shared" si="25"/>
        <v>4736.8</v>
      </c>
      <c r="I257" s="162">
        <f t="shared" si="25"/>
        <v>4724.2000000000007</v>
      </c>
      <c r="J257" s="162">
        <f t="shared" si="25"/>
        <v>4752.3999999999996</v>
      </c>
      <c r="K257" s="162">
        <f t="shared" si="25"/>
        <v>4740.8</v>
      </c>
      <c r="L257" s="162">
        <f t="shared" si="25"/>
        <v>4740.8</v>
      </c>
      <c r="M257" s="163">
        <f t="shared" si="23"/>
        <v>5923</v>
      </c>
      <c r="N257" s="162">
        <v>1184.2</v>
      </c>
      <c r="O257" s="162">
        <v>1180.3</v>
      </c>
      <c r="P257" s="162">
        <v>1188.0999999999999</v>
      </c>
      <c r="Q257" s="162">
        <v>1185.2</v>
      </c>
      <c r="R257" s="162">
        <v>1185.2</v>
      </c>
      <c r="S257" s="163">
        <f t="shared" si="24"/>
        <v>5923</v>
      </c>
      <c r="T257" s="162">
        <v>1184.2</v>
      </c>
      <c r="U257" s="162">
        <v>1183.2</v>
      </c>
      <c r="V257" s="162">
        <v>1185.2</v>
      </c>
      <c r="W257" s="162">
        <v>1185.2</v>
      </c>
      <c r="X257" s="162">
        <v>1185.2</v>
      </c>
      <c r="Y257" s="163">
        <f t="shared" si="21"/>
        <v>5923</v>
      </c>
      <c r="Z257" s="162">
        <v>1184.2</v>
      </c>
      <c r="AA257" s="162">
        <v>1180.3</v>
      </c>
      <c r="AB257" s="162">
        <v>1188.0999999999999</v>
      </c>
      <c r="AC257" s="162">
        <v>1185.2</v>
      </c>
      <c r="AD257" s="162">
        <v>1185.2</v>
      </c>
      <c r="AE257" s="163">
        <f t="shared" si="22"/>
        <v>5926</v>
      </c>
      <c r="AF257" s="162">
        <v>1184.2</v>
      </c>
      <c r="AG257" s="162">
        <v>1180.4000000000003</v>
      </c>
      <c r="AH257" s="162">
        <v>1191</v>
      </c>
      <c r="AI257" s="162">
        <v>1185.2</v>
      </c>
      <c r="AJ257" s="162">
        <v>1185.2</v>
      </c>
    </row>
    <row r="258" spans="1:36" ht="38.25" x14ac:dyDescent="0.25">
      <c r="A258" s="14" t="s">
        <v>36</v>
      </c>
      <c r="B258" s="15">
        <v>509101</v>
      </c>
      <c r="C258" s="165">
        <v>910201</v>
      </c>
      <c r="D258" s="166" t="s">
        <v>142</v>
      </c>
      <c r="E258" s="165">
        <v>3</v>
      </c>
      <c r="F258" s="167" t="s">
        <v>278</v>
      </c>
      <c r="G258" s="161">
        <f t="shared" si="20"/>
        <v>54770</v>
      </c>
      <c r="H258" s="162">
        <f t="shared" si="25"/>
        <v>5099.6000000000004</v>
      </c>
      <c r="I258" s="162">
        <f t="shared" si="25"/>
        <v>34418.600000000006</v>
      </c>
      <c r="J258" s="162">
        <f t="shared" si="25"/>
        <v>9722</v>
      </c>
      <c r="K258" s="162">
        <f t="shared" si="25"/>
        <v>5485.7999999999993</v>
      </c>
      <c r="L258" s="162">
        <f t="shared" si="25"/>
        <v>44</v>
      </c>
      <c r="M258" s="163">
        <f t="shared" si="23"/>
        <v>11097</v>
      </c>
      <c r="N258" s="162">
        <v>1274.9000000000001</v>
      </c>
      <c r="O258" s="162">
        <v>6009</v>
      </c>
      <c r="P258" s="162">
        <v>2430.5</v>
      </c>
      <c r="Q258" s="162">
        <v>1371.6</v>
      </c>
      <c r="R258" s="162">
        <v>11</v>
      </c>
      <c r="S258" s="163">
        <f t="shared" si="24"/>
        <v>12376</v>
      </c>
      <c r="T258" s="162">
        <v>1274.9000000000001</v>
      </c>
      <c r="U258" s="162">
        <v>7288.2000000000007</v>
      </c>
      <c r="V258" s="162">
        <v>2430.5</v>
      </c>
      <c r="W258" s="162">
        <v>1371.4</v>
      </c>
      <c r="X258" s="162">
        <v>11</v>
      </c>
      <c r="Y258" s="163">
        <f t="shared" si="21"/>
        <v>15652</v>
      </c>
      <c r="Z258" s="162">
        <v>1274.9000000000001</v>
      </c>
      <c r="AA258" s="162">
        <v>10564.2</v>
      </c>
      <c r="AB258" s="162">
        <v>2430.5</v>
      </c>
      <c r="AC258" s="162">
        <v>1371.4</v>
      </c>
      <c r="AD258" s="162">
        <v>11</v>
      </c>
      <c r="AE258" s="163">
        <f t="shared" si="22"/>
        <v>15645</v>
      </c>
      <c r="AF258" s="162">
        <v>1274.9000000000001</v>
      </c>
      <c r="AG258" s="162">
        <v>10557.2</v>
      </c>
      <c r="AH258" s="162">
        <v>2430.5</v>
      </c>
      <c r="AI258" s="162">
        <v>1371.4</v>
      </c>
      <c r="AJ258" s="162">
        <v>11</v>
      </c>
    </row>
    <row r="259" spans="1:36" ht="38.25" x14ac:dyDescent="0.25">
      <c r="A259" s="14" t="s">
        <v>36</v>
      </c>
      <c r="B259" s="15">
        <v>509103</v>
      </c>
      <c r="C259" s="165">
        <v>910801</v>
      </c>
      <c r="D259" s="166" t="s">
        <v>143</v>
      </c>
      <c r="E259" s="165">
        <v>3</v>
      </c>
      <c r="F259" s="167" t="s">
        <v>278</v>
      </c>
      <c r="G259" s="161">
        <f t="shared" si="20"/>
        <v>2738</v>
      </c>
      <c r="H259" s="162">
        <f t="shared" si="25"/>
        <v>333.5</v>
      </c>
      <c r="I259" s="162">
        <f t="shared" si="25"/>
        <v>1017.5999999999999</v>
      </c>
      <c r="J259" s="162">
        <f t="shared" si="25"/>
        <v>1</v>
      </c>
      <c r="K259" s="162">
        <f t="shared" si="25"/>
        <v>1385.9</v>
      </c>
      <c r="L259" s="162">
        <f t="shared" si="25"/>
        <v>0</v>
      </c>
      <c r="M259" s="163">
        <f t="shared" si="23"/>
        <v>711</v>
      </c>
      <c r="N259" s="162">
        <v>227</v>
      </c>
      <c r="O259" s="162">
        <v>173.00000000000003</v>
      </c>
      <c r="P259" s="162">
        <v>1</v>
      </c>
      <c r="Q259" s="162">
        <v>310</v>
      </c>
      <c r="R259" s="162">
        <v>0</v>
      </c>
      <c r="S259" s="163">
        <f t="shared" si="24"/>
        <v>518</v>
      </c>
      <c r="T259" s="162">
        <v>33.9</v>
      </c>
      <c r="U259" s="162">
        <v>126.10000000000002</v>
      </c>
      <c r="V259" s="162">
        <v>0</v>
      </c>
      <c r="W259" s="162">
        <v>358</v>
      </c>
      <c r="X259" s="162">
        <v>0</v>
      </c>
      <c r="Y259" s="163">
        <f t="shared" si="21"/>
        <v>759</v>
      </c>
      <c r="Z259" s="162">
        <v>36.799999999999997</v>
      </c>
      <c r="AA259" s="162">
        <v>364.2</v>
      </c>
      <c r="AB259" s="162">
        <v>0</v>
      </c>
      <c r="AC259" s="162">
        <v>358</v>
      </c>
      <c r="AD259" s="162">
        <v>0</v>
      </c>
      <c r="AE259" s="163">
        <f t="shared" si="22"/>
        <v>750</v>
      </c>
      <c r="AF259" s="162">
        <v>35.799999999999997</v>
      </c>
      <c r="AG259" s="162">
        <v>354.29999999999995</v>
      </c>
      <c r="AH259" s="162">
        <v>0</v>
      </c>
      <c r="AI259" s="162">
        <v>359.9</v>
      </c>
      <c r="AJ259" s="162">
        <v>0</v>
      </c>
    </row>
    <row r="260" spans="1:36" ht="38.25" x14ac:dyDescent="0.25">
      <c r="A260" s="14" t="s">
        <v>36</v>
      </c>
      <c r="B260" s="15">
        <v>509110</v>
      </c>
      <c r="C260" s="165">
        <v>911001</v>
      </c>
      <c r="D260" s="66" t="s">
        <v>370</v>
      </c>
      <c r="E260" s="165">
        <v>3</v>
      </c>
      <c r="F260" s="167" t="s">
        <v>278</v>
      </c>
      <c r="G260" s="161">
        <f t="shared" si="20"/>
        <v>9563.0000000000018</v>
      </c>
      <c r="H260" s="162">
        <f t="shared" si="25"/>
        <v>299.79999999999995</v>
      </c>
      <c r="I260" s="162">
        <f t="shared" si="25"/>
        <v>8026.0000000000009</v>
      </c>
      <c r="J260" s="162">
        <f t="shared" si="25"/>
        <v>52</v>
      </c>
      <c r="K260" s="162">
        <f t="shared" si="25"/>
        <v>744.69999999999993</v>
      </c>
      <c r="L260" s="162">
        <f t="shared" si="25"/>
        <v>440.5</v>
      </c>
      <c r="M260" s="163">
        <f t="shared" si="23"/>
        <v>2496</v>
      </c>
      <c r="N260" s="162">
        <v>66.5</v>
      </c>
      <c r="O260" s="162">
        <v>2170</v>
      </c>
      <c r="P260" s="162">
        <v>13</v>
      </c>
      <c r="Q260" s="162">
        <v>131.30000000000001</v>
      </c>
      <c r="R260" s="162">
        <v>115.2</v>
      </c>
      <c r="S260" s="163">
        <f t="shared" si="24"/>
        <v>1703.9999999999998</v>
      </c>
      <c r="T260" s="162">
        <v>78.099999999999994</v>
      </c>
      <c r="U260" s="162">
        <v>1302.8</v>
      </c>
      <c r="V260" s="162">
        <v>13</v>
      </c>
      <c r="W260" s="162">
        <v>203.6</v>
      </c>
      <c r="X260" s="162">
        <v>106.5</v>
      </c>
      <c r="Y260" s="163">
        <f t="shared" si="21"/>
        <v>3512</v>
      </c>
      <c r="Z260" s="162">
        <v>78.099999999999994</v>
      </c>
      <c r="AA260" s="162">
        <v>3101.4</v>
      </c>
      <c r="AB260" s="162">
        <v>13</v>
      </c>
      <c r="AC260" s="162">
        <v>207.2</v>
      </c>
      <c r="AD260" s="162">
        <v>112.3</v>
      </c>
      <c r="AE260" s="163">
        <f t="shared" si="22"/>
        <v>1850.9999999999998</v>
      </c>
      <c r="AF260" s="162">
        <v>77.099999999999994</v>
      </c>
      <c r="AG260" s="162">
        <v>1451.8</v>
      </c>
      <c r="AH260" s="162">
        <v>13</v>
      </c>
      <c r="AI260" s="162">
        <v>202.6</v>
      </c>
      <c r="AJ260" s="162">
        <v>106.5</v>
      </c>
    </row>
    <row r="261" spans="1:36" ht="38.25" x14ac:dyDescent="0.25">
      <c r="A261" s="14" t="s">
        <v>36</v>
      </c>
      <c r="B261" s="15">
        <v>509201</v>
      </c>
      <c r="C261" s="165">
        <v>920101</v>
      </c>
      <c r="D261" s="166" t="s">
        <v>371</v>
      </c>
      <c r="E261" s="165">
        <v>3</v>
      </c>
      <c r="F261" s="167" t="s">
        <v>278</v>
      </c>
      <c r="G261" s="161">
        <f t="shared" si="20"/>
        <v>1957</v>
      </c>
      <c r="H261" s="162">
        <f t="shared" si="25"/>
        <v>352.4</v>
      </c>
      <c r="I261" s="162">
        <f t="shared" si="25"/>
        <v>883.8</v>
      </c>
      <c r="J261" s="162">
        <f t="shared" si="25"/>
        <v>193.39999999999998</v>
      </c>
      <c r="K261" s="162">
        <f t="shared" si="25"/>
        <v>324.39999999999998</v>
      </c>
      <c r="L261" s="162">
        <f t="shared" si="25"/>
        <v>203</v>
      </c>
      <c r="M261" s="163">
        <f t="shared" si="23"/>
        <v>205</v>
      </c>
      <c r="N261" s="162">
        <v>69.099999999999994</v>
      </c>
      <c r="O261" s="162">
        <v>58.9</v>
      </c>
      <c r="P261" s="162">
        <v>4</v>
      </c>
      <c r="Q261" s="162">
        <v>73</v>
      </c>
      <c r="R261" s="162">
        <v>0</v>
      </c>
      <c r="S261" s="163">
        <f t="shared" si="24"/>
        <v>153</v>
      </c>
      <c r="T261" s="162">
        <v>50</v>
      </c>
      <c r="U261" s="162">
        <v>26</v>
      </c>
      <c r="V261" s="162">
        <v>5</v>
      </c>
      <c r="W261" s="162">
        <v>67</v>
      </c>
      <c r="X261" s="162">
        <v>5</v>
      </c>
      <c r="Y261" s="163">
        <f t="shared" si="21"/>
        <v>801.99999999999989</v>
      </c>
      <c r="Z261" s="162">
        <v>119.1</v>
      </c>
      <c r="AA261" s="162">
        <v>400.99999999999994</v>
      </c>
      <c r="AB261" s="162">
        <v>88.8</v>
      </c>
      <c r="AC261" s="162">
        <v>91.7</v>
      </c>
      <c r="AD261" s="162">
        <v>101.4</v>
      </c>
      <c r="AE261" s="163">
        <f t="shared" si="22"/>
        <v>797.00000000000011</v>
      </c>
      <c r="AF261" s="162">
        <v>114.2</v>
      </c>
      <c r="AG261" s="162">
        <v>397.90000000000003</v>
      </c>
      <c r="AH261" s="162">
        <v>95.6</v>
      </c>
      <c r="AI261" s="162">
        <v>92.7</v>
      </c>
      <c r="AJ261" s="162">
        <v>96.6</v>
      </c>
    </row>
    <row r="262" spans="1:36" ht="38.25" x14ac:dyDescent="0.25">
      <c r="A262" s="14" t="s">
        <v>27</v>
      </c>
      <c r="B262" s="15">
        <v>509402</v>
      </c>
      <c r="C262" s="165">
        <v>940201</v>
      </c>
      <c r="D262" s="166" t="s">
        <v>145</v>
      </c>
      <c r="E262" s="165">
        <v>3</v>
      </c>
      <c r="F262" s="167" t="s">
        <v>278</v>
      </c>
      <c r="G262" s="161">
        <f t="shared" si="20"/>
        <v>2538</v>
      </c>
      <c r="H262" s="162">
        <f t="shared" si="25"/>
        <v>506.8</v>
      </c>
      <c r="I262" s="162">
        <f t="shared" si="25"/>
        <v>1613.8</v>
      </c>
      <c r="J262" s="162">
        <f t="shared" si="25"/>
        <v>46.4</v>
      </c>
      <c r="K262" s="162">
        <f t="shared" si="25"/>
        <v>301</v>
      </c>
      <c r="L262" s="162">
        <f t="shared" si="25"/>
        <v>70</v>
      </c>
      <c r="M262" s="163">
        <f t="shared" si="23"/>
        <v>552</v>
      </c>
      <c r="N262" s="162">
        <v>126.7</v>
      </c>
      <c r="O262" s="162">
        <v>373.7</v>
      </c>
      <c r="P262" s="162">
        <v>11.6</v>
      </c>
      <c r="Q262" s="162">
        <v>40</v>
      </c>
      <c r="R262" s="162">
        <v>0</v>
      </c>
      <c r="S262" s="163">
        <f t="shared" si="24"/>
        <v>578</v>
      </c>
      <c r="T262" s="162">
        <v>126.7</v>
      </c>
      <c r="U262" s="162">
        <v>352.7</v>
      </c>
      <c r="V262" s="162">
        <v>11.6</v>
      </c>
      <c r="W262" s="162">
        <v>87</v>
      </c>
      <c r="X262" s="162">
        <v>0</v>
      </c>
      <c r="Y262" s="163">
        <f t="shared" si="21"/>
        <v>705</v>
      </c>
      <c r="Z262" s="162">
        <v>126.7</v>
      </c>
      <c r="AA262" s="162">
        <v>444.7</v>
      </c>
      <c r="AB262" s="162">
        <v>11.6</v>
      </c>
      <c r="AC262" s="162">
        <v>87</v>
      </c>
      <c r="AD262" s="162">
        <v>35</v>
      </c>
      <c r="AE262" s="163">
        <f t="shared" si="22"/>
        <v>703</v>
      </c>
      <c r="AF262" s="162">
        <v>126.7</v>
      </c>
      <c r="AG262" s="162">
        <v>442.7</v>
      </c>
      <c r="AH262" s="162">
        <v>11.6</v>
      </c>
      <c r="AI262" s="162">
        <v>87</v>
      </c>
      <c r="AJ262" s="162">
        <v>35</v>
      </c>
    </row>
    <row r="263" spans="1:36" ht="51" x14ac:dyDescent="0.25">
      <c r="A263" s="14" t="s">
        <v>27</v>
      </c>
      <c r="B263" s="15">
        <v>509501</v>
      </c>
      <c r="C263" s="165">
        <v>950101</v>
      </c>
      <c r="D263" s="166" t="s">
        <v>148</v>
      </c>
      <c r="E263" s="165">
        <v>3</v>
      </c>
      <c r="F263" s="167" t="s">
        <v>278</v>
      </c>
      <c r="G263" s="161">
        <f t="shared" ref="G263:G299" si="26">SUM(H263:L263)</f>
        <v>49</v>
      </c>
      <c r="H263" s="162">
        <f t="shared" si="25"/>
        <v>7.9</v>
      </c>
      <c r="I263" s="162">
        <f t="shared" si="25"/>
        <v>22</v>
      </c>
      <c r="J263" s="162">
        <f t="shared" si="25"/>
        <v>0</v>
      </c>
      <c r="K263" s="162">
        <f t="shared" si="25"/>
        <v>19.100000000000001</v>
      </c>
      <c r="L263" s="162">
        <f t="shared" si="25"/>
        <v>0</v>
      </c>
      <c r="M263" s="163">
        <f t="shared" si="23"/>
        <v>0</v>
      </c>
      <c r="N263" s="162">
        <v>0</v>
      </c>
      <c r="O263" s="162">
        <v>0</v>
      </c>
      <c r="P263" s="162">
        <v>0</v>
      </c>
      <c r="Q263" s="162">
        <v>0</v>
      </c>
      <c r="R263" s="162">
        <v>0</v>
      </c>
      <c r="S263" s="163">
        <f t="shared" si="24"/>
        <v>0</v>
      </c>
      <c r="T263" s="162">
        <v>0</v>
      </c>
      <c r="U263" s="162">
        <v>0</v>
      </c>
      <c r="V263" s="162">
        <v>0</v>
      </c>
      <c r="W263" s="162">
        <v>0</v>
      </c>
      <c r="X263" s="162">
        <v>0</v>
      </c>
      <c r="Y263" s="163">
        <f t="shared" ref="Y263:Y299" si="27">SUM(Z263:AD263)</f>
        <v>27</v>
      </c>
      <c r="Z263" s="162">
        <v>3.9</v>
      </c>
      <c r="AA263" s="162">
        <v>11</v>
      </c>
      <c r="AB263" s="162">
        <v>0</v>
      </c>
      <c r="AC263" s="162">
        <v>12.1</v>
      </c>
      <c r="AD263" s="162">
        <v>0</v>
      </c>
      <c r="AE263" s="163">
        <f t="shared" ref="AE263:AE299" si="28">SUM(AF263:AJ263)</f>
        <v>22</v>
      </c>
      <c r="AF263" s="162">
        <v>4</v>
      </c>
      <c r="AG263" s="162">
        <v>11</v>
      </c>
      <c r="AH263" s="162">
        <v>0</v>
      </c>
      <c r="AI263" s="162">
        <v>7</v>
      </c>
      <c r="AJ263" s="162">
        <v>0</v>
      </c>
    </row>
    <row r="264" spans="1:36" ht="51" x14ac:dyDescent="0.25">
      <c r="A264" s="14" t="s">
        <v>36</v>
      </c>
      <c r="B264" s="15">
        <v>509510</v>
      </c>
      <c r="C264" s="165">
        <v>951001</v>
      </c>
      <c r="D264" s="166" t="s">
        <v>372</v>
      </c>
      <c r="E264" s="165">
        <v>3</v>
      </c>
      <c r="F264" s="167" t="s">
        <v>278</v>
      </c>
      <c r="G264" s="161">
        <f t="shared" si="26"/>
        <v>168</v>
      </c>
      <c r="H264" s="162">
        <f t="shared" si="25"/>
        <v>21</v>
      </c>
      <c r="I264" s="162">
        <f t="shared" si="25"/>
        <v>104</v>
      </c>
      <c r="J264" s="162">
        <f t="shared" si="25"/>
        <v>0</v>
      </c>
      <c r="K264" s="162">
        <f t="shared" si="25"/>
        <v>43</v>
      </c>
      <c r="L264" s="162">
        <f t="shared" si="25"/>
        <v>0</v>
      </c>
      <c r="M264" s="163">
        <f t="shared" ref="M264:M299" si="29">SUM(N264:R264)</f>
        <v>34</v>
      </c>
      <c r="N264" s="162">
        <v>6</v>
      </c>
      <c r="O264" s="162">
        <v>16</v>
      </c>
      <c r="P264" s="162">
        <v>0</v>
      </c>
      <c r="Q264" s="162">
        <v>12</v>
      </c>
      <c r="R264" s="162">
        <v>0</v>
      </c>
      <c r="S264" s="163">
        <f t="shared" ref="S264:S299" si="30">SUM(T264:X264)</f>
        <v>11</v>
      </c>
      <c r="T264" s="162">
        <v>1</v>
      </c>
      <c r="U264" s="162">
        <v>7</v>
      </c>
      <c r="V264" s="162">
        <v>0</v>
      </c>
      <c r="W264" s="162">
        <v>3</v>
      </c>
      <c r="X264" s="162">
        <v>0</v>
      </c>
      <c r="Y264" s="163">
        <f t="shared" si="27"/>
        <v>62</v>
      </c>
      <c r="Z264" s="162">
        <v>7</v>
      </c>
      <c r="AA264" s="162">
        <v>41</v>
      </c>
      <c r="AB264" s="162">
        <v>0</v>
      </c>
      <c r="AC264" s="162">
        <v>14</v>
      </c>
      <c r="AD264" s="162">
        <v>0</v>
      </c>
      <c r="AE264" s="163">
        <f t="shared" si="28"/>
        <v>61</v>
      </c>
      <c r="AF264" s="162">
        <v>7</v>
      </c>
      <c r="AG264" s="162">
        <v>40</v>
      </c>
      <c r="AH264" s="162">
        <v>0</v>
      </c>
      <c r="AI264" s="162">
        <v>14</v>
      </c>
      <c r="AJ264" s="162">
        <v>0</v>
      </c>
    </row>
    <row r="265" spans="1:36" ht="38.25" x14ac:dyDescent="0.25">
      <c r="A265" s="14" t="s">
        <v>27</v>
      </c>
      <c r="B265" s="15">
        <v>509603</v>
      </c>
      <c r="C265" s="28">
        <v>960301</v>
      </c>
      <c r="D265" s="29" t="s">
        <v>269</v>
      </c>
      <c r="E265" s="165">
        <v>3</v>
      </c>
      <c r="F265" s="167" t="s">
        <v>278</v>
      </c>
      <c r="G265" s="161">
        <f t="shared" si="26"/>
        <v>91</v>
      </c>
      <c r="H265" s="162">
        <f t="shared" si="25"/>
        <v>0</v>
      </c>
      <c r="I265" s="162">
        <f t="shared" si="25"/>
        <v>31</v>
      </c>
      <c r="J265" s="162">
        <f t="shared" si="25"/>
        <v>0</v>
      </c>
      <c r="K265" s="162">
        <f t="shared" si="25"/>
        <v>60</v>
      </c>
      <c r="L265" s="162">
        <f t="shared" si="25"/>
        <v>0</v>
      </c>
      <c r="M265" s="163">
        <f t="shared" si="29"/>
        <v>35</v>
      </c>
      <c r="N265" s="162">
        <v>0</v>
      </c>
      <c r="O265" s="162">
        <v>10</v>
      </c>
      <c r="P265" s="162">
        <v>0</v>
      </c>
      <c r="Q265" s="162">
        <v>25</v>
      </c>
      <c r="R265" s="162">
        <v>0</v>
      </c>
      <c r="S265" s="163">
        <f t="shared" si="30"/>
        <v>7</v>
      </c>
      <c r="T265" s="162">
        <v>0</v>
      </c>
      <c r="U265" s="162">
        <v>3</v>
      </c>
      <c r="V265" s="162">
        <v>0</v>
      </c>
      <c r="W265" s="162">
        <v>4</v>
      </c>
      <c r="X265" s="162">
        <v>0</v>
      </c>
      <c r="Y265" s="163">
        <f t="shared" si="27"/>
        <v>27</v>
      </c>
      <c r="Z265" s="162">
        <v>0</v>
      </c>
      <c r="AA265" s="162">
        <v>12</v>
      </c>
      <c r="AB265" s="162">
        <v>0</v>
      </c>
      <c r="AC265" s="162">
        <v>15</v>
      </c>
      <c r="AD265" s="162">
        <v>0</v>
      </c>
      <c r="AE265" s="163">
        <f t="shared" si="28"/>
        <v>22</v>
      </c>
      <c r="AF265" s="162">
        <v>0</v>
      </c>
      <c r="AG265" s="162">
        <v>6</v>
      </c>
      <c r="AH265" s="162">
        <v>0</v>
      </c>
      <c r="AI265" s="162">
        <v>16</v>
      </c>
      <c r="AJ265" s="162">
        <v>0</v>
      </c>
    </row>
    <row r="266" spans="1:36" ht="38.25" x14ac:dyDescent="0.25">
      <c r="A266" s="14" t="s">
        <v>27</v>
      </c>
      <c r="B266" s="15">
        <v>509606</v>
      </c>
      <c r="C266" s="165">
        <v>960601</v>
      </c>
      <c r="D266" s="166" t="s">
        <v>149</v>
      </c>
      <c r="E266" s="165">
        <v>3</v>
      </c>
      <c r="F266" s="167" t="s">
        <v>278</v>
      </c>
      <c r="G266" s="161">
        <f t="shared" si="26"/>
        <v>8000</v>
      </c>
      <c r="H266" s="162">
        <f t="shared" si="25"/>
        <v>1399</v>
      </c>
      <c r="I266" s="162">
        <f t="shared" si="25"/>
        <v>4299</v>
      </c>
      <c r="J266" s="162">
        <f t="shared" si="25"/>
        <v>429</v>
      </c>
      <c r="K266" s="162">
        <f t="shared" si="25"/>
        <v>1451</v>
      </c>
      <c r="L266" s="162">
        <f t="shared" si="25"/>
        <v>422</v>
      </c>
      <c r="M266" s="163">
        <f t="shared" si="29"/>
        <v>1064</v>
      </c>
      <c r="N266" s="162">
        <v>99</v>
      </c>
      <c r="O266" s="162">
        <v>703</v>
      </c>
      <c r="P266" s="162">
        <v>9</v>
      </c>
      <c r="Q266" s="162">
        <v>251</v>
      </c>
      <c r="R266" s="162">
        <v>2</v>
      </c>
      <c r="S266" s="163">
        <f t="shared" si="30"/>
        <v>2088</v>
      </c>
      <c r="T266" s="162">
        <v>100</v>
      </c>
      <c r="U266" s="162">
        <v>1548</v>
      </c>
      <c r="V266" s="162">
        <v>20</v>
      </c>
      <c r="W266" s="162">
        <v>400</v>
      </c>
      <c r="X266" s="162">
        <v>20</v>
      </c>
      <c r="Y266" s="163">
        <f t="shared" si="27"/>
        <v>2424</v>
      </c>
      <c r="Z266" s="162">
        <v>600</v>
      </c>
      <c r="AA266" s="162">
        <v>1024</v>
      </c>
      <c r="AB266" s="162">
        <v>200</v>
      </c>
      <c r="AC266" s="162">
        <v>400</v>
      </c>
      <c r="AD266" s="162">
        <v>200</v>
      </c>
      <c r="AE266" s="163">
        <f t="shared" si="28"/>
        <v>2424</v>
      </c>
      <c r="AF266" s="162">
        <v>600</v>
      </c>
      <c r="AG266" s="162">
        <v>1024</v>
      </c>
      <c r="AH266" s="162">
        <v>200</v>
      </c>
      <c r="AI266" s="162">
        <v>400</v>
      </c>
      <c r="AJ266" s="162">
        <v>200</v>
      </c>
    </row>
    <row r="267" spans="1:36" ht="38.25" x14ac:dyDescent="0.25">
      <c r="A267" s="14" t="s">
        <v>27</v>
      </c>
      <c r="B267" s="15">
        <v>509615</v>
      </c>
      <c r="C267" s="165">
        <v>961501</v>
      </c>
      <c r="D267" s="166" t="s">
        <v>232</v>
      </c>
      <c r="E267" s="165">
        <v>3</v>
      </c>
      <c r="F267" s="167" t="s">
        <v>278</v>
      </c>
      <c r="G267" s="161">
        <f t="shared" si="26"/>
        <v>2521.9999999999995</v>
      </c>
      <c r="H267" s="162">
        <f t="shared" si="25"/>
        <v>2155.6999999999998</v>
      </c>
      <c r="I267" s="162">
        <f t="shared" si="25"/>
        <v>275.69999999999993</v>
      </c>
      <c r="J267" s="162">
        <f t="shared" si="25"/>
        <v>0</v>
      </c>
      <c r="K267" s="162">
        <f t="shared" si="25"/>
        <v>90.6</v>
      </c>
      <c r="L267" s="162">
        <f t="shared" si="25"/>
        <v>0</v>
      </c>
      <c r="M267" s="163">
        <f t="shared" si="29"/>
        <v>522</v>
      </c>
      <c r="N267" s="162">
        <v>516.5</v>
      </c>
      <c r="O267" s="162">
        <v>5.5</v>
      </c>
      <c r="P267" s="162">
        <v>0</v>
      </c>
      <c r="Q267" s="162">
        <v>0</v>
      </c>
      <c r="R267" s="162">
        <v>0</v>
      </c>
      <c r="S267" s="163">
        <f t="shared" si="30"/>
        <v>584</v>
      </c>
      <c r="T267" s="162">
        <v>545.09999999999991</v>
      </c>
      <c r="U267" s="162">
        <v>8.6999999999999993</v>
      </c>
      <c r="V267" s="162">
        <v>0</v>
      </c>
      <c r="W267" s="162">
        <v>30.2</v>
      </c>
      <c r="X267" s="162">
        <v>0</v>
      </c>
      <c r="Y267" s="163">
        <f t="shared" si="27"/>
        <v>707</v>
      </c>
      <c r="Z267" s="162">
        <v>545.09999999999991</v>
      </c>
      <c r="AA267" s="162">
        <v>131.70000000000002</v>
      </c>
      <c r="AB267" s="162">
        <v>0</v>
      </c>
      <c r="AC267" s="162">
        <v>30.2</v>
      </c>
      <c r="AD267" s="162">
        <v>0</v>
      </c>
      <c r="AE267" s="163">
        <f t="shared" si="28"/>
        <v>709</v>
      </c>
      <c r="AF267" s="162">
        <v>549</v>
      </c>
      <c r="AG267" s="162">
        <v>129.79999999999993</v>
      </c>
      <c r="AH267" s="162">
        <v>0</v>
      </c>
      <c r="AI267" s="162">
        <v>30.2</v>
      </c>
      <c r="AJ267" s="162">
        <v>0</v>
      </c>
    </row>
    <row r="268" spans="1:36" ht="38.25" x14ac:dyDescent="0.25">
      <c r="A268" s="14" t="s">
        <v>27</v>
      </c>
      <c r="B268" s="15">
        <v>509618</v>
      </c>
      <c r="C268" s="165">
        <v>961801</v>
      </c>
      <c r="D268" s="166" t="s">
        <v>271</v>
      </c>
      <c r="E268" s="165">
        <v>3</v>
      </c>
      <c r="F268" s="167" t="s">
        <v>278</v>
      </c>
      <c r="G268" s="161">
        <f t="shared" si="26"/>
        <v>1000</v>
      </c>
      <c r="H268" s="162">
        <f t="shared" si="25"/>
        <v>399</v>
      </c>
      <c r="I268" s="162">
        <f t="shared" si="25"/>
        <v>501</v>
      </c>
      <c r="J268" s="162">
        <f t="shared" si="25"/>
        <v>4</v>
      </c>
      <c r="K268" s="162">
        <f t="shared" si="25"/>
        <v>92</v>
      </c>
      <c r="L268" s="162">
        <f t="shared" si="25"/>
        <v>4</v>
      </c>
      <c r="M268" s="163">
        <f t="shared" si="29"/>
        <v>193</v>
      </c>
      <c r="N268" s="162">
        <v>99</v>
      </c>
      <c r="O268" s="162">
        <v>69</v>
      </c>
      <c r="P268" s="162">
        <v>1</v>
      </c>
      <c r="Q268" s="162">
        <v>23</v>
      </c>
      <c r="R268" s="162">
        <v>1</v>
      </c>
      <c r="S268" s="163">
        <f t="shared" si="30"/>
        <v>244</v>
      </c>
      <c r="T268" s="162">
        <v>100</v>
      </c>
      <c r="U268" s="162">
        <v>119</v>
      </c>
      <c r="V268" s="162">
        <v>1</v>
      </c>
      <c r="W268" s="162">
        <v>23</v>
      </c>
      <c r="X268" s="162">
        <v>1</v>
      </c>
      <c r="Y268" s="163">
        <f t="shared" si="27"/>
        <v>282</v>
      </c>
      <c r="Z268" s="162">
        <v>100</v>
      </c>
      <c r="AA268" s="162">
        <v>157</v>
      </c>
      <c r="AB268" s="162">
        <v>1</v>
      </c>
      <c r="AC268" s="162">
        <v>23</v>
      </c>
      <c r="AD268" s="162">
        <v>1</v>
      </c>
      <c r="AE268" s="163">
        <f t="shared" si="28"/>
        <v>281</v>
      </c>
      <c r="AF268" s="162">
        <v>100</v>
      </c>
      <c r="AG268" s="162">
        <v>156</v>
      </c>
      <c r="AH268" s="162">
        <v>1</v>
      </c>
      <c r="AI268" s="162">
        <v>23</v>
      </c>
      <c r="AJ268" s="162">
        <v>1</v>
      </c>
    </row>
    <row r="269" spans="1:36" ht="38.25" x14ac:dyDescent="0.25">
      <c r="A269" s="14" t="s">
        <v>27</v>
      </c>
      <c r="B269" s="15">
        <v>509621</v>
      </c>
      <c r="C269" s="165">
        <v>962101</v>
      </c>
      <c r="D269" s="166" t="s">
        <v>233</v>
      </c>
      <c r="E269" s="165">
        <v>3</v>
      </c>
      <c r="F269" s="167" t="s">
        <v>278</v>
      </c>
      <c r="G269" s="161">
        <f t="shared" si="26"/>
        <v>25203</v>
      </c>
      <c r="H269" s="162">
        <f t="shared" si="25"/>
        <v>11423.4</v>
      </c>
      <c r="I269" s="162">
        <f t="shared" si="25"/>
        <v>931.5</v>
      </c>
      <c r="J269" s="162">
        <f t="shared" si="25"/>
        <v>652.6</v>
      </c>
      <c r="K269" s="162">
        <f t="shared" si="25"/>
        <v>12181.7</v>
      </c>
      <c r="L269" s="162">
        <f t="shared" si="25"/>
        <v>13.8</v>
      </c>
      <c r="M269" s="163">
        <f t="shared" si="29"/>
        <v>6302</v>
      </c>
      <c r="N269" s="162">
        <v>3013.9</v>
      </c>
      <c r="O269" s="162">
        <v>256.39999999999981</v>
      </c>
      <c r="P269" s="162">
        <v>196.9</v>
      </c>
      <c r="Q269" s="162">
        <v>2826</v>
      </c>
      <c r="R269" s="162">
        <v>8.8000000000000007</v>
      </c>
      <c r="S269" s="163">
        <f t="shared" si="30"/>
        <v>6302</v>
      </c>
      <c r="T269" s="162">
        <v>2803.8</v>
      </c>
      <c r="U269" s="162">
        <v>226.40000000000018</v>
      </c>
      <c r="V269" s="162">
        <v>150.6</v>
      </c>
      <c r="W269" s="162">
        <v>3119.2</v>
      </c>
      <c r="X269" s="162">
        <v>2</v>
      </c>
      <c r="Y269" s="163">
        <f t="shared" si="27"/>
        <v>6303</v>
      </c>
      <c r="Z269" s="162">
        <v>2803.8</v>
      </c>
      <c r="AA269" s="162">
        <v>227.4</v>
      </c>
      <c r="AB269" s="162">
        <v>150.6</v>
      </c>
      <c r="AC269" s="162">
        <v>3119.2</v>
      </c>
      <c r="AD269" s="162">
        <v>2</v>
      </c>
      <c r="AE269" s="163">
        <f t="shared" si="28"/>
        <v>6296</v>
      </c>
      <c r="AF269" s="162">
        <v>2801.8999999999996</v>
      </c>
      <c r="AG269" s="162">
        <v>221.3</v>
      </c>
      <c r="AH269" s="162">
        <v>154.5</v>
      </c>
      <c r="AI269" s="162">
        <v>3117.3</v>
      </c>
      <c r="AJ269" s="162">
        <v>1</v>
      </c>
    </row>
    <row r="270" spans="1:36" ht="38.25" x14ac:dyDescent="0.25">
      <c r="A270" s="14" t="s">
        <v>27</v>
      </c>
      <c r="B270" s="15">
        <v>509633</v>
      </c>
      <c r="C270" s="165">
        <v>963301</v>
      </c>
      <c r="D270" s="166" t="s">
        <v>151</v>
      </c>
      <c r="E270" s="165">
        <v>3</v>
      </c>
      <c r="F270" s="167" t="s">
        <v>278</v>
      </c>
      <c r="G270" s="161">
        <f t="shared" si="26"/>
        <v>11700</v>
      </c>
      <c r="H270" s="162">
        <f t="shared" si="25"/>
        <v>1181.2</v>
      </c>
      <c r="I270" s="162">
        <f t="shared" si="25"/>
        <v>6799.4</v>
      </c>
      <c r="J270" s="162">
        <f t="shared" si="25"/>
        <v>1154.8999999999999</v>
      </c>
      <c r="K270" s="162">
        <f t="shared" si="25"/>
        <v>1487.8999999999999</v>
      </c>
      <c r="L270" s="162">
        <f t="shared" si="25"/>
        <v>1076.5999999999999</v>
      </c>
      <c r="M270" s="163">
        <f t="shared" si="29"/>
        <v>255</v>
      </c>
      <c r="N270" s="162">
        <v>56</v>
      </c>
      <c r="O270" s="162">
        <v>98.4</v>
      </c>
      <c r="P270" s="162">
        <v>33.700000000000003</v>
      </c>
      <c r="Q270" s="162">
        <v>66.7</v>
      </c>
      <c r="R270" s="162">
        <v>0.2</v>
      </c>
      <c r="S270" s="163">
        <f t="shared" si="30"/>
        <v>1220</v>
      </c>
      <c r="T270" s="162">
        <v>119</v>
      </c>
      <c r="U270" s="162">
        <v>415</v>
      </c>
      <c r="V270" s="162">
        <v>115</v>
      </c>
      <c r="W270" s="162">
        <v>415</v>
      </c>
      <c r="X270" s="162">
        <v>156</v>
      </c>
      <c r="Y270" s="163">
        <f t="shared" si="27"/>
        <v>5114</v>
      </c>
      <c r="Z270" s="162">
        <v>487.5</v>
      </c>
      <c r="AA270" s="162">
        <v>3179.6</v>
      </c>
      <c r="AB270" s="162">
        <v>491.4</v>
      </c>
      <c r="AC270" s="162">
        <v>491.4</v>
      </c>
      <c r="AD270" s="162">
        <v>464.09999999999997</v>
      </c>
      <c r="AE270" s="163">
        <f t="shared" si="28"/>
        <v>5111.0000000000009</v>
      </c>
      <c r="AF270" s="162">
        <v>518.70000000000005</v>
      </c>
      <c r="AG270" s="162">
        <v>3106.4</v>
      </c>
      <c r="AH270" s="162">
        <v>514.79999999999995</v>
      </c>
      <c r="AI270" s="162">
        <v>514.79999999999995</v>
      </c>
      <c r="AJ270" s="162">
        <v>456.3</v>
      </c>
    </row>
    <row r="271" spans="1:36" ht="38.25" x14ac:dyDescent="0.25">
      <c r="A271" s="14" t="s">
        <v>27</v>
      </c>
      <c r="B271" s="15">
        <v>509678</v>
      </c>
      <c r="C271" s="23">
        <v>967901</v>
      </c>
      <c r="D271" s="24" t="s">
        <v>373</v>
      </c>
      <c r="E271" s="165">
        <v>3</v>
      </c>
      <c r="F271" s="167" t="s">
        <v>278</v>
      </c>
      <c r="G271" s="161">
        <f t="shared" si="26"/>
        <v>603</v>
      </c>
      <c r="H271" s="162">
        <f t="shared" si="25"/>
        <v>13.6</v>
      </c>
      <c r="I271" s="162">
        <f t="shared" si="25"/>
        <v>401.8</v>
      </c>
      <c r="J271" s="162">
        <f t="shared" si="25"/>
        <v>0</v>
      </c>
      <c r="K271" s="162">
        <f t="shared" si="25"/>
        <v>187.6</v>
      </c>
      <c r="L271" s="162">
        <f t="shared" si="25"/>
        <v>0</v>
      </c>
      <c r="M271" s="163">
        <f t="shared" si="29"/>
        <v>137</v>
      </c>
      <c r="N271" s="162">
        <v>2.9</v>
      </c>
      <c r="O271" s="162">
        <v>87.699999999999989</v>
      </c>
      <c r="P271" s="162">
        <v>0</v>
      </c>
      <c r="Q271" s="162">
        <v>46.4</v>
      </c>
      <c r="R271" s="162">
        <v>0</v>
      </c>
      <c r="S271" s="163">
        <f t="shared" si="30"/>
        <v>138</v>
      </c>
      <c r="T271" s="162">
        <v>1</v>
      </c>
      <c r="U271" s="162">
        <v>90.6</v>
      </c>
      <c r="V271" s="162">
        <v>0</v>
      </c>
      <c r="W271" s="162">
        <v>46.4</v>
      </c>
      <c r="X271" s="162">
        <v>0</v>
      </c>
      <c r="Y271" s="163">
        <f t="shared" si="27"/>
        <v>187</v>
      </c>
      <c r="Z271" s="162">
        <v>3.9</v>
      </c>
      <c r="AA271" s="162">
        <v>136.69999999999999</v>
      </c>
      <c r="AB271" s="162">
        <v>0</v>
      </c>
      <c r="AC271" s="162">
        <v>46.4</v>
      </c>
      <c r="AD271" s="162">
        <v>0</v>
      </c>
      <c r="AE271" s="163">
        <f t="shared" si="28"/>
        <v>141</v>
      </c>
      <c r="AF271" s="162">
        <v>5.8</v>
      </c>
      <c r="AG271" s="162">
        <v>86.800000000000011</v>
      </c>
      <c r="AH271" s="162">
        <v>0</v>
      </c>
      <c r="AI271" s="162">
        <v>48.4</v>
      </c>
      <c r="AJ271" s="162">
        <v>0</v>
      </c>
    </row>
    <row r="272" spans="1:36" ht="38.25" x14ac:dyDescent="0.25">
      <c r="A272" s="14" t="s">
        <v>27</v>
      </c>
      <c r="B272" s="15">
        <v>509679</v>
      </c>
      <c r="C272" s="165">
        <v>968001</v>
      </c>
      <c r="D272" s="166" t="s">
        <v>374</v>
      </c>
      <c r="E272" s="165">
        <v>3</v>
      </c>
      <c r="F272" s="167" t="s">
        <v>278</v>
      </c>
      <c r="G272" s="161">
        <f t="shared" si="26"/>
        <v>241</v>
      </c>
      <c r="H272" s="162">
        <f t="shared" si="25"/>
        <v>0</v>
      </c>
      <c r="I272" s="162">
        <f t="shared" si="25"/>
        <v>165.7</v>
      </c>
      <c r="J272" s="162">
        <f t="shared" si="25"/>
        <v>0</v>
      </c>
      <c r="K272" s="162">
        <f t="shared" si="25"/>
        <v>75.3</v>
      </c>
      <c r="L272" s="162">
        <f t="shared" si="25"/>
        <v>0</v>
      </c>
      <c r="M272" s="163">
        <f t="shared" si="29"/>
        <v>62</v>
      </c>
      <c r="N272" s="162">
        <v>0</v>
      </c>
      <c r="O272" s="162">
        <v>56</v>
      </c>
      <c r="P272" s="162">
        <v>0</v>
      </c>
      <c r="Q272" s="162">
        <v>6</v>
      </c>
      <c r="R272" s="162">
        <v>0</v>
      </c>
      <c r="S272" s="163">
        <f t="shared" si="30"/>
        <v>48</v>
      </c>
      <c r="T272" s="162">
        <v>0</v>
      </c>
      <c r="U272" s="162">
        <v>26.200000000000003</v>
      </c>
      <c r="V272" s="162">
        <v>0</v>
      </c>
      <c r="W272" s="162">
        <v>21.8</v>
      </c>
      <c r="X272" s="162">
        <v>0</v>
      </c>
      <c r="Y272" s="163">
        <f t="shared" si="27"/>
        <v>72</v>
      </c>
      <c r="Z272" s="162">
        <v>0</v>
      </c>
      <c r="AA272" s="162">
        <v>50.2</v>
      </c>
      <c r="AB272" s="162">
        <v>0</v>
      </c>
      <c r="AC272" s="162">
        <v>21.8</v>
      </c>
      <c r="AD272" s="162">
        <v>0</v>
      </c>
      <c r="AE272" s="163">
        <f t="shared" si="28"/>
        <v>59</v>
      </c>
      <c r="AF272" s="162">
        <v>0</v>
      </c>
      <c r="AG272" s="162">
        <v>33.299999999999997</v>
      </c>
      <c r="AH272" s="162">
        <v>0</v>
      </c>
      <c r="AI272" s="162">
        <v>25.7</v>
      </c>
      <c r="AJ272" s="162">
        <v>0</v>
      </c>
    </row>
    <row r="273" spans="1:36" ht="38.25" x14ac:dyDescent="0.25">
      <c r="A273" s="14" t="s">
        <v>27</v>
      </c>
      <c r="B273" s="15">
        <v>509708</v>
      </c>
      <c r="C273" s="165">
        <v>970801</v>
      </c>
      <c r="D273" s="166" t="s">
        <v>375</v>
      </c>
      <c r="E273" s="165">
        <v>3</v>
      </c>
      <c r="F273" s="167" t="s">
        <v>278</v>
      </c>
      <c r="G273" s="161">
        <f t="shared" si="26"/>
        <v>195</v>
      </c>
      <c r="H273" s="162">
        <f t="shared" si="25"/>
        <v>20.299999999999997</v>
      </c>
      <c r="I273" s="162">
        <f t="shared" si="25"/>
        <v>139.9</v>
      </c>
      <c r="J273" s="162">
        <f t="shared" si="25"/>
        <v>0</v>
      </c>
      <c r="K273" s="162">
        <f t="shared" si="25"/>
        <v>34.799999999999997</v>
      </c>
      <c r="L273" s="162">
        <f t="shared" si="25"/>
        <v>0</v>
      </c>
      <c r="M273" s="163">
        <f t="shared" si="29"/>
        <v>0</v>
      </c>
      <c r="N273" s="162">
        <v>0</v>
      </c>
      <c r="O273" s="162">
        <v>0</v>
      </c>
      <c r="P273" s="162">
        <v>0</v>
      </c>
      <c r="Q273" s="162">
        <v>0</v>
      </c>
      <c r="R273" s="162">
        <v>0</v>
      </c>
      <c r="S273" s="163">
        <f t="shared" si="30"/>
        <v>0</v>
      </c>
      <c r="T273" s="162">
        <v>0</v>
      </c>
      <c r="U273" s="162">
        <v>0</v>
      </c>
      <c r="V273" s="162">
        <v>0</v>
      </c>
      <c r="W273" s="162">
        <v>0</v>
      </c>
      <c r="X273" s="162">
        <v>0</v>
      </c>
      <c r="Y273" s="163">
        <f t="shared" si="27"/>
        <v>99</v>
      </c>
      <c r="Z273" s="162">
        <v>11.6</v>
      </c>
      <c r="AA273" s="162">
        <v>70</v>
      </c>
      <c r="AB273" s="162">
        <v>0</v>
      </c>
      <c r="AC273" s="162">
        <v>17.399999999999999</v>
      </c>
      <c r="AD273" s="162">
        <v>0</v>
      </c>
      <c r="AE273" s="163">
        <f t="shared" si="28"/>
        <v>96</v>
      </c>
      <c r="AF273" s="162">
        <v>8.6999999999999993</v>
      </c>
      <c r="AG273" s="162">
        <v>69.900000000000006</v>
      </c>
      <c r="AH273" s="162">
        <v>0</v>
      </c>
      <c r="AI273" s="162">
        <v>17.399999999999999</v>
      </c>
      <c r="AJ273" s="162">
        <v>0</v>
      </c>
    </row>
    <row r="274" spans="1:36" ht="38.25" x14ac:dyDescent="0.25">
      <c r="A274" s="14" t="s">
        <v>27</v>
      </c>
      <c r="B274" s="15">
        <v>509715</v>
      </c>
      <c r="C274" s="165">
        <v>971501</v>
      </c>
      <c r="D274" s="166" t="s">
        <v>376</v>
      </c>
      <c r="E274" s="165">
        <v>3</v>
      </c>
      <c r="F274" s="167" t="s">
        <v>278</v>
      </c>
      <c r="G274" s="161">
        <f t="shared" si="26"/>
        <v>608</v>
      </c>
      <c r="H274" s="162">
        <f t="shared" si="25"/>
        <v>52.199999999999996</v>
      </c>
      <c r="I274" s="162">
        <f t="shared" si="25"/>
        <v>407.90000000000003</v>
      </c>
      <c r="J274" s="162">
        <f t="shared" si="25"/>
        <v>49.3</v>
      </c>
      <c r="K274" s="162">
        <f t="shared" si="25"/>
        <v>52.199999999999996</v>
      </c>
      <c r="L274" s="162">
        <f t="shared" si="25"/>
        <v>46.4</v>
      </c>
      <c r="M274" s="163">
        <f t="shared" si="29"/>
        <v>0</v>
      </c>
      <c r="N274" s="162">
        <v>0</v>
      </c>
      <c r="O274" s="162">
        <v>0</v>
      </c>
      <c r="P274" s="162">
        <v>0</v>
      </c>
      <c r="Q274" s="162">
        <v>0</v>
      </c>
      <c r="R274" s="162">
        <v>0</v>
      </c>
      <c r="S274" s="163">
        <f t="shared" si="30"/>
        <v>0</v>
      </c>
      <c r="T274" s="162">
        <v>0</v>
      </c>
      <c r="U274" s="162">
        <v>0</v>
      </c>
      <c r="V274" s="162">
        <v>0</v>
      </c>
      <c r="W274" s="162">
        <v>0</v>
      </c>
      <c r="X274" s="162">
        <v>0</v>
      </c>
      <c r="Y274" s="163">
        <f t="shared" si="27"/>
        <v>306</v>
      </c>
      <c r="Z274" s="162">
        <v>26.099999999999998</v>
      </c>
      <c r="AA274" s="162">
        <v>204.5</v>
      </c>
      <c r="AB274" s="162">
        <v>26.099999999999998</v>
      </c>
      <c r="AC274" s="162">
        <v>26.099999999999998</v>
      </c>
      <c r="AD274" s="162">
        <v>23.2</v>
      </c>
      <c r="AE274" s="163">
        <f t="shared" si="28"/>
        <v>302</v>
      </c>
      <c r="AF274" s="162">
        <v>26.099999999999998</v>
      </c>
      <c r="AG274" s="162">
        <v>203.40000000000003</v>
      </c>
      <c r="AH274" s="162">
        <v>23.2</v>
      </c>
      <c r="AI274" s="162">
        <v>26.099999999999998</v>
      </c>
      <c r="AJ274" s="162">
        <v>23.2</v>
      </c>
    </row>
    <row r="275" spans="1:36" ht="38.25" x14ac:dyDescent="0.25">
      <c r="A275" s="14" t="s">
        <v>27</v>
      </c>
      <c r="B275" s="15">
        <v>509727</v>
      </c>
      <c r="C275" s="165">
        <v>972701</v>
      </c>
      <c r="D275" s="166" t="s">
        <v>155</v>
      </c>
      <c r="E275" s="165">
        <v>3</v>
      </c>
      <c r="F275" s="167" t="s">
        <v>278</v>
      </c>
      <c r="G275" s="161">
        <f t="shared" si="26"/>
        <v>5000</v>
      </c>
      <c r="H275" s="162">
        <f t="shared" si="25"/>
        <v>712</v>
      </c>
      <c r="I275" s="162">
        <f t="shared" si="25"/>
        <v>2600</v>
      </c>
      <c r="J275" s="162">
        <f t="shared" si="25"/>
        <v>77</v>
      </c>
      <c r="K275" s="162">
        <f t="shared" si="25"/>
        <v>1536</v>
      </c>
      <c r="L275" s="162">
        <f t="shared" si="25"/>
        <v>75</v>
      </c>
      <c r="M275" s="163">
        <f t="shared" si="29"/>
        <v>301</v>
      </c>
      <c r="N275" s="162">
        <v>140</v>
      </c>
      <c r="O275" s="162">
        <v>33</v>
      </c>
      <c r="P275" s="162">
        <v>2</v>
      </c>
      <c r="Q275" s="162">
        <v>126</v>
      </c>
      <c r="R275" s="162">
        <v>0</v>
      </c>
      <c r="S275" s="163">
        <f t="shared" si="30"/>
        <v>992</v>
      </c>
      <c r="T275" s="162">
        <v>124</v>
      </c>
      <c r="U275" s="162">
        <v>410</v>
      </c>
      <c r="V275" s="162">
        <v>25</v>
      </c>
      <c r="W275" s="162">
        <v>408</v>
      </c>
      <c r="X275" s="162">
        <v>25</v>
      </c>
      <c r="Y275" s="163">
        <f t="shared" si="27"/>
        <v>1854</v>
      </c>
      <c r="Z275" s="162">
        <v>224</v>
      </c>
      <c r="AA275" s="162">
        <v>1079</v>
      </c>
      <c r="AB275" s="162">
        <v>25</v>
      </c>
      <c r="AC275" s="162">
        <v>501</v>
      </c>
      <c r="AD275" s="162">
        <v>25</v>
      </c>
      <c r="AE275" s="163">
        <f t="shared" si="28"/>
        <v>1853</v>
      </c>
      <c r="AF275" s="162">
        <v>224</v>
      </c>
      <c r="AG275" s="162">
        <v>1078</v>
      </c>
      <c r="AH275" s="162">
        <v>25</v>
      </c>
      <c r="AI275" s="162">
        <v>501</v>
      </c>
      <c r="AJ275" s="162">
        <v>25</v>
      </c>
    </row>
    <row r="276" spans="1:36" ht="38.25" x14ac:dyDescent="0.25">
      <c r="A276" s="14" t="s">
        <v>27</v>
      </c>
      <c r="B276" s="15">
        <v>509731</v>
      </c>
      <c r="C276" s="165">
        <v>973101</v>
      </c>
      <c r="D276" s="166" t="s">
        <v>377</v>
      </c>
      <c r="E276" s="165">
        <v>3</v>
      </c>
      <c r="F276" s="167" t="s">
        <v>278</v>
      </c>
      <c r="G276" s="161">
        <f t="shared" si="26"/>
        <v>0</v>
      </c>
      <c r="H276" s="162">
        <f t="shared" si="25"/>
        <v>0</v>
      </c>
      <c r="I276" s="162">
        <f t="shared" si="25"/>
        <v>0</v>
      </c>
      <c r="J276" s="162">
        <f t="shared" si="25"/>
        <v>0</v>
      </c>
      <c r="K276" s="162">
        <f t="shared" si="25"/>
        <v>0</v>
      </c>
      <c r="L276" s="162">
        <f t="shared" si="25"/>
        <v>0</v>
      </c>
      <c r="M276" s="163">
        <f t="shared" si="29"/>
        <v>0</v>
      </c>
      <c r="N276" s="162">
        <v>0</v>
      </c>
      <c r="O276" s="162">
        <v>0</v>
      </c>
      <c r="P276" s="162">
        <v>0</v>
      </c>
      <c r="Q276" s="162">
        <v>0</v>
      </c>
      <c r="R276" s="162">
        <v>0</v>
      </c>
      <c r="S276" s="163">
        <f t="shared" si="30"/>
        <v>0</v>
      </c>
      <c r="T276" s="162">
        <v>0</v>
      </c>
      <c r="U276" s="162">
        <v>0</v>
      </c>
      <c r="V276" s="162">
        <v>0</v>
      </c>
      <c r="W276" s="162">
        <v>0</v>
      </c>
      <c r="X276" s="162">
        <v>0</v>
      </c>
      <c r="Y276" s="163">
        <f t="shared" si="27"/>
        <v>0</v>
      </c>
      <c r="Z276" s="162">
        <v>0</v>
      </c>
      <c r="AA276" s="162">
        <v>0</v>
      </c>
      <c r="AB276" s="162">
        <v>0</v>
      </c>
      <c r="AC276" s="162">
        <v>0</v>
      </c>
      <c r="AD276" s="162">
        <v>0</v>
      </c>
      <c r="AE276" s="163">
        <f t="shared" si="28"/>
        <v>0</v>
      </c>
      <c r="AF276" s="162">
        <v>0</v>
      </c>
      <c r="AG276" s="162">
        <v>0</v>
      </c>
      <c r="AH276" s="162">
        <v>0</v>
      </c>
      <c r="AI276" s="162">
        <v>0</v>
      </c>
      <c r="AJ276" s="162">
        <v>0</v>
      </c>
    </row>
    <row r="277" spans="1:36" ht="38.25" x14ac:dyDescent="0.25">
      <c r="A277" s="14" t="s">
        <v>27</v>
      </c>
      <c r="B277" s="15">
        <v>509738</v>
      </c>
      <c r="C277" s="165">
        <v>973801</v>
      </c>
      <c r="D277" s="166" t="s">
        <v>235</v>
      </c>
      <c r="E277" s="165">
        <v>3</v>
      </c>
      <c r="F277" s="167" t="s">
        <v>278</v>
      </c>
      <c r="G277" s="161">
        <f t="shared" si="26"/>
        <v>195</v>
      </c>
      <c r="H277" s="162">
        <f t="shared" si="25"/>
        <v>28.5</v>
      </c>
      <c r="I277" s="162">
        <f t="shared" si="25"/>
        <v>110.7</v>
      </c>
      <c r="J277" s="162">
        <f t="shared" si="25"/>
        <v>24.4</v>
      </c>
      <c r="K277" s="162">
        <f t="shared" si="25"/>
        <v>19.700000000000003</v>
      </c>
      <c r="L277" s="162">
        <f t="shared" si="25"/>
        <v>11.7</v>
      </c>
      <c r="M277" s="163">
        <f t="shared" si="29"/>
        <v>20</v>
      </c>
      <c r="N277" s="162">
        <v>6</v>
      </c>
      <c r="O277" s="162">
        <v>11</v>
      </c>
      <c r="P277" s="162">
        <v>0</v>
      </c>
      <c r="Q277" s="162">
        <v>3</v>
      </c>
      <c r="R277" s="162">
        <v>0</v>
      </c>
      <c r="S277" s="163">
        <f t="shared" si="30"/>
        <v>15</v>
      </c>
      <c r="T277" s="162">
        <v>6</v>
      </c>
      <c r="U277" s="162">
        <v>6</v>
      </c>
      <c r="V277" s="162">
        <v>0</v>
      </c>
      <c r="W277" s="162">
        <v>3</v>
      </c>
      <c r="X277" s="162">
        <v>0</v>
      </c>
      <c r="Y277" s="163">
        <f t="shared" si="27"/>
        <v>83.000000000000014</v>
      </c>
      <c r="Z277" s="162">
        <v>10.7</v>
      </c>
      <c r="AA277" s="162">
        <v>47.900000000000013</v>
      </c>
      <c r="AB277" s="162">
        <v>11.7</v>
      </c>
      <c r="AC277" s="162">
        <v>4.9000000000000004</v>
      </c>
      <c r="AD277" s="162">
        <v>7.8</v>
      </c>
      <c r="AE277" s="163">
        <f t="shared" si="28"/>
        <v>77</v>
      </c>
      <c r="AF277" s="162">
        <v>5.8</v>
      </c>
      <c r="AG277" s="162">
        <v>45.8</v>
      </c>
      <c r="AH277" s="162">
        <v>12.7</v>
      </c>
      <c r="AI277" s="162">
        <v>8.8000000000000007</v>
      </c>
      <c r="AJ277" s="162">
        <v>3.9</v>
      </c>
    </row>
    <row r="278" spans="1:36" ht="38.25" x14ac:dyDescent="0.25">
      <c r="A278" s="14" t="s">
        <v>27</v>
      </c>
      <c r="B278" s="15">
        <v>509740</v>
      </c>
      <c r="C278" s="165">
        <v>974001</v>
      </c>
      <c r="D278" s="166" t="s">
        <v>378</v>
      </c>
      <c r="E278" s="165">
        <v>3</v>
      </c>
      <c r="F278" s="167" t="s">
        <v>278</v>
      </c>
      <c r="G278" s="161">
        <f t="shared" si="26"/>
        <v>195</v>
      </c>
      <c r="H278" s="162">
        <f t="shared" ref="H278:L299" si="31">N278+T278+Z278+AF278</f>
        <v>19.399999999999999</v>
      </c>
      <c r="I278" s="162">
        <f t="shared" si="31"/>
        <v>118.8</v>
      </c>
      <c r="J278" s="162">
        <f t="shared" si="31"/>
        <v>7.8</v>
      </c>
      <c r="K278" s="162">
        <f t="shared" si="31"/>
        <v>5.8</v>
      </c>
      <c r="L278" s="162">
        <f t="shared" si="31"/>
        <v>43.2</v>
      </c>
      <c r="M278" s="163">
        <f t="shared" si="29"/>
        <v>0</v>
      </c>
      <c r="N278" s="162">
        <v>0</v>
      </c>
      <c r="O278" s="162">
        <v>0</v>
      </c>
      <c r="P278" s="162">
        <v>0</v>
      </c>
      <c r="Q278" s="162">
        <v>0</v>
      </c>
      <c r="R278" s="162">
        <v>0</v>
      </c>
      <c r="S278" s="163">
        <f t="shared" si="30"/>
        <v>0</v>
      </c>
      <c r="T278" s="162">
        <v>0</v>
      </c>
      <c r="U278" s="162">
        <v>0</v>
      </c>
      <c r="V278" s="162">
        <v>0</v>
      </c>
      <c r="W278" s="162">
        <v>0</v>
      </c>
      <c r="X278" s="162">
        <v>0</v>
      </c>
      <c r="Y278" s="163">
        <f t="shared" si="27"/>
        <v>101</v>
      </c>
      <c r="Z278" s="162">
        <v>6.8</v>
      </c>
      <c r="AA278" s="162">
        <v>61.9</v>
      </c>
      <c r="AB278" s="162">
        <v>1</v>
      </c>
      <c r="AC278" s="162">
        <v>5.8</v>
      </c>
      <c r="AD278" s="162">
        <v>25.5</v>
      </c>
      <c r="AE278" s="163">
        <f t="shared" si="28"/>
        <v>94</v>
      </c>
      <c r="AF278" s="162">
        <v>12.6</v>
      </c>
      <c r="AG278" s="162">
        <v>56.9</v>
      </c>
      <c r="AH278" s="162">
        <v>6.8</v>
      </c>
      <c r="AI278" s="162">
        <v>0</v>
      </c>
      <c r="AJ278" s="162">
        <v>17.7</v>
      </c>
    </row>
    <row r="279" spans="1:36" ht="38.25" x14ac:dyDescent="0.25">
      <c r="A279" s="14" t="s">
        <v>27</v>
      </c>
      <c r="B279" s="15">
        <v>509741</v>
      </c>
      <c r="C279" s="165">
        <v>974101</v>
      </c>
      <c r="D279" s="166" t="s">
        <v>236</v>
      </c>
      <c r="E279" s="165">
        <v>3</v>
      </c>
      <c r="F279" s="167" t="s">
        <v>278</v>
      </c>
      <c r="G279" s="161">
        <f t="shared" si="26"/>
        <v>195.00000000000003</v>
      </c>
      <c r="H279" s="162">
        <f t="shared" si="31"/>
        <v>37.1</v>
      </c>
      <c r="I279" s="162">
        <f t="shared" si="31"/>
        <v>127.4</v>
      </c>
      <c r="J279" s="162">
        <f t="shared" si="31"/>
        <v>4.9000000000000004</v>
      </c>
      <c r="K279" s="162">
        <f t="shared" si="31"/>
        <v>20.700000000000003</v>
      </c>
      <c r="L279" s="162">
        <f t="shared" si="31"/>
        <v>4.9000000000000004</v>
      </c>
      <c r="M279" s="163">
        <f t="shared" si="29"/>
        <v>9</v>
      </c>
      <c r="N279" s="162">
        <v>3</v>
      </c>
      <c r="O279" s="162">
        <v>3</v>
      </c>
      <c r="P279" s="162">
        <v>0</v>
      </c>
      <c r="Q279" s="162">
        <v>3</v>
      </c>
      <c r="R279" s="162">
        <v>0</v>
      </c>
      <c r="S279" s="163">
        <f t="shared" si="30"/>
        <v>13</v>
      </c>
      <c r="T279" s="162">
        <v>3</v>
      </c>
      <c r="U279" s="162">
        <v>7</v>
      </c>
      <c r="V279" s="162">
        <v>0</v>
      </c>
      <c r="W279" s="162">
        <v>3</v>
      </c>
      <c r="X279" s="162">
        <v>0</v>
      </c>
      <c r="Y279" s="163">
        <f t="shared" si="27"/>
        <v>90</v>
      </c>
      <c r="Z279" s="162">
        <v>13.6</v>
      </c>
      <c r="AA279" s="162">
        <v>58.8</v>
      </c>
      <c r="AB279" s="162">
        <v>3.9</v>
      </c>
      <c r="AC279" s="162">
        <v>9.8000000000000007</v>
      </c>
      <c r="AD279" s="162">
        <v>3.9</v>
      </c>
      <c r="AE279" s="163">
        <f t="shared" si="28"/>
        <v>83</v>
      </c>
      <c r="AF279" s="162">
        <v>17.5</v>
      </c>
      <c r="AG279" s="162">
        <v>58.6</v>
      </c>
      <c r="AH279" s="162">
        <v>1</v>
      </c>
      <c r="AI279" s="162">
        <v>4.9000000000000004</v>
      </c>
      <c r="AJ279" s="162">
        <v>1</v>
      </c>
    </row>
    <row r="280" spans="1:36" ht="38.25" x14ac:dyDescent="0.25">
      <c r="A280" s="14" t="s">
        <v>27</v>
      </c>
      <c r="B280" s="15">
        <v>509742</v>
      </c>
      <c r="C280" s="165">
        <v>974201</v>
      </c>
      <c r="D280" s="166" t="s">
        <v>379</v>
      </c>
      <c r="E280" s="165">
        <v>3</v>
      </c>
      <c r="F280" s="167" t="s">
        <v>278</v>
      </c>
      <c r="G280" s="161">
        <f t="shared" si="26"/>
        <v>195</v>
      </c>
      <c r="H280" s="162">
        <f t="shared" si="31"/>
        <v>30.6</v>
      </c>
      <c r="I280" s="162">
        <f t="shared" si="31"/>
        <v>123.8</v>
      </c>
      <c r="J280" s="162">
        <f t="shared" si="31"/>
        <v>0</v>
      </c>
      <c r="K280" s="162">
        <f t="shared" si="31"/>
        <v>14.5</v>
      </c>
      <c r="L280" s="162">
        <f t="shared" si="31"/>
        <v>26.1</v>
      </c>
      <c r="M280" s="163">
        <f t="shared" si="29"/>
        <v>0</v>
      </c>
      <c r="N280" s="162">
        <v>0</v>
      </c>
      <c r="O280" s="162">
        <v>0</v>
      </c>
      <c r="P280" s="162">
        <v>0</v>
      </c>
      <c r="Q280" s="162">
        <v>0</v>
      </c>
      <c r="R280" s="162">
        <v>0</v>
      </c>
      <c r="S280" s="163">
        <f t="shared" si="30"/>
        <v>0</v>
      </c>
      <c r="T280" s="162">
        <v>0</v>
      </c>
      <c r="U280" s="162">
        <v>0</v>
      </c>
      <c r="V280" s="162">
        <v>0</v>
      </c>
      <c r="W280" s="162">
        <v>0</v>
      </c>
      <c r="X280" s="162">
        <v>0</v>
      </c>
      <c r="Y280" s="163">
        <f t="shared" si="27"/>
        <v>101</v>
      </c>
      <c r="Z280" s="162">
        <v>15.8</v>
      </c>
      <c r="AA280" s="162">
        <v>62</v>
      </c>
      <c r="AB280" s="162">
        <v>0</v>
      </c>
      <c r="AC280" s="162">
        <v>8.6999999999999993</v>
      </c>
      <c r="AD280" s="162">
        <v>14.5</v>
      </c>
      <c r="AE280" s="163">
        <f t="shared" si="28"/>
        <v>93.999999999999986</v>
      </c>
      <c r="AF280" s="162">
        <v>14.8</v>
      </c>
      <c r="AG280" s="162">
        <v>61.8</v>
      </c>
      <c r="AH280" s="162">
        <v>0</v>
      </c>
      <c r="AI280" s="162">
        <v>5.8</v>
      </c>
      <c r="AJ280" s="162">
        <v>11.6</v>
      </c>
    </row>
    <row r="281" spans="1:36" ht="38.25" x14ac:dyDescent="0.25">
      <c r="A281" s="14" t="s">
        <v>27</v>
      </c>
      <c r="B281" s="15">
        <v>509743</v>
      </c>
      <c r="C281" s="165">
        <v>974301</v>
      </c>
      <c r="D281" s="166" t="s">
        <v>380</v>
      </c>
      <c r="E281" s="165">
        <v>3</v>
      </c>
      <c r="F281" s="167" t="s">
        <v>278</v>
      </c>
      <c r="G281" s="161">
        <f t="shared" si="26"/>
        <v>195</v>
      </c>
      <c r="H281" s="162">
        <f t="shared" si="31"/>
        <v>41.2</v>
      </c>
      <c r="I281" s="162">
        <f t="shared" si="31"/>
        <v>127.6</v>
      </c>
      <c r="J281" s="162">
        <f t="shared" si="31"/>
        <v>0</v>
      </c>
      <c r="K281" s="162">
        <f t="shared" si="31"/>
        <v>26.2</v>
      </c>
      <c r="L281" s="162">
        <f t="shared" si="31"/>
        <v>0</v>
      </c>
      <c r="M281" s="163">
        <f t="shared" si="29"/>
        <v>0</v>
      </c>
      <c r="N281" s="162">
        <v>0</v>
      </c>
      <c r="O281" s="162">
        <v>0</v>
      </c>
      <c r="P281" s="162">
        <v>0</v>
      </c>
      <c r="Q281" s="162">
        <v>0</v>
      </c>
      <c r="R281" s="162">
        <v>0</v>
      </c>
      <c r="S281" s="163">
        <f t="shared" si="30"/>
        <v>0</v>
      </c>
      <c r="T281" s="162">
        <v>0</v>
      </c>
      <c r="U281" s="162">
        <v>0</v>
      </c>
      <c r="V281" s="162">
        <v>0</v>
      </c>
      <c r="W281" s="162">
        <v>0</v>
      </c>
      <c r="X281" s="162">
        <v>0</v>
      </c>
      <c r="Y281" s="163">
        <f t="shared" si="27"/>
        <v>101</v>
      </c>
      <c r="Z281" s="162">
        <v>17.7</v>
      </c>
      <c r="AA281" s="162">
        <v>66.8</v>
      </c>
      <c r="AB281" s="162">
        <v>0</v>
      </c>
      <c r="AC281" s="162">
        <v>16.5</v>
      </c>
      <c r="AD281" s="162">
        <v>0</v>
      </c>
      <c r="AE281" s="163">
        <f t="shared" si="28"/>
        <v>94</v>
      </c>
      <c r="AF281" s="162">
        <v>23.5</v>
      </c>
      <c r="AG281" s="162">
        <v>60.8</v>
      </c>
      <c r="AH281" s="162">
        <v>0</v>
      </c>
      <c r="AI281" s="162">
        <v>9.6999999999999993</v>
      </c>
      <c r="AJ281" s="162">
        <v>0</v>
      </c>
    </row>
    <row r="282" spans="1:36" ht="38.25" x14ac:dyDescent="0.25">
      <c r="A282" s="14" t="s">
        <v>27</v>
      </c>
      <c r="B282" s="15">
        <v>509746</v>
      </c>
      <c r="C282" s="165">
        <v>974601</v>
      </c>
      <c r="D282" s="166" t="s">
        <v>381</v>
      </c>
      <c r="E282" s="165">
        <v>3</v>
      </c>
      <c r="F282" s="167" t="s">
        <v>278</v>
      </c>
      <c r="G282" s="161">
        <f t="shared" si="26"/>
        <v>208.99999999999997</v>
      </c>
      <c r="H282" s="162">
        <f t="shared" si="31"/>
        <v>17.600000000000001</v>
      </c>
      <c r="I282" s="162">
        <f t="shared" si="31"/>
        <v>122.99999999999999</v>
      </c>
      <c r="J282" s="162">
        <f t="shared" si="31"/>
        <v>10.7</v>
      </c>
      <c r="K282" s="162">
        <f t="shared" si="31"/>
        <v>40.1</v>
      </c>
      <c r="L282" s="162">
        <f t="shared" si="31"/>
        <v>17.600000000000001</v>
      </c>
      <c r="M282" s="163">
        <f t="shared" si="29"/>
        <v>0</v>
      </c>
      <c r="N282" s="162">
        <v>0</v>
      </c>
      <c r="O282" s="162">
        <v>0</v>
      </c>
      <c r="P282" s="162">
        <v>0</v>
      </c>
      <c r="Q282" s="162">
        <v>0</v>
      </c>
      <c r="R282" s="162">
        <v>0</v>
      </c>
      <c r="S282" s="163">
        <f t="shared" si="30"/>
        <v>0</v>
      </c>
      <c r="T282" s="162">
        <v>0</v>
      </c>
      <c r="U282" s="162">
        <v>0</v>
      </c>
      <c r="V282" s="162">
        <v>0</v>
      </c>
      <c r="W282" s="162">
        <v>0</v>
      </c>
      <c r="X282" s="162">
        <v>0</v>
      </c>
      <c r="Y282" s="163">
        <f t="shared" si="27"/>
        <v>106.99999999999999</v>
      </c>
      <c r="Z282" s="162">
        <v>8.8000000000000007</v>
      </c>
      <c r="AA282" s="162">
        <v>61.099999999999994</v>
      </c>
      <c r="AB282" s="162">
        <v>6.8</v>
      </c>
      <c r="AC282" s="162">
        <v>21.5</v>
      </c>
      <c r="AD282" s="162">
        <v>8.8000000000000007</v>
      </c>
      <c r="AE282" s="163">
        <f t="shared" si="28"/>
        <v>101.99999999999999</v>
      </c>
      <c r="AF282" s="162">
        <v>8.8000000000000007</v>
      </c>
      <c r="AG282" s="162">
        <v>61.899999999999991</v>
      </c>
      <c r="AH282" s="162">
        <v>3.9</v>
      </c>
      <c r="AI282" s="162">
        <v>18.600000000000001</v>
      </c>
      <c r="AJ282" s="162">
        <v>8.8000000000000007</v>
      </c>
    </row>
    <row r="283" spans="1:36" ht="38.25" x14ac:dyDescent="0.25">
      <c r="A283" s="14" t="s">
        <v>27</v>
      </c>
      <c r="B283" s="15">
        <v>509752</v>
      </c>
      <c r="C283" s="165">
        <v>975201</v>
      </c>
      <c r="D283" s="166" t="s">
        <v>382</v>
      </c>
      <c r="E283" s="165">
        <v>3</v>
      </c>
      <c r="F283" s="167" t="s">
        <v>278</v>
      </c>
      <c r="G283" s="161">
        <f t="shared" si="26"/>
        <v>749.99999999999989</v>
      </c>
      <c r="H283" s="162">
        <f t="shared" si="31"/>
        <v>84.8</v>
      </c>
      <c r="I283" s="162">
        <f t="shared" si="31"/>
        <v>416.7</v>
      </c>
      <c r="J283" s="162">
        <f t="shared" si="31"/>
        <v>81.900000000000006</v>
      </c>
      <c r="K283" s="162">
        <f t="shared" si="31"/>
        <v>84.8</v>
      </c>
      <c r="L283" s="162">
        <f t="shared" si="31"/>
        <v>81.8</v>
      </c>
      <c r="M283" s="163">
        <f t="shared" si="29"/>
        <v>0</v>
      </c>
      <c r="N283" s="162">
        <v>0</v>
      </c>
      <c r="O283" s="162">
        <v>0</v>
      </c>
      <c r="P283" s="162">
        <v>0</v>
      </c>
      <c r="Q283" s="162">
        <v>0</v>
      </c>
      <c r="R283" s="162">
        <v>0</v>
      </c>
      <c r="S283" s="163">
        <f t="shared" si="30"/>
        <v>0</v>
      </c>
      <c r="T283" s="162">
        <v>0</v>
      </c>
      <c r="U283" s="162">
        <v>0</v>
      </c>
      <c r="V283" s="162">
        <v>0</v>
      </c>
      <c r="W283" s="162">
        <v>0</v>
      </c>
      <c r="X283" s="162">
        <v>0</v>
      </c>
      <c r="Y283" s="163">
        <f t="shared" si="27"/>
        <v>376</v>
      </c>
      <c r="Z283" s="162">
        <v>42.4</v>
      </c>
      <c r="AA283" s="162">
        <v>210.3</v>
      </c>
      <c r="AB283" s="162">
        <v>39.5</v>
      </c>
      <c r="AC283" s="162">
        <v>42.4</v>
      </c>
      <c r="AD283" s="162">
        <v>41.4</v>
      </c>
      <c r="AE283" s="163">
        <f t="shared" si="28"/>
        <v>373.99999999999994</v>
      </c>
      <c r="AF283" s="162">
        <v>42.4</v>
      </c>
      <c r="AG283" s="162">
        <v>206.39999999999998</v>
      </c>
      <c r="AH283" s="162">
        <v>42.4</v>
      </c>
      <c r="AI283" s="162">
        <v>42.4</v>
      </c>
      <c r="AJ283" s="162">
        <v>40.4</v>
      </c>
    </row>
    <row r="284" spans="1:36" ht="38.25" x14ac:dyDescent="0.25">
      <c r="A284" s="14" t="s">
        <v>27</v>
      </c>
      <c r="B284" s="15">
        <v>509760</v>
      </c>
      <c r="C284" s="165">
        <v>976001</v>
      </c>
      <c r="D284" s="166" t="s">
        <v>383</v>
      </c>
      <c r="E284" s="165">
        <v>3</v>
      </c>
      <c r="F284" s="167" t="s">
        <v>278</v>
      </c>
      <c r="G284" s="161">
        <f t="shared" si="26"/>
        <v>195</v>
      </c>
      <c r="H284" s="162">
        <f t="shared" si="31"/>
        <v>126</v>
      </c>
      <c r="I284" s="162">
        <f t="shared" si="31"/>
        <v>14</v>
      </c>
      <c r="J284" s="162">
        <f t="shared" si="31"/>
        <v>2</v>
      </c>
      <c r="K284" s="162">
        <f t="shared" si="31"/>
        <v>32.1</v>
      </c>
      <c r="L284" s="162">
        <f t="shared" si="31"/>
        <v>20.9</v>
      </c>
      <c r="M284" s="163">
        <f t="shared" si="29"/>
        <v>142</v>
      </c>
      <c r="N284" s="162">
        <v>116</v>
      </c>
      <c r="O284" s="162">
        <v>6</v>
      </c>
      <c r="P284" s="162">
        <v>0</v>
      </c>
      <c r="Q284" s="162">
        <v>15.1</v>
      </c>
      <c r="R284" s="162">
        <v>4.9000000000000004</v>
      </c>
      <c r="S284" s="163">
        <f t="shared" si="30"/>
        <v>0</v>
      </c>
      <c r="T284" s="162">
        <v>0</v>
      </c>
      <c r="U284" s="162">
        <v>0</v>
      </c>
      <c r="V284" s="162">
        <v>0</v>
      </c>
      <c r="W284" s="162">
        <v>0</v>
      </c>
      <c r="X284" s="162">
        <v>0</v>
      </c>
      <c r="Y284" s="163">
        <f t="shared" si="27"/>
        <v>29</v>
      </c>
      <c r="Z284" s="162">
        <v>5</v>
      </c>
      <c r="AA284" s="162">
        <v>4</v>
      </c>
      <c r="AB284" s="162">
        <v>1</v>
      </c>
      <c r="AC284" s="162">
        <v>11</v>
      </c>
      <c r="AD284" s="162">
        <v>8</v>
      </c>
      <c r="AE284" s="163">
        <f t="shared" si="28"/>
        <v>24</v>
      </c>
      <c r="AF284" s="162">
        <v>5</v>
      </c>
      <c r="AG284" s="162">
        <v>4</v>
      </c>
      <c r="AH284" s="162">
        <v>1</v>
      </c>
      <c r="AI284" s="162">
        <v>6</v>
      </c>
      <c r="AJ284" s="162">
        <v>8</v>
      </c>
    </row>
    <row r="285" spans="1:36" ht="38.25" x14ac:dyDescent="0.25">
      <c r="A285" s="14" t="s">
        <v>27</v>
      </c>
      <c r="B285" s="15">
        <v>509764</v>
      </c>
      <c r="C285" s="165">
        <v>976401</v>
      </c>
      <c r="D285" s="166" t="s">
        <v>384</v>
      </c>
      <c r="E285" s="165">
        <v>3</v>
      </c>
      <c r="F285" s="167" t="s">
        <v>278</v>
      </c>
      <c r="G285" s="161">
        <f t="shared" si="26"/>
        <v>10</v>
      </c>
      <c r="H285" s="162">
        <f t="shared" si="31"/>
        <v>1</v>
      </c>
      <c r="I285" s="162">
        <f t="shared" si="31"/>
        <v>0</v>
      </c>
      <c r="J285" s="162">
        <f t="shared" si="31"/>
        <v>0</v>
      </c>
      <c r="K285" s="162">
        <f t="shared" si="31"/>
        <v>7</v>
      </c>
      <c r="L285" s="162">
        <f t="shared" si="31"/>
        <v>2</v>
      </c>
      <c r="M285" s="163">
        <f t="shared" si="29"/>
        <v>0</v>
      </c>
      <c r="N285" s="162">
        <v>0</v>
      </c>
      <c r="O285" s="162">
        <v>0</v>
      </c>
      <c r="P285" s="162">
        <v>0</v>
      </c>
      <c r="Q285" s="162">
        <v>0</v>
      </c>
      <c r="R285" s="162">
        <v>0</v>
      </c>
      <c r="S285" s="163">
        <f t="shared" si="30"/>
        <v>0</v>
      </c>
      <c r="T285" s="162">
        <v>0</v>
      </c>
      <c r="U285" s="162">
        <v>0</v>
      </c>
      <c r="V285" s="162">
        <v>0</v>
      </c>
      <c r="W285" s="162">
        <v>0</v>
      </c>
      <c r="X285" s="162">
        <v>0</v>
      </c>
      <c r="Y285" s="163">
        <f t="shared" si="27"/>
        <v>6</v>
      </c>
      <c r="Z285" s="162">
        <v>0</v>
      </c>
      <c r="AA285" s="162">
        <v>0</v>
      </c>
      <c r="AB285" s="162">
        <v>0</v>
      </c>
      <c r="AC285" s="162">
        <v>4</v>
      </c>
      <c r="AD285" s="162">
        <v>2</v>
      </c>
      <c r="AE285" s="163">
        <f t="shared" si="28"/>
        <v>4</v>
      </c>
      <c r="AF285" s="162">
        <v>1</v>
      </c>
      <c r="AG285" s="162">
        <v>0</v>
      </c>
      <c r="AH285" s="162">
        <v>0</v>
      </c>
      <c r="AI285" s="162">
        <v>3</v>
      </c>
      <c r="AJ285" s="162">
        <v>0</v>
      </c>
    </row>
    <row r="286" spans="1:36" ht="38.25" x14ac:dyDescent="0.25">
      <c r="A286" s="14" t="s">
        <v>36</v>
      </c>
      <c r="B286" s="15">
        <v>509766</v>
      </c>
      <c r="C286" s="165">
        <v>976601</v>
      </c>
      <c r="D286" s="166" t="s">
        <v>385</v>
      </c>
      <c r="E286" s="165">
        <v>3</v>
      </c>
      <c r="F286" s="167" t="s">
        <v>278</v>
      </c>
      <c r="G286" s="161">
        <f t="shared" si="26"/>
        <v>29000.000000000004</v>
      </c>
      <c r="H286" s="162">
        <f t="shared" si="31"/>
        <v>3335</v>
      </c>
      <c r="I286" s="162">
        <f t="shared" si="31"/>
        <v>20340.600000000002</v>
      </c>
      <c r="J286" s="162">
        <f t="shared" si="31"/>
        <v>162.4</v>
      </c>
      <c r="K286" s="162">
        <f t="shared" si="31"/>
        <v>5046</v>
      </c>
      <c r="L286" s="162">
        <f t="shared" si="31"/>
        <v>116</v>
      </c>
      <c r="M286" s="163">
        <f t="shared" si="29"/>
        <v>0</v>
      </c>
      <c r="N286" s="162">
        <v>0</v>
      </c>
      <c r="O286" s="162">
        <v>0</v>
      </c>
      <c r="P286" s="162">
        <v>0</v>
      </c>
      <c r="Q286" s="162">
        <v>0</v>
      </c>
      <c r="R286" s="162">
        <v>0</v>
      </c>
      <c r="S286" s="163">
        <f t="shared" si="30"/>
        <v>0</v>
      </c>
      <c r="T286" s="162">
        <v>0</v>
      </c>
      <c r="U286" s="162">
        <v>0</v>
      </c>
      <c r="V286" s="162">
        <v>0</v>
      </c>
      <c r="W286" s="162">
        <v>0</v>
      </c>
      <c r="X286" s="162">
        <v>0</v>
      </c>
      <c r="Y286" s="163">
        <f t="shared" si="27"/>
        <v>14500.000000000002</v>
      </c>
      <c r="Z286" s="162">
        <v>1667.5</v>
      </c>
      <c r="AA286" s="162">
        <v>10170.300000000001</v>
      </c>
      <c r="AB286" s="162">
        <v>81.2</v>
      </c>
      <c r="AC286" s="162">
        <v>2523</v>
      </c>
      <c r="AD286" s="162">
        <v>58</v>
      </c>
      <c r="AE286" s="163">
        <f t="shared" si="28"/>
        <v>14500.000000000002</v>
      </c>
      <c r="AF286" s="162">
        <v>1667.5</v>
      </c>
      <c r="AG286" s="162">
        <v>10170.300000000001</v>
      </c>
      <c r="AH286" s="162">
        <v>81.2</v>
      </c>
      <c r="AI286" s="162">
        <v>2523</v>
      </c>
      <c r="AJ286" s="162">
        <v>58</v>
      </c>
    </row>
    <row r="287" spans="1:36" ht="63.75" x14ac:dyDescent="0.25">
      <c r="A287" s="14" t="s">
        <v>27</v>
      </c>
      <c r="B287" s="15">
        <v>509770</v>
      </c>
      <c r="C287" s="165">
        <v>977001</v>
      </c>
      <c r="D287" s="166" t="s">
        <v>386</v>
      </c>
      <c r="E287" s="165">
        <v>3</v>
      </c>
      <c r="F287" s="167" t="s">
        <v>278</v>
      </c>
      <c r="G287" s="161">
        <f t="shared" si="26"/>
        <v>195</v>
      </c>
      <c r="H287" s="162">
        <f t="shared" si="31"/>
        <v>23</v>
      </c>
      <c r="I287" s="162">
        <f t="shared" si="31"/>
        <v>132</v>
      </c>
      <c r="J287" s="162">
        <f t="shared" si="31"/>
        <v>10</v>
      </c>
      <c r="K287" s="162">
        <f t="shared" si="31"/>
        <v>30</v>
      </c>
      <c r="L287" s="162">
        <f t="shared" si="31"/>
        <v>0</v>
      </c>
      <c r="M287" s="163">
        <f t="shared" si="29"/>
        <v>0</v>
      </c>
      <c r="N287" s="162">
        <v>0</v>
      </c>
      <c r="O287" s="162">
        <v>0</v>
      </c>
      <c r="P287" s="162">
        <v>0</v>
      </c>
      <c r="Q287" s="162">
        <v>0</v>
      </c>
      <c r="R287" s="162">
        <v>0</v>
      </c>
      <c r="S287" s="163">
        <f t="shared" si="30"/>
        <v>0</v>
      </c>
      <c r="T287" s="162">
        <v>0</v>
      </c>
      <c r="U287" s="162">
        <v>0</v>
      </c>
      <c r="V287" s="162">
        <v>0</v>
      </c>
      <c r="W287" s="162">
        <v>0</v>
      </c>
      <c r="X287" s="162">
        <v>0</v>
      </c>
      <c r="Y287" s="163">
        <f t="shared" si="27"/>
        <v>98</v>
      </c>
      <c r="Z287" s="162">
        <v>12</v>
      </c>
      <c r="AA287" s="162">
        <v>66</v>
      </c>
      <c r="AB287" s="162">
        <v>5</v>
      </c>
      <c r="AC287" s="162">
        <v>15</v>
      </c>
      <c r="AD287" s="162">
        <v>0</v>
      </c>
      <c r="AE287" s="163">
        <f t="shared" si="28"/>
        <v>97</v>
      </c>
      <c r="AF287" s="162">
        <v>11</v>
      </c>
      <c r="AG287" s="162">
        <v>66</v>
      </c>
      <c r="AH287" s="162">
        <v>5</v>
      </c>
      <c r="AI287" s="162">
        <v>15</v>
      </c>
      <c r="AJ287" s="162">
        <v>0</v>
      </c>
    </row>
    <row r="288" spans="1:36" ht="51" x14ac:dyDescent="0.25">
      <c r="A288" s="14" t="s">
        <v>36</v>
      </c>
      <c r="B288" s="15">
        <v>509772</v>
      </c>
      <c r="C288" s="165">
        <v>977201</v>
      </c>
      <c r="D288" s="166" t="s">
        <v>240</v>
      </c>
      <c r="E288" s="165">
        <v>3</v>
      </c>
      <c r="F288" s="167" t="s">
        <v>278</v>
      </c>
      <c r="G288" s="161">
        <f t="shared" si="26"/>
        <v>4800</v>
      </c>
      <c r="H288" s="162">
        <f t="shared" si="31"/>
        <v>976</v>
      </c>
      <c r="I288" s="162">
        <f t="shared" si="31"/>
        <v>2275</v>
      </c>
      <c r="J288" s="162">
        <f t="shared" si="31"/>
        <v>53</v>
      </c>
      <c r="K288" s="162">
        <f t="shared" si="31"/>
        <v>1467</v>
      </c>
      <c r="L288" s="162">
        <f t="shared" si="31"/>
        <v>29</v>
      </c>
      <c r="M288" s="163">
        <f t="shared" si="29"/>
        <v>690</v>
      </c>
      <c r="N288" s="162">
        <v>194</v>
      </c>
      <c r="O288" s="162">
        <v>272</v>
      </c>
      <c r="P288" s="162">
        <v>8</v>
      </c>
      <c r="Q288" s="162">
        <v>215</v>
      </c>
      <c r="R288" s="162">
        <v>1</v>
      </c>
      <c r="S288" s="163">
        <f t="shared" si="30"/>
        <v>1153</v>
      </c>
      <c r="T288" s="162">
        <v>228</v>
      </c>
      <c r="U288" s="162">
        <v>482</v>
      </c>
      <c r="V288" s="162">
        <v>15</v>
      </c>
      <c r="W288" s="162">
        <v>418</v>
      </c>
      <c r="X288" s="162">
        <v>10</v>
      </c>
      <c r="Y288" s="163">
        <f t="shared" si="27"/>
        <v>1479</v>
      </c>
      <c r="Z288" s="162">
        <v>279</v>
      </c>
      <c r="AA288" s="162">
        <v>761</v>
      </c>
      <c r="AB288" s="162">
        <v>15</v>
      </c>
      <c r="AC288" s="162">
        <v>416</v>
      </c>
      <c r="AD288" s="162">
        <v>8</v>
      </c>
      <c r="AE288" s="163">
        <f t="shared" si="28"/>
        <v>1478</v>
      </c>
      <c r="AF288" s="162">
        <v>275</v>
      </c>
      <c r="AG288" s="162">
        <v>760</v>
      </c>
      <c r="AH288" s="162">
        <v>15</v>
      </c>
      <c r="AI288" s="162">
        <v>418</v>
      </c>
      <c r="AJ288" s="162">
        <v>10</v>
      </c>
    </row>
    <row r="289" spans="1:36" ht="51" x14ac:dyDescent="0.25">
      <c r="A289" s="14" t="s">
        <v>20</v>
      </c>
      <c r="B289" s="15">
        <v>509901</v>
      </c>
      <c r="C289" s="165">
        <v>990101</v>
      </c>
      <c r="D289" s="166" t="s">
        <v>156</v>
      </c>
      <c r="E289" s="165">
        <v>3</v>
      </c>
      <c r="F289" s="167" t="s">
        <v>278</v>
      </c>
      <c r="G289" s="161">
        <f t="shared" si="26"/>
        <v>237740</v>
      </c>
      <c r="H289" s="162">
        <f t="shared" si="31"/>
        <v>59934.700000000004</v>
      </c>
      <c r="I289" s="162">
        <f t="shared" si="31"/>
        <v>96049.1</v>
      </c>
      <c r="J289" s="162">
        <f t="shared" si="31"/>
        <v>2735.2999999999997</v>
      </c>
      <c r="K289" s="162">
        <f t="shared" si="31"/>
        <v>77695.099999999991</v>
      </c>
      <c r="L289" s="162">
        <f t="shared" si="31"/>
        <v>1325.8000000000002</v>
      </c>
      <c r="M289" s="163">
        <f t="shared" si="29"/>
        <v>50209</v>
      </c>
      <c r="N289" s="162">
        <v>13347</v>
      </c>
      <c r="O289" s="162">
        <v>18781</v>
      </c>
      <c r="P289" s="162">
        <v>684.5</v>
      </c>
      <c r="Q289" s="162">
        <v>17091</v>
      </c>
      <c r="R289" s="162">
        <v>305.5</v>
      </c>
      <c r="S289" s="163">
        <f t="shared" si="30"/>
        <v>60186.999999999993</v>
      </c>
      <c r="T289" s="162">
        <v>15529.9</v>
      </c>
      <c r="U289" s="162">
        <v>23430.7</v>
      </c>
      <c r="V289" s="162">
        <v>683.6</v>
      </c>
      <c r="W289" s="162">
        <v>20202.7</v>
      </c>
      <c r="X289" s="162">
        <v>340.1</v>
      </c>
      <c r="Y289" s="163">
        <f t="shared" si="27"/>
        <v>63676.000000000007</v>
      </c>
      <c r="Z289" s="162">
        <v>15526.9</v>
      </c>
      <c r="AA289" s="162">
        <v>26923.700000000008</v>
      </c>
      <c r="AB289" s="162">
        <v>683.6</v>
      </c>
      <c r="AC289" s="162">
        <v>20201.7</v>
      </c>
      <c r="AD289" s="162">
        <v>340.1</v>
      </c>
      <c r="AE289" s="163">
        <f t="shared" si="28"/>
        <v>63668.000000000007</v>
      </c>
      <c r="AF289" s="162">
        <v>15530.9</v>
      </c>
      <c r="AG289" s="162">
        <v>26913.700000000004</v>
      </c>
      <c r="AH289" s="162">
        <v>683.6</v>
      </c>
      <c r="AI289" s="162">
        <v>20199.7</v>
      </c>
      <c r="AJ289" s="162">
        <v>340.1</v>
      </c>
    </row>
    <row r="290" spans="1:36" ht="51" x14ac:dyDescent="0.25">
      <c r="A290" s="14" t="s">
        <v>20</v>
      </c>
      <c r="B290" s="15">
        <v>509902</v>
      </c>
      <c r="C290" s="165">
        <v>990201</v>
      </c>
      <c r="D290" s="24" t="s">
        <v>157</v>
      </c>
      <c r="E290" s="165">
        <v>3</v>
      </c>
      <c r="F290" s="167" t="s">
        <v>278</v>
      </c>
      <c r="G290" s="161">
        <f t="shared" si="26"/>
        <v>56760</v>
      </c>
      <c r="H290" s="162">
        <f t="shared" si="31"/>
        <v>14944.899999999998</v>
      </c>
      <c r="I290" s="162">
        <f t="shared" si="31"/>
        <v>22092</v>
      </c>
      <c r="J290" s="162">
        <f t="shared" si="31"/>
        <v>698.8</v>
      </c>
      <c r="K290" s="162">
        <f t="shared" si="31"/>
        <v>18538.800000000003</v>
      </c>
      <c r="L290" s="162">
        <f t="shared" si="31"/>
        <v>485.5</v>
      </c>
      <c r="M290" s="163">
        <f t="shared" si="29"/>
        <v>13634</v>
      </c>
      <c r="N290" s="162">
        <v>3881.8</v>
      </c>
      <c r="O290" s="162">
        <v>4919.7</v>
      </c>
      <c r="P290" s="162">
        <v>266.7</v>
      </c>
      <c r="Q290" s="162">
        <v>4508.5</v>
      </c>
      <c r="R290" s="162">
        <v>57.3</v>
      </c>
      <c r="S290" s="163">
        <f t="shared" si="30"/>
        <v>14548</v>
      </c>
      <c r="T290" s="162">
        <v>3686.3999999999996</v>
      </c>
      <c r="U290" s="162">
        <v>5898.4</v>
      </c>
      <c r="V290" s="162">
        <v>142.1</v>
      </c>
      <c r="W290" s="162">
        <v>4676.1000000000004</v>
      </c>
      <c r="X290" s="162">
        <v>145</v>
      </c>
      <c r="Y290" s="163">
        <f t="shared" si="27"/>
        <v>14288</v>
      </c>
      <c r="Z290" s="162">
        <v>3686.3999999999996</v>
      </c>
      <c r="AA290" s="162">
        <v>5637.4</v>
      </c>
      <c r="AB290" s="162">
        <v>145</v>
      </c>
      <c r="AC290" s="162">
        <v>4678.1000000000004</v>
      </c>
      <c r="AD290" s="162">
        <v>141.1</v>
      </c>
      <c r="AE290" s="163">
        <f t="shared" si="28"/>
        <v>14290</v>
      </c>
      <c r="AF290" s="162">
        <v>3690.3</v>
      </c>
      <c r="AG290" s="162">
        <v>5636.5</v>
      </c>
      <c r="AH290" s="162">
        <v>145</v>
      </c>
      <c r="AI290" s="162">
        <v>4676.1000000000004</v>
      </c>
      <c r="AJ290" s="162">
        <v>142.1</v>
      </c>
    </row>
    <row r="291" spans="1:36" ht="51" x14ac:dyDescent="0.25">
      <c r="A291" s="14" t="s">
        <v>20</v>
      </c>
      <c r="B291" s="15">
        <v>509903</v>
      </c>
      <c r="C291" s="165">
        <v>990301</v>
      </c>
      <c r="D291" s="166" t="s">
        <v>158</v>
      </c>
      <c r="E291" s="165">
        <v>3</v>
      </c>
      <c r="F291" s="167" t="s">
        <v>278</v>
      </c>
      <c r="G291" s="161">
        <f t="shared" si="26"/>
        <v>16245</v>
      </c>
      <c r="H291" s="162">
        <f t="shared" si="31"/>
        <v>2768.2000000000003</v>
      </c>
      <c r="I291" s="162">
        <f t="shared" si="31"/>
        <v>7762.3</v>
      </c>
      <c r="J291" s="162">
        <f t="shared" si="31"/>
        <v>68.599999999999994</v>
      </c>
      <c r="K291" s="162">
        <f t="shared" si="31"/>
        <v>5590.5999999999995</v>
      </c>
      <c r="L291" s="162">
        <f t="shared" si="31"/>
        <v>55.3</v>
      </c>
      <c r="M291" s="163">
        <f t="shared" si="29"/>
        <v>2445</v>
      </c>
      <c r="N291" s="162">
        <v>568.20000000000005</v>
      </c>
      <c r="O291" s="162">
        <v>921.7</v>
      </c>
      <c r="P291" s="162">
        <v>17.600000000000001</v>
      </c>
      <c r="Q291" s="162">
        <v>927.2</v>
      </c>
      <c r="R291" s="162">
        <v>10.3</v>
      </c>
      <c r="S291" s="163">
        <f t="shared" si="30"/>
        <v>2941</v>
      </c>
      <c r="T291" s="162">
        <v>568</v>
      </c>
      <c r="U291" s="162">
        <v>922</v>
      </c>
      <c r="V291" s="162">
        <v>17</v>
      </c>
      <c r="W291" s="162">
        <v>1419</v>
      </c>
      <c r="X291" s="162">
        <v>15</v>
      </c>
      <c r="Y291" s="163">
        <f t="shared" si="27"/>
        <v>5428</v>
      </c>
      <c r="Z291" s="162">
        <v>813.1</v>
      </c>
      <c r="AA291" s="162">
        <v>2960.7000000000003</v>
      </c>
      <c r="AB291" s="162">
        <v>17</v>
      </c>
      <c r="AC291" s="162">
        <v>1622.2</v>
      </c>
      <c r="AD291" s="162">
        <v>15</v>
      </c>
      <c r="AE291" s="163">
        <f t="shared" si="28"/>
        <v>5431</v>
      </c>
      <c r="AF291" s="162">
        <v>818.9</v>
      </c>
      <c r="AG291" s="162">
        <v>2957.8999999999996</v>
      </c>
      <c r="AH291" s="162">
        <v>17</v>
      </c>
      <c r="AI291" s="162">
        <v>1622.2</v>
      </c>
      <c r="AJ291" s="162">
        <v>15</v>
      </c>
    </row>
    <row r="292" spans="1:36" ht="38.25" x14ac:dyDescent="0.25">
      <c r="A292" s="14" t="s">
        <v>20</v>
      </c>
      <c r="B292" s="15">
        <v>509905</v>
      </c>
      <c r="C292" s="165">
        <v>990501</v>
      </c>
      <c r="D292" s="166" t="s">
        <v>160</v>
      </c>
      <c r="E292" s="165">
        <v>3</v>
      </c>
      <c r="F292" s="167" t="s">
        <v>278</v>
      </c>
      <c r="G292" s="161">
        <f t="shared" si="26"/>
        <v>117713</v>
      </c>
      <c r="H292" s="162">
        <f t="shared" si="31"/>
        <v>28237.5</v>
      </c>
      <c r="I292" s="162">
        <f t="shared" si="31"/>
        <v>48549.200000000012</v>
      </c>
      <c r="J292" s="162">
        <f t="shared" si="31"/>
        <v>1078.4000000000001</v>
      </c>
      <c r="K292" s="162">
        <f t="shared" si="31"/>
        <v>38685.699999999997</v>
      </c>
      <c r="L292" s="162">
        <f t="shared" si="31"/>
        <v>1162.2</v>
      </c>
      <c r="M292" s="163">
        <f t="shared" si="29"/>
        <v>26222.000000000004</v>
      </c>
      <c r="N292" s="162">
        <v>6165.3</v>
      </c>
      <c r="O292" s="162">
        <v>10025.6</v>
      </c>
      <c r="P292" s="162">
        <v>197.9</v>
      </c>
      <c r="Q292" s="162">
        <v>9551.7000000000007</v>
      </c>
      <c r="R292" s="162">
        <v>281.5</v>
      </c>
      <c r="S292" s="163">
        <f t="shared" si="30"/>
        <v>29429.000000000004</v>
      </c>
      <c r="T292" s="162">
        <v>7357.4</v>
      </c>
      <c r="U292" s="162">
        <v>11773.500000000004</v>
      </c>
      <c r="V292" s="162">
        <v>293.5</v>
      </c>
      <c r="W292" s="162">
        <v>9710.9</v>
      </c>
      <c r="X292" s="162">
        <v>293.7</v>
      </c>
      <c r="Y292" s="163">
        <f t="shared" si="27"/>
        <v>31029</v>
      </c>
      <c r="Z292" s="162">
        <v>7357.4</v>
      </c>
      <c r="AA292" s="162">
        <v>13374.500000000004</v>
      </c>
      <c r="AB292" s="162">
        <v>293.5</v>
      </c>
      <c r="AC292" s="162">
        <v>9710.1</v>
      </c>
      <c r="AD292" s="162">
        <v>293.5</v>
      </c>
      <c r="AE292" s="163">
        <f t="shared" si="28"/>
        <v>31033</v>
      </c>
      <c r="AF292" s="162">
        <v>7357.4</v>
      </c>
      <c r="AG292" s="162">
        <v>13375.600000000002</v>
      </c>
      <c r="AH292" s="162">
        <v>293.5</v>
      </c>
      <c r="AI292" s="162">
        <v>9713</v>
      </c>
      <c r="AJ292" s="162">
        <v>293.5</v>
      </c>
    </row>
    <row r="293" spans="1:36" ht="38.25" x14ac:dyDescent="0.25">
      <c r="A293" s="14" t="s">
        <v>20</v>
      </c>
      <c r="B293" s="15">
        <v>509906</v>
      </c>
      <c r="C293" s="165">
        <v>990601</v>
      </c>
      <c r="D293" s="166" t="s">
        <v>161</v>
      </c>
      <c r="E293" s="165">
        <v>3</v>
      </c>
      <c r="F293" s="167" t="s">
        <v>278</v>
      </c>
      <c r="G293" s="161">
        <f t="shared" si="26"/>
        <v>5989</v>
      </c>
      <c r="H293" s="162">
        <f t="shared" si="31"/>
        <v>520.70000000000005</v>
      </c>
      <c r="I293" s="162">
        <f t="shared" si="31"/>
        <v>4601.5</v>
      </c>
      <c r="J293" s="162">
        <f t="shared" si="31"/>
        <v>90</v>
      </c>
      <c r="K293" s="162">
        <f t="shared" si="31"/>
        <v>752.8</v>
      </c>
      <c r="L293" s="162">
        <f t="shared" si="31"/>
        <v>24</v>
      </c>
      <c r="M293" s="163">
        <f t="shared" si="29"/>
        <v>985</v>
      </c>
      <c r="N293" s="162">
        <v>198</v>
      </c>
      <c r="O293" s="162">
        <v>541</v>
      </c>
      <c r="P293" s="162">
        <v>63</v>
      </c>
      <c r="Q293" s="162">
        <v>179</v>
      </c>
      <c r="R293" s="162">
        <v>4</v>
      </c>
      <c r="S293" s="163">
        <f t="shared" si="30"/>
        <v>271</v>
      </c>
      <c r="T293" s="162">
        <v>25</v>
      </c>
      <c r="U293" s="162">
        <v>154</v>
      </c>
      <c r="V293" s="162">
        <v>9</v>
      </c>
      <c r="W293" s="162">
        <v>79</v>
      </c>
      <c r="X293" s="162">
        <v>4</v>
      </c>
      <c r="Y293" s="163">
        <f t="shared" si="27"/>
        <v>3383</v>
      </c>
      <c r="Z293" s="162">
        <v>150.30000000000001</v>
      </c>
      <c r="AA293" s="162">
        <v>2967.7999999999997</v>
      </c>
      <c r="AB293" s="162">
        <v>9</v>
      </c>
      <c r="AC293" s="162">
        <v>247.9</v>
      </c>
      <c r="AD293" s="162">
        <v>8</v>
      </c>
      <c r="AE293" s="163">
        <f t="shared" si="28"/>
        <v>1350.0000000000002</v>
      </c>
      <c r="AF293" s="162">
        <v>147.4</v>
      </c>
      <c r="AG293" s="162">
        <v>938.7</v>
      </c>
      <c r="AH293" s="162">
        <v>9</v>
      </c>
      <c r="AI293" s="162">
        <v>246.9</v>
      </c>
      <c r="AJ293" s="162">
        <v>8</v>
      </c>
    </row>
    <row r="294" spans="1:36" ht="38.25" x14ac:dyDescent="0.25">
      <c r="A294" s="14" t="s">
        <v>20</v>
      </c>
      <c r="B294" s="15">
        <v>509907</v>
      </c>
      <c r="C294" s="165">
        <v>990701</v>
      </c>
      <c r="D294" s="166" t="s">
        <v>162</v>
      </c>
      <c r="E294" s="165">
        <v>3</v>
      </c>
      <c r="F294" s="167" t="s">
        <v>278</v>
      </c>
      <c r="G294" s="161">
        <f t="shared" si="26"/>
        <v>95785.000000000015</v>
      </c>
      <c r="H294" s="162">
        <f t="shared" si="31"/>
        <v>23405.4</v>
      </c>
      <c r="I294" s="162">
        <f t="shared" si="31"/>
        <v>36300.100000000006</v>
      </c>
      <c r="J294" s="162">
        <f t="shared" si="31"/>
        <v>1372.9</v>
      </c>
      <c r="K294" s="162">
        <f t="shared" si="31"/>
        <v>34594.800000000003</v>
      </c>
      <c r="L294" s="162">
        <f t="shared" si="31"/>
        <v>111.8</v>
      </c>
      <c r="M294" s="163">
        <f t="shared" si="29"/>
        <v>23921</v>
      </c>
      <c r="N294" s="162">
        <v>5895</v>
      </c>
      <c r="O294" s="162">
        <v>8936.2000000000007</v>
      </c>
      <c r="P294" s="162">
        <v>368</v>
      </c>
      <c r="Q294" s="162">
        <v>8651</v>
      </c>
      <c r="R294" s="162">
        <v>70.8</v>
      </c>
      <c r="S294" s="163">
        <f t="shared" si="30"/>
        <v>24814</v>
      </c>
      <c r="T294" s="162">
        <v>5837.5</v>
      </c>
      <c r="U294" s="162">
        <v>9703.7999999999993</v>
      </c>
      <c r="V294" s="162">
        <v>334</v>
      </c>
      <c r="W294" s="162">
        <v>8924.7000000000007</v>
      </c>
      <c r="X294" s="162">
        <v>14</v>
      </c>
      <c r="Y294" s="163">
        <f t="shared" si="27"/>
        <v>23524</v>
      </c>
      <c r="Z294" s="162">
        <v>5836.5</v>
      </c>
      <c r="AA294" s="162">
        <v>8827.1000000000022</v>
      </c>
      <c r="AB294" s="162">
        <v>336.9</v>
      </c>
      <c r="AC294" s="162">
        <v>8511.5</v>
      </c>
      <c r="AD294" s="162">
        <v>12</v>
      </c>
      <c r="AE294" s="163">
        <f t="shared" si="28"/>
        <v>23526</v>
      </c>
      <c r="AF294" s="162">
        <v>5836.4</v>
      </c>
      <c r="AG294" s="162">
        <v>8833</v>
      </c>
      <c r="AH294" s="162">
        <v>334</v>
      </c>
      <c r="AI294" s="162">
        <v>8507.6</v>
      </c>
      <c r="AJ294" s="162">
        <v>15</v>
      </c>
    </row>
    <row r="295" spans="1:36" ht="38.25" x14ac:dyDescent="0.25">
      <c r="A295" s="14" t="s">
        <v>20</v>
      </c>
      <c r="B295" s="15">
        <v>509908</v>
      </c>
      <c r="C295" s="165">
        <v>990801</v>
      </c>
      <c r="D295" s="166" t="s">
        <v>238</v>
      </c>
      <c r="E295" s="165">
        <v>3</v>
      </c>
      <c r="F295" s="167" t="s">
        <v>278</v>
      </c>
      <c r="G295" s="161">
        <f t="shared" si="26"/>
        <v>30305</v>
      </c>
      <c r="H295" s="162">
        <f t="shared" si="31"/>
        <v>10948.2</v>
      </c>
      <c r="I295" s="162">
        <f t="shared" si="31"/>
        <v>12433.5</v>
      </c>
      <c r="J295" s="162">
        <f t="shared" si="31"/>
        <v>180.7</v>
      </c>
      <c r="K295" s="162">
        <f t="shared" si="31"/>
        <v>6641.8</v>
      </c>
      <c r="L295" s="162">
        <f t="shared" si="31"/>
        <v>100.80000000000001</v>
      </c>
      <c r="M295" s="163">
        <f t="shared" si="29"/>
        <v>5366</v>
      </c>
      <c r="N295" s="162">
        <v>2648.4</v>
      </c>
      <c r="O295" s="162">
        <v>1579.9</v>
      </c>
      <c r="P295" s="162">
        <v>0</v>
      </c>
      <c r="Q295" s="162">
        <v>1137.7</v>
      </c>
      <c r="R295" s="162">
        <v>0</v>
      </c>
      <c r="S295" s="163">
        <f t="shared" si="30"/>
        <v>5671</v>
      </c>
      <c r="T295" s="162">
        <v>2766.6</v>
      </c>
      <c r="U295" s="162">
        <v>1578.9</v>
      </c>
      <c r="V295" s="162">
        <v>61.2</v>
      </c>
      <c r="W295" s="162">
        <v>1230.7</v>
      </c>
      <c r="X295" s="162">
        <v>33.6</v>
      </c>
      <c r="Y295" s="163">
        <f t="shared" si="27"/>
        <v>9638</v>
      </c>
      <c r="Z295" s="162">
        <v>2766.6</v>
      </c>
      <c r="AA295" s="162">
        <v>4638.8999999999996</v>
      </c>
      <c r="AB295" s="162">
        <v>61.2</v>
      </c>
      <c r="AC295" s="162">
        <v>2137.6999999999998</v>
      </c>
      <c r="AD295" s="162">
        <v>33.6</v>
      </c>
      <c r="AE295" s="163">
        <f t="shared" si="28"/>
        <v>9630</v>
      </c>
      <c r="AF295" s="162">
        <v>2766.6</v>
      </c>
      <c r="AG295" s="162">
        <v>4635.7999999999993</v>
      </c>
      <c r="AH295" s="162">
        <v>58.3</v>
      </c>
      <c r="AI295" s="162">
        <v>2135.6999999999998</v>
      </c>
      <c r="AJ295" s="162">
        <v>33.6</v>
      </c>
    </row>
    <row r="296" spans="1:36" ht="38.25" x14ac:dyDescent="0.25">
      <c r="A296" s="14" t="s">
        <v>20</v>
      </c>
      <c r="B296" s="15">
        <v>509909</v>
      </c>
      <c r="C296" s="165">
        <v>990901</v>
      </c>
      <c r="D296" s="166" t="s">
        <v>163</v>
      </c>
      <c r="E296" s="165">
        <v>3</v>
      </c>
      <c r="F296" s="167" t="s">
        <v>278</v>
      </c>
      <c r="G296" s="161">
        <f t="shared" si="26"/>
        <v>45480.999999999993</v>
      </c>
      <c r="H296" s="162">
        <f t="shared" si="31"/>
        <v>4418.2</v>
      </c>
      <c r="I296" s="162">
        <f t="shared" si="31"/>
        <v>26435.3</v>
      </c>
      <c r="J296" s="162">
        <f t="shared" si="31"/>
        <v>275.59999999999997</v>
      </c>
      <c r="K296" s="162">
        <f t="shared" si="31"/>
        <v>12409.699999999999</v>
      </c>
      <c r="L296" s="162">
        <f t="shared" si="31"/>
        <v>1942.1999999999998</v>
      </c>
      <c r="M296" s="163">
        <f t="shared" si="29"/>
        <v>10719.000000000002</v>
      </c>
      <c r="N296" s="162">
        <v>1083.2</v>
      </c>
      <c r="O296" s="162">
        <v>6023.1</v>
      </c>
      <c r="P296" s="162">
        <v>73.599999999999994</v>
      </c>
      <c r="Q296" s="162">
        <v>3157.4</v>
      </c>
      <c r="R296" s="162">
        <v>381.7</v>
      </c>
      <c r="S296" s="163">
        <f t="shared" si="30"/>
        <v>11979</v>
      </c>
      <c r="T296" s="162">
        <v>1113.5999999999999</v>
      </c>
      <c r="U296" s="162">
        <v>7187.9</v>
      </c>
      <c r="V296" s="162">
        <v>68.599999999999994</v>
      </c>
      <c r="W296" s="162">
        <v>3092.5</v>
      </c>
      <c r="X296" s="162">
        <v>516.4</v>
      </c>
      <c r="Y296" s="163">
        <f t="shared" si="27"/>
        <v>11391</v>
      </c>
      <c r="Z296" s="162">
        <v>1111.7</v>
      </c>
      <c r="AA296" s="162">
        <v>6611.5999999999995</v>
      </c>
      <c r="AB296" s="162">
        <v>66.7</v>
      </c>
      <c r="AC296" s="162">
        <v>3079.9</v>
      </c>
      <c r="AD296" s="162">
        <v>521.1</v>
      </c>
      <c r="AE296" s="163">
        <f t="shared" si="28"/>
        <v>11392</v>
      </c>
      <c r="AF296" s="162">
        <v>1109.7</v>
      </c>
      <c r="AG296" s="162">
        <v>6612.7</v>
      </c>
      <c r="AH296" s="162">
        <v>66.7</v>
      </c>
      <c r="AI296" s="162">
        <v>3079.9</v>
      </c>
      <c r="AJ296" s="162">
        <v>523</v>
      </c>
    </row>
    <row r="297" spans="1:36" ht="38.25" x14ac:dyDescent="0.25">
      <c r="A297" s="14" t="s">
        <v>20</v>
      </c>
      <c r="B297" s="15">
        <v>509910</v>
      </c>
      <c r="C297" s="165">
        <v>991001</v>
      </c>
      <c r="D297" s="166" t="s">
        <v>387</v>
      </c>
      <c r="E297" s="165">
        <v>3</v>
      </c>
      <c r="F297" s="167" t="s">
        <v>278</v>
      </c>
      <c r="G297" s="161">
        <f t="shared" si="26"/>
        <v>20742</v>
      </c>
      <c r="H297" s="162">
        <f t="shared" si="31"/>
        <v>5185.7</v>
      </c>
      <c r="I297" s="162">
        <f t="shared" si="31"/>
        <v>7715.3000000000011</v>
      </c>
      <c r="J297" s="162">
        <f t="shared" si="31"/>
        <v>842.7</v>
      </c>
      <c r="K297" s="162">
        <f t="shared" si="31"/>
        <v>6174.5</v>
      </c>
      <c r="L297" s="162">
        <f t="shared" si="31"/>
        <v>823.8</v>
      </c>
      <c r="M297" s="163">
        <f t="shared" si="29"/>
        <v>4157</v>
      </c>
      <c r="N297" s="162">
        <v>1296.3</v>
      </c>
      <c r="O297" s="162">
        <v>1555.2</v>
      </c>
      <c r="P297" s="162">
        <v>68.099999999999994</v>
      </c>
      <c r="Q297" s="162">
        <v>1194</v>
      </c>
      <c r="R297" s="162">
        <v>43.4</v>
      </c>
      <c r="S297" s="163">
        <f t="shared" si="30"/>
        <v>4720</v>
      </c>
      <c r="T297" s="162">
        <v>1296.8</v>
      </c>
      <c r="U297" s="162">
        <v>1554.6999999999998</v>
      </c>
      <c r="V297" s="162">
        <v>258.2</v>
      </c>
      <c r="W297" s="162">
        <v>1349.2</v>
      </c>
      <c r="X297" s="162">
        <v>261.10000000000002</v>
      </c>
      <c r="Y297" s="163">
        <f t="shared" si="27"/>
        <v>5933</v>
      </c>
      <c r="Z297" s="162">
        <v>1296.8</v>
      </c>
      <c r="AA297" s="162">
        <v>2302.6999999999998</v>
      </c>
      <c r="AB297" s="162">
        <v>258.2</v>
      </c>
      <c r="AC297" s="162">
        <v>1814.1999999999998</v>
      </c>
      <c r="AD297" s="162">
        <v>261.10000000000002</v>
      </c>
      <c r="AE297" s="163">
        <f t="shared" si="28"/>
        <v>5932.0000000000009</v>
      </c>
      <c r="AF297" s="162">
        <v>1295.8</v>
      </c>
      <c r="AG297" s="162">
        <v>2302.7000000000012</v>
      </c>
      <c r="AH297" s="162">
        <v>258.2</v>
      </c>
      <c r="AI297" s="162">
        <v>1817.1</v>
      </c>
      <c r="AJ297" s="162">
        <v>258.2</v>
      </c>
    </row>
    <row r="298" spans="1:36" ht="38.25" x14ac:dyDescent="0.25">
      <c r="A298" s="14" t="s">
        <v>20</v>
      </c>
      <c r="B298" s="15">
        <v>509913</v>
      </c>
      <c r="C298" s="165">
        <v>991301</v>
      </c>
      <c r="D298" s="166" t="s">
        <v>164</v>
      </c>
      <c r="E298" s="165">
        <v>3</v>
      </c>
      <c r="F298" s="167" t="s">
        <v>278</v>
      </c>
      <c r="G298" s="161">
        <f t="shared" si="26"/>
        <v>3373</v>
      </c>
      <c r="H298" s="162">
        <f t="shared" si="31"/>
        <v>683</v>
      </c>
      <c r="I298" s="162">
        <f t="shared" si="31"/>
        <v>1604</v>
      </c>
      <c r="J298" s="162">
        <f t="shared" si="31"/>
        <v>29</v>
      </c>
      <c r="K298" s="162">
        <f t="shared" si="31"/>
        <v>1033</v>
      </c>
      <c r="L298" s="162">
        <f t="shared" si="31"/>
        <v>24</v>
      </c>
      <c r="M298" s="163">
        <f t="shared" si="29"/>
        <v>645</v>
      </c>
      <c r="N298" s="162">
        <v>153</v>
      </c>
      <c r="O298" s="162">
        <v>240</v>
      </c>
      <c r="P298" s="162">
        <v>5</v>
      </c>
      <c r="Q298" s="162">
        <v>247</v>
      </c>
      <c r="R298" s="162">
        <v>0</v>
      </c>
      <c r="S298" s="163">
        <f t="shared" si="30"/>
        <v>781</v>
      </c>
      <c r="T298" s="162">
        <v>142</v>
      </c>
      <c r="U298" s="162">
        <v>361</v>
      </c>
      <c r="V298" s="162">
        <v>8</v>
      </c>
      <c r="W298" s="162">
        <v>262</v>
      </c>
      <c r="X298" s="162">
        <v>8</v>
      </c>
      <c r="Y298" s="163">
        <f t="shared" si="27"/>
        <v>973</v>
      </c>
      <c r="Z298" s="162">
        <v>195</v>
      </c>
      <c r="AA298" s="162">
        <v>500</v>
      </c>
      <c r="AB298" s="162">
        <v>8</v>
      </c>
      <c r="AC298" s="162">
        <v>262</v>
      </c>
      <c r="AD298" s="162">
        <v>8</v>
      </c>
      <c r="AE298" s="163">
        <f t="shared" si="28"/>
        <v>974</v>
      </c>
      <c r="AF298" s="162">
        <v>193</v>
      </c>
      <c r="AG298" s="162">
        <v>503</v>
      </c>
      <c r="AH298" s="162">
        <v>8</v>
      </c>
      <c r="AI298" s="162">
        <v>262</v>
      </c>
      <c r="AJ298" s="162">
        <v>8</v>
      </c>
    </row>
    <row r="299" spans="1:36" ht="39" thickBot="1" x14ac:dyDescent="0.3">
      <c r="A299" s="23" t="s">
        <v>20</v>
      </c>
      <c r="B299" s="23">
        <v>503630</v>
      </c>
      <c r="C299" s="23">
        <v>363001</v>
      </c>
      <c r="D299" s="24" t="s">
        <v>169</v>
      </c>
      <c r="E299" s="169">
        <v>3</v>
      </c>
      <c r="F299" s="167" t="s">
        <v>278</v>
      </c>
      <c r="G299" s="161">
        <f t="shared" si="26"/>
        <v>653033</v>
      </c>
      <c r="H299" s="162">
        <f t="shared" si="31"/>
        <v>32647.399999999994</v>
      </c>
      <c r="I299" s="162">
        <f t="shared" si="31"/>
        <v>239945.39999999997</v>
      </c>
      <c r="J299" s="162">
        <f t="shared" si="31"/>
        <v>2770</v>
      </c>
      <c r="K299" s="162">
        <f t="shared" si="31"/>
        <v>375429.20000000007</v>
      </c>
      <c r="L299" s="162">
        <f t="shared" si="31"/>
        <v>2241</v>
      </c>
      <c r="M299" s="163">
        <f t="shared" si="29"/>
        <v>152578</v>
      </c>
      <c r="N299" s="170">
        <v>3906</v>
      </c>
      <c r="O299" s="170">
        <v>53573.699999999983</v>
      </c>
      <c r="P299" s="170">
        <v>670</v>
      </c>
      <c r="Q299" s="170">
        <v>93857.300000000017</v>
      </c>
      <c r="R299" s="170">
        <v>571</v>
      </c>
      <c r="S299" s="163">
        <f t="shared" si="30"/>
        <v>149931</v>
      </c>
      <c r="T299" s="170">
        <v>3906</v>
      </c>
      <c r="U299" s="170">
        <v>50907.7</v>
      </c>
      <c r="V299" s="170">
        <v>700</v>
      </c>
      <c r="W299" s="170">
        <v>93857.300000000017</v>
      </c>
      <c r="X299" s="170">
        <v>560</v>
      </c>
      <c r="Y299" s="163">
        <f t="shared" si="27"/>
        <v>175267</v>
      </c>
      <c r="Z299" s="170">
        <v>12417.699999999999</v>
      </c>
      <c r="AA299" s="170">
        <v>67732</v>
      </c>
      <c r="AB299" s="170">
        <v>700</v>
      </c>
      <c r="AC299" s="170">
        <v>93857.300000000017</v>
      </c>
      <c r="AD299" s="170">
        <v>560</v>
      </c>
      <c r="AE299" s="163">
        <f t="shared" si="28"/>
        <v>175257</v>
      </c>
      <c r="AF299" s="170">
        <v>12417.699999999999</v>
      </c>
      <c r="AG299" s="170">
        <v>67732</v>
      </c>
      <c r="AH299" s="170">
        <v>700</v>
      </c>
      <c r="AI299" s="170">
        <v>93857.300000000017</v>
      </c>
      <c r="AJ299" s="170">
        <v>550</v>
      </c>
    </row>
    <row r="300" spans="1:36" ht="15.75" thickBot="1" x14ac:dyDescent="0.3">
      <c r="A300" s="171"/>
      <c r="B300" s="172"/>
      <c r="C300" s="172"/>
      <c r="D300" s="172" t="s">
        <v>172</v>
      </c>
      <c r="E300" s="172"/>
      <c r="F300" s="173"/>
      <c r="G300" s="174">
        <v>26098892</v>
      </c>
      <c r="H300" s="174">
        <v>5949347.4999999991</v>
      </c>
      <c r="I300" s="174">
        <v>11031277.000000006</v>
      </c>
      <c r="J300" s="174">
        <v>373168.7</v>
      </c>
      <c r="K300" s="174">
        <v>8571513.4999999963</v>
      </c>
      <c r="L300" s="174">
        <v>173585.30000000008</v>
      </c>
      <c r="M300" s="174">
        <v>5936306</v>
      </c>
      <c r="N300" s="174">
        <v>1398662.5999999992</v>
      </c>
      <c r="O300" s="174">
        <v>2361626.1</v>
      </c>
      <c r="P300" s="174">
        <v>89391.499999999956</v>
      </c>
      <c r="Q300" s="174">
        <v>2047572.9000000006</v>
      </c>
      <c r="R300" s="174">
        <v>39052.900000000031</v>
      </c>
      <c r="S300" s="174">
        <v>6173451</v>
      </c>
      <c r="T300" s="174">
        <v>1477498.1</v>
      </c>
      <c r="U300" s="174">
        <v>2457651.0999999996</v>
      </c>
      <c r="V300" s="174">
        <v>95588.799999999945</v>
      </c>
      <c r="W300" s="174">
        <v>2098900</v>
      </c>
      <c r="X300" s="174">
        <v>43813</v>
      </c>
      <c r="Y300" s="174">
        <v>7020457</v>
      </c>
      <c r="Z300" s="174">
        <v>1536769.8000000007</v>
      </c>
      <c r="AA300" s="174">
        <v>3128161.7000000016</v>
      </c>
      <c r="AB300" s="174">
        <v>96483.399999999936</v>
      </c>
      <c r="AC300" s="174">
        <v>2213555.3999999994</v>
      </c>
      <c r="AD300" s="174">
        <v>45486.700000000004</v>
      </c>
      <c r="AE300" s="174">
        <v>6968678</v>
      </c>
      <c r="AF300" s="174">
        <v>1536416.9999999991</v>
      </c>
      <c r="AG300" s="174">
        <v>3083838.0999999992</v>
      </c>
      <c r="AH300" s="174">
        <v>91704.999999999942</v>
      </c>
      <c r="AI300" s="174">
        <v>2211485.2000000002</v>
      </c>
      <c r="AJ300" s="174">
        <v>45232.69999999999</v>
      </c>
    </row>
    <row r="302" spans="1:36" ht="15.75" thickBot="1" x14ac:dyDescent="0.3">
      <c r="D302" s="3" t="s">
        <v>446</v>
      </c>
      <c r="E302" s="310"/>
      <c r="F302" s="310"/>
    </row>
    <row r="303" spans="1:36" ht="39" thickBot="1" x14ac:dyDescent="0.3">
      <c r="D303" s="329" t="s">
        <v>447</v>
      </c>
      <c r="E303" s="330">
        <v>3</v>
      </c>
      <c r="F303" s="331" t="s">
        <v>278</v>
      </c>
      <c r="G303" s="332">
        <f>SUM(H303:L303)</f>
        <v>252399.99999999997</v>
      </c>
      <c r="H303" s="332">
        <f>SUMIFS(H:H,$C:$C,520101)+SUMIFS(H:H,$C:$C,520201)</f>
        <v>3745.7</v>
      </c>
      <c r="I303" s="332">
        <f>SUMIFS(I:I,$C:$C,520101)+SUMIFS(I:I,$C:$C,520201)</f>
        <v>51377.099999999991</v>
      </c>
      <c r="J303" s="332">
        <f>SUMIFS(J:J,$C:$C,520101)+SUMIFS(J:J,$C:$C,520201)</f>
        <v>5556.4000000000005</v>
      </c>
      <c r="K303" s="332">
        <f>SUMIFS(K:K,$C:$C,520101)+SUMIFS(K:K,$C:$C,520201)</f>
        <v>191268</v>
      </c>
      <c r="L303" s="332">
        <f>SUMIFS(L:L,$C:$C,520101)+SUMIFS(L:L,$C:$C,520201)</f>
        <v>452.8</v>
      </c>
      <c r="M303" s="333">
        <f>SUM(N303:R303)</f>
        <v>62159</v>
      </c>
      <c r="N303" s="333">
        <f>SUMIFS(N:N,$C:$C,520101)+SUMIFS(N:N,$C:$C,520201)</f>
        <v>936.5</v>
      </c>
      <c r="O303" s="333">
        <f>SUMIFS(O:O,$C:$C,520101)+SUMIFS(O:O,$C:$C,520201)</f>
        <v>11912.2</v>
      </c>
      <c r="P303" s="333">
        <f>SUMIFS(P:P,$C:$C,520101)+SUMIFS(P:P,$C:$C,520201)</f>
        <v>1389.1000000000001</v>
      </c>
      <c r="Q303" s="333">
        <f>SUMIFS(Q:Q,$C:$C,520101)+SUMIFS(Q:Q,$C:$C,520201)</f>
        <v>47808</v>
      </c>
      <c r="R303" s="333">
        <f>SUMIFS(R:R,$C:$C,520101)+SUMIFS(R:R,$C:$C,520201)</f>
        <v>113.2</v>
      </c>
      <c r="S303" s="333">
        <f>SUM(T303:X303)</f>
        <v>60738</v>
      </c>
      <c r="T303" s="333">
        <f>SUMIFS(T:T,$C:$C,520101)+SUMIFS(T:T,$C:$C,520201)</f>
        <v>936.5</v>
      </c>
      <c r="U303" s="333">
        <f>SUMIFS(U:U,$C:$C,520101)+SUMIFS(U:U,$C:$C,520201)</f>
        <v>9910.1</v>
      </c>
      <c r="V303" s="333">
        <f>SUMIFS(V:V,$C:$C,520101)+SUMIFS(V:V,$C:$C,520201)</f>
        <v>1389.1000000000001</v>
      </c>
      <c r="W303" s="333">
        <f>SUMIFS(W:W,$C:$C,520101)+SUMIFS(W:W,$C:$C,520201)</f>
        <v>48389.1</v>
      </c>
      <c r="X303" s="333">
        <f>SUMIFS(X:X,$C:$C,520101)+SUMIFS(X:X,$C:$C,520201)</f>
        <v>113.2</v>
      </c>
      <c r="Y303" s="333">
        <f>SUM(Z303:AD303)</f>
        <v>64752</v>
      </c>
      <c r="Z303" s="333">
        <f>SUMIFS(Z:Z,$C:$C,520101)+SUMIFS(Z:Z,$C:$C,520201)</f>
        <v>936.2</v>
      </c>
      <c r="AA303" s="333">
        <f>SUMIFS(AA:AA,$C:$C,520101)+SUMIFS(AA:AA,$C:$C,520201)</f>
        <v>14777.400000000001</v>
      </c>
      <c r="AB303" s="333">
        <f>SUMIFS(AB:AB,$C:$C,520101)+SUMIFS(AB:AB,$C:$C,520201)</f>
        <v>1389.1000000000001</v>
      </c>
      <c r="AC303" s="333">
        <f>SUMIFS(AC:AC,$C:$C,520101)+SUMIFS(AC:AC,$C:$C,520201)</f>
        <v>47536.1</v>
      </c>
      <c r="AD303" s="333">
        <f>SUMIFS(AD:AD,$C:$C,520101)+SUMIFS(AD:AD,$C:$C,520201)</f>
        <v>113.2</v>
      </c>
      <c r="AE303" s="333">
        <f>SUM(AF303:AJ303)</f>
        <v>64751</v>
      </c>
      <c r="AF303" s="333">
        <f>SUMIFS(AF:AF,$C:$C,520101)+SUMIFS(AF:AF,$C:$C,520201)</f>
        <v>936.5</v>
      </c>
      <c r="AG303" s="333">
        <f>SUMIFS(AG:AG,$C:$C,520101)+SUMIFS(AG:AG,$C:$C,520201)</f>
        <v>14777.400000000001</v>
      </c>
      <c r="AH303" s="333">
        <f>SUMIFS(AH:AH,$C:$C,520101)+SUMIFS(AH:AH,$C:$C,520201)</f>
        <v>1389.1000000000001</v>
      </c>
      <c r="AI303" s="333">
        <f>SUMIFS(AI:AI,$C:$C,520101)+SUMIFS(AI:AI,$C:$C,520201)</f>
        <v>47534.8</v>
      </c>
      <c r="AJ303" s="334">
        <f>SUMIFS(AJ:AJ,$C:$C,520101)+SUMIFS(AJ:AJ,$C:$C,520201)</f>
        <v>113.2</v>
      </c>
    </row>
    <row r="304" spans="1:36" ht="39" thickBot="1" x14ac:dyDescent="0.3">
      <c r="D304" s="311" t="s">
        <v>449</v>
      </c>
      <c r="E304" s="312">
        <v>3</v>
      </c>
      <c r="F304" s="314" t="s">
        <v>278</v>
      </c>
      <c r="G304" s="315">
        <f>SUM(H304:L304)</f>
        <v>272253</v>
      </c>
      <c r="H304" s="315">
        <f>SUMIFS(H:H,$C:$C,140101)+SUMIFS(H:H,$C:$C,140201)</f>
        <v>28240</v>
      </c>
      <c r="I304" s="315">
        <f t="shared" ref="I304:L304" si="32">SUMIFS(I:I,$C:$C,140101)+SUMIFS(I:I,$C:$C,140201)</f>
        <v>220217.60000000001</v>
      </c>
      <c r="J304" s="315">
        <f t="shared" si="32"/>
        <v>389</v>
      </c>
      <c r="K304" s="315">
        <f t="shared" si="32"/>
        <v>21998.400000000001</v>
      </c>
      <c r="L304" s="315">
        <f t="shared" si="32"/>
        <v>1408</v>
      </c>
      <c r="M304" s="316">
        <f>SUM(N304:R304)</f>
        <v>71265</v>
      </c>
      <c r="N304" s="316">
        <f>SUMIFS(N:N,$C:$C,140101)+SUMIFS(N:N,$C:$C,140201)</f>
        <v>7060</v>
      </c>
      <c r="O304" s="316">
        <f t="shared" ref="O304:R304" si="33">SUMIFS(O:O,$C:$C,140101)+SUMIFS(O:O,$C:$C,140201)</f>
        <v>58253.4</v>
      </c>
      <c r="P304" s="316">
        <f t="shared" si="33"/>
        <v>97</v>
      </c>
      <c r="Q304" s="316">
        <f t="shared" si="33"/>
        <v>5502.6</v>
      </c>
      <c r="R304" s="316">
        <f t="shared" si="33"/>
        <v>352</v>
      </c>
      <c r="S304" s="316">
        <f>SUM(T304:X304)</f>
        <v>82097</v>
      </c>
      <c r="T304" s="316">
        <f>SUMIFS(T:T,$C:$C,140101)+SUMIFS(T:T,$C:$C,140201)</f>
        <v>7060</v>
      </c>
      <c r="U304" s="316">
        <f t="shared" ref="U304:X304" si="34">SUMIFS(U:U,$C:$C,140101)+SUMIFS(U:U,$C:$C,140201)</f>
        <v>69088.399999999994</v>
      </c>
      <c r="V304" s="316">
        <f t="shared" si="34"/>
        <v>98</v>
      </c>
      <c r="W304" s="316">
        <f t="shared" si="34"/>
        <v>5498.6</v>
      </c>
      <c r="X304" s="316">
        <f t="shared" si="34"/>
        <v>352</v>
      </c>
      <c r="Y304" s="316">
        <f>SUM(Z304:AD304)</f>
        <v>59446</v>
      </c>
      <c r="Z304" s="316">
        <f>SUMIFS(Z:Z,$C:$C,140101)+SUMIFS(Z:Z,$C:$C,140201)</f>
        <v>7060</v>
      </c>
      <c r="AA304" s="316">
        <f t="shared" ref="AA304:AD304" si="35">SUMIFS(AA:AA,$C:$C,140101)+SUMIFS(AA:AA,$C:$C,140201)</f>
        <v>46438.400000000001</v>
      </c>
      <c r="AB304" s="316">
        <f t="shared" si="35"/>
        <v>97</v>
      </c>
      <c r="AC304" s="316">
        <f t="shared" si="35"/>
        <v>5498.6</v>
      </c>
      <c r="AD304" s="316">
        <f t="shared" si="35"/>
        <v>352</v>
      </c>
      <c r="AE304" s="316">
        <f>SUM(AF304:AJ304)</f>
        <v>59445</v>
      </c>
      <c r="AF304" s="316">
        <f>SUMIFS(AF:AF,$C:$C,140101)+SUMIFS(AF:AF,$C:$C,140201)</f>
        <v>7060</v>
      </c>
      <c r="AG304" s="316">
        <f t="shared" ref="AG304:AJ304" si="36">SUMIFS(AG:AG,$C:$C,140101)+SUMIFS(AG:AG,$C:$C,140201)</f>
        <v>46437.4</v>
      </c>
      <c r="AH304" s="316">
        <f t="shared" si="36"/>
        <v>97</v>
      </c>
      <c r="AI304" s="316">
        <f t="shared" si="36"/>
        <v>5498.6</v>
      </c>
      <c r="AJ304" s="317">
        <f t="shared" si="36"/>
        <v>352</v>
      </c>
    </row>
    <row r="305" spans="4:36" ht="39" thickBot="1" x14ac:dyDescent="0.3">
      <c r="D305" s="311" t="s">
        <v>451</v>
      </c>
      <c r="E305" s="312">
        <v>3</v>
      </c>
      <c r="F305" s="314" t="s">
        <v>278</v>
      </c>
      <c r="G305" s="315">
        <v>714207</v>
      </c>
      <c r="H305" s="315">
        <v>464865.99999999994</v>
      </c>
      <c r="I305" s="315">
        <v>87991.099999999991</v>
      </c>
      <c r="J305" s="315">
        <v>996.8</v>
      </c>
      <c r="K305" s="315">
        <v>158468.29999999999</v>
      </c>
      <c r="L305" s="315">
        <v>1884.8</v>
      </c>
      <c r="M305" s="354">
        <v>167379</v>
      </c>
      <c r="N305" s="354">
        <v>110493.9</v>
      </c>
      <c r="O305" s="354">
        <v>18794.699999999986</v>
      </c>
      <c r="P305" s="354">
        <v>249.2</v>
      </c>
      <c r="Q305" s="354">
        <v>37370</v>
      </c>
      <c r="R305" s="354">
        <v>471.2</v>
      </c>
      <c r="S305" s="354">
        <v>178240</v>
      </c>
      <c r="T305" s="354">
        <v>116524.7</v>
      </c>
      <c r="U305" s="354">
        <v>20628.8</v>
      </c>
      <c r="V305" s="354">
        <v>249.2</v>
      </c>
      <c r="W305" s="354">
        <v>40366.1</v>
      </c>
      <c r="X305" s="354">
        <v>471.2</v>
      </c>
      <c r="Y305" s="354">
        <v>184297</v>
      </c>
      <c r="Z305" s="354">
        <v>118923.7</v>
      </c>
      <c r="AA305" s="354">
        <v>24286.799999999999</v>
      </c>
      <c r="AB305" s="354">
        <v>249.2</v>
      </c>
      <c r="AC305" s="354">
        <v>40366.1</v>
      </c>
      <c r="AD305" s="354">
        <v>471.2</v>
      </c>
      <c r="AE305" s="354">
        <v>184291</v>
      </c>
      <c r="AF305" s="354">
        <v>118923.7</v>
      </c>
      <c r="AG305" s="354">
        <v>24280.799999999999</v>
      </c>
      <c r="AH305" s="354">
        <v>249.2</v>
      </c>
      <c r="AI305" s="354">
        <v>40366.1</v>
      </c>
      <c r="AJ305" s="354">
        <v>471.2</v>
      </c>
    </row>
    <row r="307" spans="4:36" ht="25.5" x14ac:dyDescent="0.25">
      <c r="D307" s="3" t="s">
        <v>448</v>
      </c>
    </row>
    <row r="308" spans="4:36" x14ac:dyDescent="0.25">
      <c r="Q308" s="164"/>
      <c r="R308" s="164"/>
      <c r="S308" s="164"/>
      <c r="T308" s="164"/>
      <c r="U308" s="164"/>
    </row>
  </sheetData>
  <autoFilter ref="A6:AJ300" xr:uid="{00000000-0009-0000-0000-000005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 B1:F4">
    <cfRule type="cellIs" dxfId="457" priority="89" operator="lessThan">
      <formula>0</formula>
    </cfRule>
  </conditionalFormatting>
  <conditionalFormatting sqref="A300:F300">
    <cfRule type="cellIs" dxfId="456" priority="88" operator="lessThan">
      <formula>0</formula>
    </cfRule>
  </conditionalFormatting>
  <conditionalFormatting sqref="A1">
    <cfRule type="cellIs" dxfId="455" priority="87" operator="lessThan">
      <formula>0</formula>
    </cfRule>
  </conditionalFormatting>
  <conditionalFormatting sqref="A4:A6">
    <cfRule type="cellIs" dxfId="454" priority="86" operator="lessThan">
      <formula>0</formula>
    </cfRule>
  </conditionalFormatting>
  <conditionalFormatting sqref="C300:C1048576 C1:C6">
    <cfRule type="duplicateValues" dxfId="453" priority="85"/>
  </conditionalFormatting>
  <conditionalFormatting sqref="A2">
    <cfRule type="cellIs" dxfId="452" priority="43" operator="lessThan">
      <formula>0</formula>
    </cfRule>
  </conditionalFormatting>
  <conditionalFormatting sqref="A265:B294 A298:B298 A7:B263">
    <cfRule type="cellIs" dxfId="451" priority="37" operator="lessThan">
      <formula>0</formula>
    </cfRule>
  </conditionalFormatting>
  <conditionalFormatting sqref="E265:F294 E298:F298 E189:F263 E7:F185">
    <cfRule type="cellIs" dxfId="450" priority="42" operator="lessThan">
      <formula>0</formula>
    </cfRule>
  </conditionalFormatting>
  <conditionalFormatting sqref="A8:D52 C7:D7">
    <cfRule type="cellIs" dxfId="449" priority="41" operator="lessThan">
      <formula>0</formula>
    </cfRule>
  </conditionalFormatting>
  <conditionalFormatting sqref="A265:B294 A298:B298 A7:B263">
    <cfRule type="cellIs" dxfId="448" priority="38" operator="lessThan">
      <formula>0</formula>
    </cfRule>
  </conditionalFormatting>
  <conditionalFormatting sqref="E186:F188">
    <cfRule type="cellIs" dxfId="447" priority="34" operator="lessThan">
      <formula>0</formula>
    </cfRule>
  </conditionalFormatting>
  <conditionalFormatting sqref="B96:C96">
    <cfRule type="cellIs" dxfId="446" priority="33" operator="lessThan">
      <formula>0</formula>
    </cfRule>
  </conditionalFormatting>
  <conditionalFormatting sqref="E295:F297">
    <cfRule type="cellIs" dxfId="445" priority="29" operator="lessThan">
      <formula>0</formula>
    </cfRule>
  </conditionalFormatting>
  <conditionalFormatting sqref="D290">
    <cfRule type="cellIs" dxfId="444" priority="28" operator="lessThan">
      <formula>0</formula>
    </cfRule>
  </conditionalFormatting>
  <conditionalFormatting sqref="C271:D271">
    <cfRule type="cellIs" dxfId="443" priority="27" operator="lessThan">
      <formula>0</formula>
    </cfRule>
  </conditionalFormatting>
  <conditionalFormatting sqref="C265:D265">
    <cfRule type="cellIs" dxfId="442" priority="26" operator="lessThan">
      <formula>0</formula>
    </cfRule>
  </conditionalFormatting>
  <conditionalFormatting sqref="A264:B264">
    <cfRule type="cellIs" dxfId="441" priority="24" operator="lessThan">
      <formula>0</formula>
    </cfRule>
  </conditionalFormatting>
  <conditionalFormatting sqref="A264:B264">
    <cfRule type="cellIs" dxfId="440" priority="23" operator="lessThan">
      <formula>0</formula>
    </cfRule>
  </conditionalFormatting>
  <conditionalFormatting sqref="A264:B264">
    <cfRule type="cellIs" dxfId="439" priority="22" operator="lessThan">
      <formula>0</formula>
    </cfRule>
  </conditionalFormatting>
  <conditionalFormatting sqref="A186:D188">
    <cfRule type="cellIs" dxfId="438" priority="31" operator="lessThan">
      <formula>0</formula>
    </cfRule>
  </conditionalFormatting>
  <conditionalFormatting sqref="D107">
    <cfRule type="cellIs" dxfId="437" priority="32" operator="lessThan">
      <formula>0</formula>
    </cfRule>
  </conditionalFormatting>
  <conditionalFormatting sqref="E264:F264">
    <cfRule type="cellIs" dxfId="436" priority="30" operator="lessThan">
      <formula>0</formula>
    </cfRule>
  </conditionalFormatting>
  <conditionalFormatting sqref="A295:B297">
    <cfRule type="cellIs" dxfId="435" priority="18" operator="lessThan">
      <formula>0</formula>
    </cfRule>
  </conditionalFormatting>
  <conditionalFormatting sqref="A295:B297">
    <cfRule type="cellIs" dxfId="434" priority="17" operator="lessThan">
      <formula>0</formula>
    </cfRule>
  </conditionalFormatting>
  <conditionalFormatting sqref="D260">
    <cfRule type="cellIs" dxfId="433" priority="14" operator="lessThan">
      <formula>0</formula>
    </cfRule>
  </conditionalFormatting>
  <conditionalFormatting sqref="C291:D294 C290 C272:D289 C266:D270 A265:B294 A298:D298 A261:D263 A260:C260 B97:B185 C97:D106 D96 C108:D185 C107 A189:D259 B62:B95 A55:A185 C55:D95 B55:B60 A53:D54">
    <cfRule type="cellIs" dxfId="432" priority="40" operator="lessThan">
      <formula>0</formula>
    </cfRule>
  </conditionalFormatting>
  <conditionalFormatting sqref="A265:B294 A298:B298 A7:B263">
    <cfRule type="cellIs" dxfId="431" priority="39" operator="lessThan">
      <formula>0</formula>
    </cfRule>
  </conditionalFormatting>
  <conditionalFormatting sqref="C265:C294 C298 C7:C263">
    <cfRule type="duplicateValues" dxfId="430" priority="36"/>
  </conditionalFormatting>
  <conditionalFormatting sqref="C298 C7:C294">
    <cfRule type="duplicateValues" dxfId="429" priority="35"/>
  </conditionalFormatting>
  <conditionalFormatting sqref="A264:D264">
    <cfRule type="cellIs" dxfId="428" priority="25" operator="lessThan">
      <formula>0</formula>
    </cfRule>
  </conditionalFormatting>
  <conditionalFormatting sqref="A295:D297">
    <cfRule type="cellIs" dxfId="427" priority="20" operator="lessThan">
      <formula>0</formula>
    </cfRule>
  </conditionalFormatting>
  <conditionalFormatting sqref="A295:B297">
    <cfRule type="cellIs" dxfId="426" priority="19" operator="lessThan">
      <formula>0</formula>
    </cfRule>
  </conditionalFormatting>
  <conditionalFormatting sqref="C264">
    <cfRule type="duplicateValues" dxfId="425" priority="21"/>
  </conditionalFormatting>
  <conditionalFormatting sqref="C295:C297">
    <cfRule type="duplicateValues" dxfId="424" priority="16"/>
  </conditionalFormatting>
  <conditionalFormatting sqref="C295:C297">
    <cfRule type="duplicateValues" dxfId="423" priority="15"/>
  </conditionalFormatting>
  <conditionalFormatting sqref="AA7:AA8 AA10:AA62 AA277:AA297 AA65:AA125 AA159:AA275 AA157 AA147:AA149 AA127:AA129 AA132:AA145 AA151:AA153">
    <cfRule type="cellIs" dxfId="422" priority="13" operator="lessThan">
      <formula>0</formula>
    </cfRule>
  </conditionalFormatting>
  <conditionalFormatting sqref="E299:F299">
    <cfRule type="cellIs" dxfId="421" priority="12" operator="lessThan">
      <formula>0</formula>
    </cfRule>
  </conditionalFormatting>
  <conditionalFormatting sqref="A299">
    <cfRule type="cellIs" dxfId="420" priority="10" operator="lessThan">
      <formula>0</formula>
    </cfRule>
  </conditionalFormatting>
  <conditionalFormatting sqref="B299:D299">
    <cfRule type="cellIs" dxfId="419" priority="11" operator="lessThan">
      <formula>0</formula>
    </cfRule>
  </conditionalFormatting>
  <conditionalFormatting sqref="AG85">
    <cfRule type="cellIs" dxfId="418" priority="9" operator="lessThan">
      <formula>0</formula>
    </cfRule>
  </conditionalFormatting>
  <conditionalFormatting sqref="D303">
    <cfRule type="cellIs" dxfId="417" priority="7" operator="lessThan">
      <formula>0</formula>
    </cfRule>
  </conditionalFormatting>
  <conditionalFormatting sqref="E303:F303">
    <cfRule type="cellIs" dxfId="416" priority="8" operator="lessThan">
      <formula>0</formula>
    </cfRule>
  </conditionalFormatting>
  <conditionalFormatting sqref="M303:AJ304">
    <cfRule type="cellIs" dxfId="415" priority="6" operator="lessThan">
      <formula>0</formula>
    </cfRule>
  </conditionalFormatting>
  <conditionalFormatting sqref="E304:F304">
    <cfRule type="cellIs" dxfId="414" priority="5" operator="lessThan">
      <formula>0</formula>
    </cfRule>
  </conditionalFormatting>
  <conditionalFormatting sqref="D304">
    <cfRule type="cellIs" dxfId="413" priority="4" operator="lessThan">
      <formula>0</formula>
    </cfRule>
  </conditionalFormatting>
  <conditionalFormatting sqref="E305:F305">
    <cfRule type="cellIs" dxfId="412" priority="3" operator="lessThan">
      <formula>0</formula>
    </cfRule>
  </conditionalFormatting>
  <conditionalFormatting sqref="D305">
    <cfRule type="cellIs" dxfId="41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AJ186"/>
  <sheetViews>
    <sheetView zoomScale="70" zoomScaleNormal="70" workbookViewId="0">
      <pane xSplit="6" ySplit="6" topLeftCell="G169" activePane="bottomRight" state="frozen"/>
      <selection activeCell="F295" sqref="F295"/>
      <selection pane="topRight" activeCell="F295" sqref="F295"/>
      <selection pane="bottomLeft" activeCell="F295" sqref="F295"/>
      <selection pane="bottomRight" activeCell="P188" sqref="P188"/>
    </sheetView>
  </sheetViews>
  <sheetFormatPr defaultColWidth="8.7109375" defaultRowHeight="15" x14ac:dyDescent="0.25"/>
  <cols>
    <col min="1" max="3" width="8.7109375" style="155"/>
    <col min="4" max="4" width="40.85546875" style="155" customWidth="1"/>
    <col min="5" max="5" width="8.7109375" style="186" hidden="1" customWidth="1"/>
    <col min="6" max="6" width="15.5703125" style="155" customWidth="1"/>
    <col min="7" max="7" width="12.85546875" style="155" customWidth="1"/>
    <col min="8" max="8" width="10.7109375" style="155" customWidth="1"/>
    <col min="9" max="9" width="10.42578125" style="155" customWidth="1"/>
    <col min="10" max="10" width="8.7109375" style="155"/>
    <col min="11" max="11" width="10.42578125" style="155" customWidth="1"/>
    <col min="12" max="12" width="8.7109375" style="155"/>
    <col min="13" max="13" width="11.5703125" style="155" customWidth="1"/>
    <col min="14" max="14" width="9.5703125" style="155" customWidth="1"/>
    <col min="15" max="15" width="9.7109375" style="155" customWidth="1"/>
    <col min="16" max="16" width="8.7109375" style="155"/>
    <col min="17" max="17" width="10.42578125" style="155" customWidth="1"/>
    <col min="18" max="18" width="8.7109375" style="155"/>
    <col min="19" max="19" width="10.7109375" style="155" customWidth="1"/>
    <col min="20" max="20" width="10.42578125" style="155" customWidth="1"/>
    <col min="21" max="21" width="11" style="155" customWidth="1"/>
    <col min="22" max="22" width="8.7109375" style="155"/>
    <col min="23" max="23" width="10" style="155" customWidth="1"/>
    <col min="24" max="24" width="8.7109375" style="155"/>
    <col min="25" max="25" width="10.140625" style="155" customWidth="1"/>
    <col min="26" max="26" width="11.28515625" style="155" customWidth="1"/>
    <col min="27" max="27" width="10.7109375" style="155" customWidth="1"/>
    <col min="28" max="28" width="8.7109375" style="155" customWidth="1"/>
    <col min="29" max="29" width="11.28515625" style="155" customWidth="1"/>
    <col min="30" max="30" width="8.7109375" style="155" customWidth="1"/>
    <col min="31" max="31" width="10.42578125" style="155" customWidth="1"/>
    <col min="32" max="32" width="9.7109375" style="155" customWidth="1"/>
    <col min="33" max="33" width="9.85546875" style="155" customWidth="1"/>
    <col min="34" max="34" width="10.140625" style="155" customWidth="1"/>
    <col min="35" max="35" width="9.42578125" style="155" customWidth="1"/>
    <col min="36" max="37" width="8.7109375" style="155" customWidth="1"/>
    <col min="38" max="16384" width="8.7109375" style="155"/>
  </cols>
  <sheetData>
    <row r="1" spans="1:36" s="178" customFormat="1" ht="15.75" x14ac:dyDescent="0.25">
      <c r="A1" s="152" t="s">
        <v>435</v>
      </c>
      <c r="B1" s="153"/>
      <c r="C1" s="153"/>
      <c r="D1" s="175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6" t="s">
        <v>428</v>
      </c>
      <c r="AF1" s="177"/>
      <c r="AH1" s="177"/>
      <c r="AI1" s="90"/>
      <c r="AJ1" s="90"/>
    </row>
    <row r="2" spans="1:36" s="178" customFormat="1" x14ac:dyDescent="0.25">
      <c r="A2" s="8" t="s">
        <v>427</v>
      </c>
      <c r="B2" s="85"/>
      <c r="C2" s="92"/>
      <c r="D2" s="92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s="178" customFormat="1" ht="15.75" thickBot="1" x14ac:dyDescent="0.3">
      <c r="A3" s="153"/>
      <c r="B3" s="153"/>
      <c r="C3" s="153"/>
      <c r="D3" s="175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6" s="178" customFormat="1" ht="29.25" customHeight="1" x14ac:dyDescent="0.25">
      <c r="A4" s="430" t="s">
        <v>0</v>
      </c>
      <c r="B4" s="450" t="s">
        <v>260</v>
      </c>
      <c r="C4" s="450" t="s">
        <v>2</v>
      </c>
      <c r="D4" s="453" t="s">
        <v>261</v>
      </c>
      <c r="E4" s="453" t="s">
        <v>4</v>
      </c>
      <c r="F4" s="446" t="s">
        <v>277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36" s="178" customFormat="1" ht="15" customHeight="1" x14ac:dyDescent="0.25">
      <c r="A5" s="431"/>
      <c r="B5" s="451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36" s="178" customFormat="1" ht="77.25" customHeight="1" thickBot="1" x14ac:dyDescent="0.3">
      <c r="A6" s="449"/>
      <c r="B6" s="452"/>
      <c r="C6" s="452"/>
      <c r="D6" s="455"/>
      <c r="E6" s="455"/>
      <c r="F6" s="448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20</v>
      </c>
      <c r="B7" s="15">
        <v>500101</v>
      </c>
      <c r="C7" s="158">
        <v>10101</v>
      </c>
      <c r="D7" s="159" t="s">
        <v>21</v>
      </c>
      <c r="E7" s="33">
        <v>3</v>
      </c>
      <c r="F7" s="160" t="s">
        <v>278</v>
      </c>
      <c r="G7" s="180">
        <f t="shared" ref="G7:G38" si="0">SUM(H7:L7)</f>
        <v>27469</v>
      </c>
      <c r="H7" s="181">
        <f t="shared" ref="H7:L38" si="1">N7+T7+Z7+AF7</f>
        <v>508</v>
      </c>
      <c r="I7" s="181">
        <f t="shared" si="1"/>
        <v>18361</v>
      </c>
      <c r="J7" s="181">
        <f t="shared" si="1"/>
        <v>66</v>
      </c>
      <c r="K7" s="181">
        <f t="shared" si="1"/>
        <v>7083</v>
      </c>
      <c r="L7" s="181">
        <f t="shared" si="1"/>
        <v>1451</v>
      </c>
      <c r="M7" s="182">
        <f>SUM(N7:R7)</f>
        <v>8447</v>
      </c>
      <c r="N7" s="294">
        <v>144</v>
      </c>
      <c r="O7" s="294">
        <v>5482</v>
      </c>
      <c r="P7" s="294">
        <v>29</v>
      </c>
      <c r="Q7" s="294">
        <v>2273</v>
      </c>
      <c r="R7" s="294">
        <v>519</v>
      </c>
      <c r="S7" s="182">
        <f t="shared" ref="S7:S70" si="2">SUM(T7:X7)</f>
        <v>8629</v>
      </c>
      <c r="T7" s="294">
        <v>212</v>
      </c>
      <c r="U7" s="294">
        <v>5543</v>
      </c>
      <c r="V7" s="294">
        <v>28</v>
      </c>
      <c r="W7" s="294">
        <v>2372</v>
      </c>
      <c r="X7" s="294">
        <v>474</v>
      </c>
      <c r="Y7" s="182">
        <f t="shared" ref="Y7:Y70" si="3">SUM(Z7:AD7)</f>
        <v>5197</v>
      </c>
      <c r="Z7" s="294">
        <v>76</v>
      </c>
      <c r="AA7" s="294">
        <v>3668</v>
      </c>
      <c r="AB7" s="294">
        <v>5</v>
      </c>
      <c r="AC7" s="294">
        <v>1219</v>
      </c>
      <c r="AD7" s="294">
        <v>229</v>
      </c>
      <c r="AE7" s="182">
        <f t="shared" ref="AE7:AE70" si="4">SUM(AF7:AJ7)</f>
        <v>5196</v>
      </c>
      <c r="AF7" s="294">
        <v>76</v>
      </c>
      <c r="AG7" s="294">
        <v>3668</v>
      </c>
      <c r="AH7" s="294">
        <v>4</v>
      </c>
      <c r="AI7" s="294">
        <v>1219</v>
      </c>
      <c r="AJ7" s="294">
        <v>229</v>
      </c>
    </row>
    <row r="8" spans="1:36" ht="38.25" x14ac:dyDescent="0.25">
      <c r="A8" s="14" t="s">
        <v>20</v>
      </c>
      <c r="B8" s="15">
        <v>500102</v>
      </c>
      <c r="C8" s="165">
        <v>10108</v>
      </c>
      <c r="D8" s="166" t="s">
        <v>279</v>
      </c>
      <c r="E8" s="165">
        <v>3</v>
      </c>
      <c r="F8" s="167" t="s">
        <v>278</v>
      </c>
      <c r="G8" s="180">
        <f t="shared" si="0"/>
        <v>826884</v>
      </c>
      <c r="H8" s="181">
        <f t="shared" si="1"/>
        <v>12754</v>
      </c>
      <c r="I8" s="181">
        <f t="shared" si="1"/>
        <v>644157</v>
      </c>
      <c r="J8" s="181">
        <f t="shared" si="1"/>
        <v>993</v>
      </c>
      <c r="K8" s="181">
        <f t="shared" si="1"/>
        <v>110752</v>
      </c>
      <c r="L8" s="181">
        <f t="shared" si="1"/>
        <v>58228</v>
      </c>
      <c r="M8" s="182">
        <f t="shared" ref="M8:M71" si="5">SUM(N8:R8)</f>
        <v>185006</v>
      </c>
      <c r="N8" s="294">
        <v>2696</v>
      </c>
      <c r="O8" s="294">
        <v>140638</v>
      </c>
      <c r="P8" s="294">
        <v>232</v>
      </c>
      <c r="Q8" s="294">
        <v>28317</v>
      </c>
      <c r="R8" s="294">
        <v>13123</v>
      </c>
      <c r="S8" s="182">
        <f t="shared" si="2"/>
        <v>203527</v>
      </c>
      <c r="T8" s="294">
        <v>3900</v>
      </c>
      <c r="U8" s="294">
        <v>155399</v>
      </c>
      <c r="V8" s="294">
        <v>204</v>
      </c>
      <c r="W8" s="294">
        <v>30325</v>
      </c>
      <c r="X8" s="294">
        <v>13699</v>
      </c>
      <c r="Y8" s="182">
        <f t="shared" si="3"/>
        <v>219176</v>
      </c>
      <c r="Z8" s="294">
        <v>3079</v>
      </c>
      <c r="AA8" s="294">
        <v>174060</v>
      </c>
      <c r="AB8" s="294">
        <v>279</v>
      </c>
      <c r="AC8" s="294">
        <v>26055</v>
      </c>
      <c r="AD8" s="294">
        <v>15703</v>
      </c>
      <c r="AE8" s="182">
        <f t="shared" si="4"/>
        <v>219175</v>
      </c>
      <c r="AF8" s="294">
        <v>3079</v>
      </c>
      <c r="AG8" s="294">
        <v>174060</v>
      </c>
      <c r="AH8" s="294">
        <v>278</v>
      </c>
      <c r="AI8" s="294">
        <v>26055</v>
      </c>
      <c r="AJ8" s="294">
        <v>15703</v>
      </c>
    </row>
    <row r="9" spans="1:36" ht="38.25" x14ac:dyDescent="0.25">
      <c r="A9" s="14" t="s">
        <v>27</v>
      </c>
      <c r="B9" s="15">
        <v>500103</v>
      </c>
      <c r="C9" s="165">
        <v>10401</v>
      </c>
      <c r="D9" s="166" t="s">
        <v>280</v>
      </c>
      <c r="E9" s="165">
        <v>3</v>
      </c>
      <c r="F9" s="167" t="s">
        <v>278</v>
      </c>
      <c r="G9" s="180">
        <f t="shared" si="0"/>
        <v>497</v>
      </c>
      <c r="H9" s="181">
        <f t="shared" si="1"/>
        <v>0</v>
      </c>
      <c r="I9" s="181">
        <f t="shared" si="1"/>
        <v>440</v>
      </c>
      <c r="J9" s="181">
        <f t="shared" si="1"/>
        <v>0</v>
      </c>
      <c r="K9" s="181">
        <f t="shared" si="1"/>
        <v>57</v>
      </c>
      <c r="L9" s="181">
        <f t="shared" si="1"/>
        <v>0</v>
      </c>
      <c r="M9" s="182">
        <f t="shared" si="5"/>
        <v>497</v>
      </c>
      <c r="N9" s="294">
        <v>0</v>
      </c>
      <c r="O9" s="294">
        <v>440</v>
      </c>
      <c r="P9" s="294">
        <v>0</v>
      </c>
      <c r="Q9" s="294">
        <v>57</v>
      </c>
      <c r="R9" s="294">
        <v>0</v>
      </c>
      <c r="S9" s="182">
        <f t="shared" si="2"/>
        <v>0</v>
      </c>
      <c r="T9" s="294">
        <v>0</v>
      </c>
      <c r="U9" s="294">
        <v>0</v>
      </c>
      <c r="V9" s="294">
        <v>0</v>
      </c>
      <c r="W9" s="294">
        <v>0</v>
      </c>
      <c r="X9" s="294">
        <v>0</v>
      </c>
      <c r="Y9" s="182">
        <f t="shared" si="3"/>
        <v>0</v>
      </c>
      <c r="Z9" s="294">
        <v>0</v>
      </c>
      <c r="AA9" s="294">
        <v>0</v>
      </c>
      <c r="AB9" s="294">
        <v>0</v>
      </c>
      <c r="AC9" s="294">
        <v>0</v>
      </c>
      <c r="AD9" s="294">
        <v>0</v>
      </c>
      <c r="AE9" s="182">
        <f t="shared" si="4"/>
        <v>0</v>
      </c>
      <c r="AF9" s="294">
        <v>0</v>
      </c>
      <c r="AG9" s="294">
        <v>0</v>
      </c>
      <c r="AH9" s="294">
        <v>0</v>
      </c>
      <c r="AI9" s="294">
        <v>0</v>
      </c>
      <c r="AJ9" s="294">
        <v>0</v>
      </c>
    </row>
    <row r="10" spans="1:36" ht="38.25" x14ac:dyDescent="0.25">
      <c r="A10" s="14" t="s">
        <v>27</v>
      </c>
      <c r="B10" s="15">
        <v>500104</v>
      </c>
      <c r="C10" s="165">
        <v>10501</v>
      </c>
      <c r="D10" s="166" t="s">
        <v>281</v>
      </c>
      <c r="E10" s="165">
        <v>3</v>
      </c>
      <c r="F10" s="167" t="s">
        <v>278</v>
      </c>
      <c r="G10" s="180">
        <f t="shared" si="0"/>
        <v>12781</v>
      </c>
      <c r="H10" s="181">
        <f t="shared" si="1"/>
        <v>38</v>
      </c>
      <c r="I10" s="181">
        <f t="shared" si="1"/>
        <v>11342</v>
      </c>
      <c r="J10" s="181">
        <f t="shared" si="1"/>
        <v>52</v>
      </c>
      <c r="K10" s="181">
        <f t="shared" si="1"/>
        <v>670</v>
      </c>
      <c r="L10" s="181">
        <f t="shared" si="1"/>
        <v>679</v>
      </c>
      <c r="M10" s="182">
        <f t="shared" si="5"/>
        <v>2882</v>
      </c>
      <c r="N10" s="294">
        <v>0</v>
      </c>
      <c r="O10" s="294">
        <v>2644</v>
      </c>
      <c r="P10" s="294">
        <v>0</v>
      </c>
      <c r="Q10" s="294">
        <v>96</v>
      </c>
      <c r="R10" s="294">
        <v>142</v>
      </c>
      <c r="S10" s="182">
        <f t="shared" si="2"/>
        <v>3058</v>
      </c>
      <c r="T10" s="294">
        <v>0</v>
      </c>
      <c r="U10" s="294">
        <v>2635</v>
      </c>
      <c r="V10" s="294">
        <v>0</v>
      </c>
      <c r="W10" s="294">
        <v>184</v>
      </c>
      <c r="X10" s="294">
        <v>239</v>
      </c>
      <c r="Y10" s="182">
        <f t="shared" si="3"/>
        <v>3445</v>
      </c>
      <c r="Z10" s="294">
        <v>19</v>
      </c>
      <c r="AA10" s="294">
        <v>3031</v>
      </c>
      <c r="AB10" s="294">
        <v>51</v>
      </c>
      <c r="AC10" s="294">
        <v>195</v>
      </c>
      <c r="AD10" s="294">
        <v>149</v>
      </c>
      <c r="AE10" s="182">
        <f t="shared" si="4"/>
        <v>3396</v>
      </c>
      <c r="AF10" s="294">
        <v>19</v>
      </c>
      <c r="AG10" s="294">
        <v>3032</v>
      </c>
      <c r="AH10" s="294">
        <v>1</v>
      </c>
      <c r="AI10" s="294">
        <v>195</v>
      </c>
      <c r="AJ10" s="294">
        <v>149</v>
      </c>
    </row>
    <row r="11" spans="1:36" ht="38.25" x14ac:dyDescent="0.25">
      <c r="A11" s="14" t="s">
        <v>27</v>
      </c>
      <c r="B11" s="15">
        <v>500111</v>
      </c>
      <c r="C11" s="165">
        <v>11101</v>
      </c>
      <c r="D11" s="166" t="s">
        <v>282</v>
      </c>
      <c r="E11" s="165">
        <v>3</v>
      </c>
      <c r="F11" s="167" t="s">
        <v>278</v>
      </c>
      <c r="G11" s="180">
        <f t="shared" si="0"/>
        <v>5149</v>
      </c>
      <c r="H11" s="181">
        <f t="shared" si="1"/>
        <v>310</v>
      </c>
      <c r="I11" s="181">
        <f t="shared" si="1"/>
        <v>2770</v>
      </c>
      <c r="J11" s="181">
        <f t="shared" si="1"/>
        <v>0</v>
      </c>
      <c r="K11" s="181">
        <f t="shared" si="1"/>
        <v>1844</v>
      </c>
      <c r="L11" s="181">
        <f t="shared" si="1"/>
        <v>225</v>
      </c>
      <c r="M11" s="182">
        <f t="shared" si="5"/>
        <v>1271</v>
      </c>
      <c r="N11" s="294">
        <v>84</v>
      </c>
      <c r="O11" s="294">
        <v>611</v>
      </c>
      <c r="P11" s="294">
        <v>0</v>
      </c>
      <c r="Q11" s="294">
        <v>478</v>
      </c>
      <c r="R11" s="294">
        <v>98</v>
      </c>
      <c r="S11" s="182">
        <f t="shared" si="2"/>
        <v>1286</v>
      </c>
      <c r="T11" s="294">
        <v>20</v>
      </c>
      <c r="U11" s="294">
        <v>760</v>
      </c>
      <c r="V11" s="294">
        <v>0</v>
      </c>
      <c r="W11" s="294">
        <v>501</v>
      </c>
      <c r="X11" s="294">
        <v>5</v>
      </c>
      <c r="Y11" s="182">
        <f t="shared" si="3"/>
        <v>1309</v>
      </c>
      <c r="Z11" s="294">
        <v>103</v>
      </c>
      <c r="AA11" s="294">
        <v>701</v>
      </c>
      <c r="AB11" s="294">
        <v>0</v>
      </c>
      <c r="AC11" s="294">
        <v>444</v>
      </c>
      <c r="AD11" s="294">
        <v>61</v>
      </c>
      <c r="AE11" s="182">
        <f t="shared" si="4"/>
        <v>1283</v>
      </c>
      <c r="AF11" s="294">
        <v>103</v>
      </c>
      <c r="AG11" s="294">
        <v>698</v>
      </c>
      <c r="AH11" s="294">
        <v>0</v>
      </c>
      <c r="AI11" s="294">
        <v>421</v>
      </c>
      <c r="AJ11" s="294">
        <v>61</v>
      </c>
    </row>
    <row r="12" spans="1:36" ht="38.25" x14ac:dyDescent="0.25">
      <c r="A12" s="14" t="s">
        <v>20</v>
      </c>
      <c r="B12" s="15">
        <v>500201</v>
      </c>
      <c r="C12" s="165">
        <v>20101</v>
      </c>
      <c r="D12" s="166" t="s">
        <v>29</v>
      </c>
      <c r="E12" s="165">
        <v>3</v>
      </c>
      <c r="F12" s="167" t="s">
        <v>278</v>
      </c>
      <c r="G12" s="180">
        <f t="shared" si="0"/>
        <v>107077</v>
      </c>
      <c r="H12" s="181">
        <f t="shared" si="1"/>
        <v>246</v>
      </c>
      <c r="I12" s="181">
        <f t="shared" si="1"/>
        <v>61560</v>
      </c>
      <c r="J12" s="181">
        <f t="shared" si="1"/>
        <v>2691</v>
      </c>
      <c r="K12" s="181">
        <f t="shared" si="1"/>
        <v>42514</v>
      </c>
      <c r="L12" s="181">
        <f t="shared" si="1"/>
        <v>66</v>
      </c>
      <c r="M12" s="182">
        <f t="shared" si="5"/>
        <v>15627</v>
      </c>
      <c r="N12" s="294">
        <v>34</v>
      </c>
      <c r="O12" s="294">
        <v>10127</v>
      </c>
      <c r="P12" s="294">
        <v>336</v>
      </c>
      <c r="Q12" s="294">
        <v>5130</v>
      </c>
      <c r="R12" s="294">
        <v>0</v>
      </c>
      <c r="S12" s="182">
        <f t="shared" si="2"/>
        <v>17553</v>
      </c>
      <c r="T12" s="294">
        <v>30</v>
      </c>
      <c r="U12" s="294">
        <v>11291</v>
      </c>
      <c r="V12" s="294">
        <v>464</v>
      </c>
      <c r="W12" s="294">
        <v>5762</v>
      </c>
      <c r="X12" s="294">
        <v>6</v>
      </c>
      <c r="Y12" s="182">
        <f t="shared" si="3"/>
        <v>36950</v>
      </c>
      <c r="Z12" s="294">
        <v>91</v>
      </c>
      <c r="AA12" s="294">
        <v>20072</v>
      </c>
      <c r="AB12" s="294">
        <v>946</v>
      </c>
      <c r="AC12" s="294">
        <v>15811</v>
      </c>
      <c r="AD12" s="294">
        <v>30</v>
      </c>
      <c r="AE12" s="182">
        <f t="shared" si="4"/>
        <v>36947</v>
      </c>
      <c r="AF12" s="294">
        <v>91</v>
      </c>
      <c r="AG12" s="294">
        <v>20070</v>
      </c>
      <c r="AH12" s="294">
        <v>945</v>
      </c>
      <c r="AI12" s="294">
        <v>15811</v>
      </c>
      <c r="AJ12" s="294">
        <v>30</v>
      </c>
    </row>
    <row r="13" spans="1:36" ht="38.25" x14ac:dyDescent="0.25">
      <c r="A13" s="14" t="s">
        <v>20</v>
      </c>
      <c r="B13" s="15">
        <v>500301</v>
      </c>
      <c r="C13" s="165">
        <v>30101</v>
      </c>
      <c r="D13" s="166" t="s">
        <v>30</v>
      </c>
      <c r="E13" s="165">
        <v>3</v>
      </c>
      <c r="F13" s="167" t="s">
        <v>278</v>
      </c>
      <c r="G13" s="180">
        <f t="shared" si="0"/>
        <v>88239</v>
      </c>
      <c r="H13" s="181">
        <f t="shared" si="1"/>
        <v>4439</v>
      </c>
      <c r="I13" s="181">
        <f t="shared" si="1"/>
        <v>38822</v>
      </c>
      <c r="J13" s="181">
        <f t="shared" si="1"/>
        <v>34</v>
      </c>
      <c r="K13" s="181">
        <f t="shared" si="1"/>
        <v>44858</v>
      </c>
      <c r="L13" s="181">
        <f t="shared" si="1"/>
        <v>86</v>
      </c>
      <c r="M13" s="182">
        <f t="shared" si="5"/>
        <v>20564</v>
      </c>
      <c r="N13" s="294">
        <v>1370</v>
      </c>
      <c r="O13" s="294">
        <v>10254</v>
      </c>
      <c r="P13" s="294">
        <v>0</v>
      </c>
      <c r="Q13" s="294">
        <v>8935</v>
      </c>
      <c r="R13" s="294">
        <v>5</v>
      </c>
      <c r="S13" s="182">
        <f t="shared" si="2"/>
        <v>19334</v>
      </c>
      <c r="T13" s="294">
        <v>1211</v>
      </c>
      <c r="U13" s="294">
        <v>9311</v>
      </c>
      <c r="V13" s="294">
        <v>4</v>
      </c>
      <c r="W13" s="294">
        <v>8805</v>
      </c>
      <c r="X13" s="294">
        <v>3</v>
      </c>
      <c r="Y13" s="182">
        <f t="shared" si="3"/>
        <v>24170</v>
      </c>
      <c r="Z13" s="294">
        <v>929</v>
      </c>
      <c r="AA13" s="294">
        <v>9628</v>
      </c>
      <c r="AB13" s="294">
        <v>15</v>
      </c>
      <c r="AC13" s="294">
        <v>13559</v>
      </c>
      <c r="AD13" s="294">
        <v>39</v>
      </c>
      <c r="AE13" s="182">
        <f t="shared" si="4"/>
        <v>24171</v>
      </c>
      <c r="AF13" s="294">
        <v>929</v>
      </c>
      <c r="AG13" s="294">
        <v>9629</v>
      </c>
      <c r="AH13" s="294">
        <v>15</v>
      </c>
      <c r="AI13" s="294">
        <v>13559</v>
      </c>
      <c r="AJ13" s="294">
        <v>39</v>
      </c>
    </row>
    <row r="14" spans="1:36" ht="38.25" x14ac:dyDescent="0.25">
      <c r="A14" s="14" t="s">
        <v>20</v>
      </c>
      <c r="B14" s="15">
        <v>500302</v>
      </c>
      <c r="C14" s="165">
        <v>30201</v>
      </c>
      <c r="D14" s="166" t="s">
        <v>31</v>
      </c>
      <c r="E14" s="165">
        <v>3</v>
      </c>
      <c r="F14" s="167" t="s">
        <v>278</v>
      </c>
      <c r="G14" s="180">
        <f t="shared" si="0"/>
        <v>30401</v>
      </c>
      <c r="H14" s="181">
        <f t="shared" si="1"/>
        <v>326</v>
      </c>
      <c r="I14" s="181">
        <f t="shared" si="1"/>
        <v>13808</v>
      </c>
      <c r="J14" s="181">
        <f t="shared" si="1"/>
        <v>0</v>
      </c>
      <c r="K14" s="181">
        <f t="shared" si="1"/>
        <v>16254</v>
      </c>
      <c r="L14" s="181">
        <f t="shared" si="1"/>
        <v>13</v>
      </c>
      <c r="M14" s="182">
        <f t="shared" si="5"/>
        <v>6225</v>
      </c>
      <c r="N14" s="294">
        <v>48</v>
      </c>
      <c r="O14" s="294">
        <v>2887</v>
      </c>
      <c r="P14" s="294">
        <v>0</v>
      </c>
      <c r="Q14" s="294">
        <v>3290</v>
      </c>
      <c r="R14" s="294">
        <v>0</v>
      </c>
      <c r="S14" s="182">
        <f t="shared" si="2"/>
        <v>7399</v>
      </c>
      <c r="T14" s="294">
        <v>26</v>
      </c>
      <c r="U14" s="294">
        <v>3768</v>
      </c>
      <c r="V14" s="294">
        <v>0</v>
      </c>
      <c r="W14" s="294">
        <v>3600</v>
      </c>
      <c r="X14" s="294">
        <v>5</v>
      </c>
      <c r="Y14" s="182">
        <f t="shared" si="3"/>
        <v>8389</v>
      </c>
      <c r="Z14" s="294">
        <v>126</v>
      </c>
      <c r="AA14" s="294">
        <v>3577</v>
      </c>
      <c r="AB14" s="294">
        <v>0</v>
      </c>
      <c r="AC14" s="294">
        <v>4682</v>
      </c>
      <c r="AD14" s="294">
        <v>4</v>
      </c>
      <c r="AE14" s="182">
        <f t="shared" si="4"/>
        <v>8388</v>
      </c>
      <c r="AF14" s="294">
        <v>126</v>
      </c>
      <c r="AG14" s="294">
        <v>3576</v>
      </c>
      <c r="AH14" s="294">
        <v>0</v>
      </c>
      <c r="AI14" s="294">
        <v>4682</v>
      </c>
      <c r="AJ14" s="294">
        <v>4</v>
      </c>
    </row>
    <row r="15" spans="1:36" ht="38.25" x14ac:dyDescent="0.25">
      <c r="A15" s="14" t="s">
        <v>20</v>
      </c>
      <c r="B15" s="15">
        <v>500305</v>
      </c>
      <c r="C15" s="165">
        <v>31301</v>
      </c>
      <c r="D15" s="166" t="s">
        <v>283</v>
      </c>
      <c r="E15" s="165">
        <v>3</v>
      </c>
      <c r="F15" s="167" t="s">
        <v>278</v>
      </c>
      <c r="G15" s="180">
        <f t="shared" si="0"/>
        <v>370742</v>
      </c>
      <c r="H15" s="181">
        <f t="shared" si="1"/>
        <v>6712</v>
      </c>
      <c r="I15" s="181">
        <f t="shared" si="1"/>
        <v>176133</v>
      </c>
      <c r="J15" s="181">
        <f t="shared" si="1"/>
        <v>143</v>
      </c>
      <c r="K15" s="181">
        <f t="shared" si="1"/>
        <v>187412</v>
      </c>
      <c r="L15" s="181">
        <f t="shared" si="1"/>
        <v>342</v>
      </c>
      <c r="M15" s="182">
        <f t="shared" si="5"/>
        <v>91212</v>
      </c>
      <c r="N15" s="294">
        <v>1539</v>
      </c>
      <c r="O15" s="294">
        <v>42344</v>
      </c>
      <c r="P15" s="294">
        <v>51</v>
      </c>
      <c r="Q15" s="294">
        <v>47122</v>
      </c>
      <c r="R15" s="294">
        <v>156</v>
      </c>
      <c r="S15" s="182">
        <f t="shared" si="2"/>
        <v>91452</v>
      </c>
      <c r="T15" s="294">
        <v>1839</v>
      </c>
      <c r="U15" s="294">
        <v>44533</v>
      </c>
      <c r="V15" s="294">
        <v>0</v>
      </c>
      <c r="W15" s="294">
        <v>45042</v>
      </c>
      <c r="X15" s="294">
        <v>38</v>
      </c>
      <c r="Y15" s="182">
        <f t="shared" si="3"/>
        <v>94040</v>
      </c>
      <c r="Z15" s="294">
        <v>1667</v>
      </c>
      <c r="AA15" s="294">
        <v>44629</v>
      </c>
      <c r="AB15" s="294">
        <v>46</v>
      </c>
      <c r="AC15" s="294">
        <v>47624</v>
      </c>
      <c r="AD15" s="294">
        <v>74</v>
      </c>
      <c r="AE15" s="182">
        <f t="shared" si="4"/>
        <v>94038</v>
      </c>
      <c r="AF15" s="294">
        <v>1667</v>
      </c>
      <c r="AG15" s="294">
        <v>44627</v>
      </c>
      <c r="AH15" s="294">
        <v>46</v>
      </c>
      <c r="AI15" s="294">
        <v>47624</v>
      </c>
      <c r="AJ15" s="294">
        <v>74</v>
      </c>
    </row>
    <row r="16" spans="1:36" ht="38.25" x14ac:dyDescent="0.25">
      <c r="A16" s="14" t="s">
        <v>20</v>
      </c>
      <c r="B16" s="15">
        <v>500407</v>
      </c>
      <c r="C16" s="165">
        <v>40701</v>
      </c>
      <c r="D16" s="166" t="s">
        <v>284</v>
      </c>
      <c r="E16" s="165">
        <v>3</v>
      </c>
      <c r="F16" s="167" t="s">
        <v>278</v>
      </c>
      <c r="G16" s="180">
        <f t="shared" si="0"/>
        <v>376819</v>
      </c>
      <c r="H16" s="181">
        <f t="shared" si="1"/>
        <v>180088</v>
      </c>
      <c r="I16" s="181">
        <f t="shared" si="1"/>
        <v>174695</v>
      </c>
      <c r="J16" s="181">
        <f t="shared" si="1"/>
        <v>110</v>
      </c>
      <c r="K16" s="181">
        <f t="shared" si="1"/>
        <v>21692</v>
      </c>
      <c r="L16" s="181">
        <f t="shared" si="1"/>
        <v>234</v>
      </c>
      <c r="M16" s="182">
        <f t="shared" si="5"/>
        <v>90266</v>
      </c>
      <c r="N16" s="294">
        <v>47354</v>
      </c>
      <c r="O16" s="294">
        <v>37262</v>
      </c>
      <c r="P16" s="294">
        <v>56</v>
      </c>
      <c r="Q16" s="294">
        <v>5585</v>
      </c>
      <c r="R16" s="294">
        <v>9</v>
      </c>
      <c r="S16" s="182">
        <f t="shared" si="2"/>
        <v>90795</v>
      </c>
      <c r="T16" s="294">
        <v>47790</v>
      </c>
      <c r="U16" s="294">
        <v>37839</v>
      </c>
      <c r="V16" s="294">
        <v>3</v>
      </c>
      <c r="W16" s="294">
        <v>5126</v>
      </c>
      <c r="X16" s="294">
        <v>37</v>
      </c>
      <c r="Y16" s="182">
        <f t="shared" si="3"/>
        <v>101868</v>
      </c>
      <c r="Z16" s="294">
        <v>44472</v>
      </c>
      <c r="AA16" s="294">
        <v>50797</v>
      </c>
      <c r="AB16" s="294">
        <v>26</v>
      </c>
      <c r="AC16" s="294">
        <v>6429</v>
      </c>
      <c r="AD16" s="294">
        <v>144</v>
      </c>
      <c r="AE16" s="182">
        <f t="shared" si="4"/>
        <v>93890</v>
      </c>
      <c r="AF16" s="294">
        <v>40472</v>
      </c>
      <c r="AG16" s="294">
        <v>48797</v>
      </c>
      <c r="AH16" s="294">
        <v>25</v>
      </c>
      <c r="AI16" s="294">
        <v>4552</v>
      </c>
      <c r="AJ16" s="294">
        <v>44</v>
      </c>
    </row>
    <row r="17" spans="1:36" ht="38.25" x14ac:dyDescent="0.25">
      <c r="A17" s="14" t="s">
        <v>20</v>
      </c>
      <c r="B17" s="15">
        <v>500416</v>
      </c>
      <c r="C17" s="165">
        <v>41601</v>
      </c>
      <c r="D17" s="166" t="s">
        <v>32</v>
      </c>
      <c r="E17" s="165">
        <v>3</v>
      </c>
      <c r="F17" s="167" t="s">
        <v>278</v>
      </c>
      <c r="G17" s="180">
        <f t="shared" si="0"/>
        <v>129885</v>
      </c>
      <c r="H17" s="181">
        <f t="shared" si="1"/>
        <v>54140</v>
      </c>
      <c r="I17" s="181">
        <f t="shared" si="1"/>
        <v>60655</v>
      </c>
      <c r="J17" s="181">
        <f t="shared" si="1"/>
        <v>811</v>
      </c>
      <c r="K17" s="181">
        <f t="shared" si="1"/>
        <v>13467</v>
      </c>
      <c r="L17" s="181">
        <f t="shared" si="1"/>
        <v>812</v>
      </c>
      <c r="M17" s="182">
        <f t="shared" si="5"/>
        <v>29862</v>
      </c>
      <c r="N17" s="294">
        <v>11699</v>
      </c>
      <c r="O17" s="294">
        <v>14423</v>
      </c>
      <c r="P17" s="294">
        <v>3</v>
      </c>
      <c r="Q17" s="294">
        <v>3675</v>
      </c>
      <c r="R17" s="294">
        <v>62</v>
      </c>
      <c r="S17" s="182">
        <f t="shared" si="2"/>
        <v>30207</v>
      </c>
      <c r="T17" s="294">
        <v>12635</v>
      </c>
      <c r="U17" s="294">
        <v>14422</v>
      </c>
      <c r="V17" s="294">
        <v>6</v>
      </c>
      <c r="W17" s="294">
        <v>3122</v>
      </c>
      <c r="X17" s="294">
        <v>22</v>
      </c>
      <c r="Y17" s="182">
        <f t="shared" si="3"/>
        <v>34908</v>
      </c>
      <c r="Z17" s="294">
        <v>14903</v>
      </c>
      <c r="AA17" s="294">
        <v>15905</v>
      </c>
      <c r="AB17" s="294">
        <v>401</v>
      </c>
      <c r="AC17" s="294">
        <v>3335</v>
      </c>
      <c r="AD17" s="294">
        <v>364</v>
      </c>
      <c r="AE17" s="182">
        <f t="shared" si="4"/>
        <v>34908</v>
      </c>
      <c r="AF17" s="294">
        <v>14903</v>
      </c>
      <c r="AG17" s="294">
        <v>15905</v>
      </c>
      <c r="AH17" s="294">
        <v>401</v>
      </c>
      <c r="AI17" s="294">
        <v>3335</v>
      </c>
      <c r="AJ17" s="294">
        <v>364</v>
      </c>
    </row>
    <row r="18" spans="1:36" ht="38.25" x14ac:dyDescent="0.25">
      <c r="A18" s="14" t="s">
        <v>27</v>
      </c>
      <c r="B18" s="15">
        <v>500417</v>
      </c>
      <c r="C18" s="165">
        <v>41701</v>
      </c>
      <c r="D18" s="166" t="s">
        <v>285</v>
      </c>
      <c r="E18" s="165">
        <v>3</v>
      </c>
      <c r="F18" s="167" t="s">
        <v>278</v>
      </c>
      <c r="G18" s="180">
        <f t="shared" si="0"/>
        <v>1840</v>
      </c>
      <c r="H18" s="181">
        <f t="shared" si="1"/>
        <v>1019</v>
      </c>
      <c r="I18" s="181">
        <f t="shared" si="1"/>
        <v>455</v>
      </c>
      <c r="J18" s="181">
        <f t="shared" si="1"/>
        <v>10</v>
      </c>
      <c r="K18" s="181">
        <f t="shared" si="1"/>
        <v>348</v>
      </c>
      <c r="L18" s="181">
        <f t="shared" si="1"/>
        <v>8</v>
      </c>
      <c r="M18" s="182">
        <f t="shared" si="5"/>
        <v>72</v>
      </c>
      <c r="N18" s="294">
        <v>51</v>
      </c>
      <c r="O18" s="294">
        <v>21</v>
      </c>
      <c r="P18" s="294">
        <v>0</v>
      </c>
      <c r="Q18" s="294">
        <v>0</v>
      </c>
      <c r="R18" s="294">
        <v>0</v>
      </c>
      <c r="S18" s="182">
        <f t="shared" si="2"/>
        <v>312</v>
      </c>
      <c r="T18" s="294">
        <v>284</v>
      </c>
      <c r="U18" s="294">
        <v>28</v>
      </c>
      <c r="V18" s="294">
        <v>0</v>
      </c>
      <c r="W18" s="294">
        <v>0</v>
      </c>
      <c r="X18" s="294">
        <v>0</v>
      </c>
      <c r="Y18" s="182">
        <f t="shared" si="3"/>
        <v>728</v>
      </c>
      <c r="Z18" s="294">
        <v>342</v>
      </c>
      <c r="AA18" s="294">
        <v>203</v>
      </c>
      <c r="AB18" s="294">
        <v>5</v>
      </c>
      <c r="AC18" s="294">
        <v>174</v>
      </c>
      <c r="AD18" s="294">
        <v>4</v>
      </c>
      <c r="AE18" s="182">
        <f t="shared" si="4"/>
        <v>728</v>
      </c>
      <c r="AF18" s="294">
        <v>342</v>
      </c>
      <c r="AG18" s="294">
        <v>203</v>
      </c>
      <c r="AH18" s="294">
        <v>5</v>
      </c>
      <c r="AI18" s="294">
        <v>174</v>
      </c>
      <c r="AJ18" s="294">
        <v>4</v>
      </c>
    </row>
    <row r="19" spans="1:36" ht="38.25" x14ac:dyDescent="0.25">
      <c r="A19" s="14" t="s">
        <v>20</v>
      </c>
      <c r="B19" s="15">
        <v>500501</v>
      </c>
      <c r="C19" s="165">
        <v>50101</v>
      </c>
      <c r="D19" s="166" t="s">
        <v>33</v>
      </c>
      <c r="E19" s="165">
        <v>3</v>
      </c>
      <c r="F19" s="167" t="s">
        <v>278</v>
      </c>
      <c r="G19" s="180">
        <f t="shared" si="0"/>
        <v>169028</v>
      </c>
      <c r="H19" s="181">
        <f t="shared" si="1"/>
        <v>151558</v>
      </c>
      <c r="I19" s="181">
        <f t="shared" si="1"/>
        <v>6640</v>
      </c>
      <c r="J19" s="181">
        <f t="shared" si="1"/>
        <v>328</v>
      </c>
      <c r="K19" s="181">
        <f t="shared" si="1"/>
        <v>10134</v>
      </c>
      <c r="L19" s="181">
        <f t="shared" si="1"/>
        <v>368</v>
      </c>
      <c r="M19" s="182">
        <f t="shared" si="5"/>
        <v>39668</v>
      </c>
      <c r="N19" s="294">
        <v>35957</v>
      </c>
      <c r="O19" s="294">
        <v>1333</v>
      </c>
      <c r="P19" s="294">
        <v>88</v>
      </c>
      <c r="Q19" s="294">
        <v>2186</v>
      </c>
      <c r="R19" s="294">
        <v>104</v>
      </c>
      <c r="S19" s="182">
        <f t="shared" si="2"/>
        <v>42719</v>
      </c>
      <c r="T19" s="294">
        <v>39475</v>
      </c>
      <c r="U19" s="294">
        <v>1015</v>
      </c>
      <c r="V19" s="294">
        <v>53</v>
      </c>
      <c r="W19" s="294">
        <v>2136</v>
      </c>
      <c r="X19" s="294">
        <v>40</v>
      </c>
      <c r="Y19" s="182">
        <f t="shared" si="3"/>
        <v>43321</v>
      </c>
      <c r="Z19" s="294">
        <v>38063</v>
      </c>
      <c r="AA19" s="294">
        <v>2146</v>
      </c>
      <c r="AB19" s="294">
        <v>94</v>
      </c>
      <c r="AC19" s="294">
        <v>2906</v>
      </c>
      <c r="AD19" s="294">
        <v>112</v>
      </c>
      <c r="AE19" s="182">
        <f t="shared" si="4"/>
        <v>43320</v>
      </c>
      <c r="AF19" s="294">
        <v>38063</v>
      </c>
      <c r="AG19" s="294">
        <v>2146</v>
      </c>
      <c r="AH19" s="294">
        <v>93</v>
      </c>
      <c r="AI19" s="294">
        <v>2906</v>
      </c>
      <c r="AJ19" s="294">
        <v>112</v>
      </c>
    </row>
    <row r="20" spans="1:36" ht="38.25" x14ac:dyDescent="0.25">
      <c r="A20" s="14" t="s">
        <v>27</v>
      </c>
      <c r="B20" s="15">
        <v>500508</v>
      </c>
      <c r="C20" s="165">
        <v>50801</v>
      </c>
      <c r="D20" s="166" t="s">
        <v>286</v>
      </c>
      <c r="E20" s="165">
        <v>3</v>
      </c>
      <c r="F20" s="167" t="s">
        <v>278</v>
      </c>
      <c r="G20" s="180">
        <f t="shared" si="0"/>
        <v>4307</v>
      </c>
      <c r="H20" s="181">
        <f t="shared" si="1"/>
        <v>2446</v>
      </c>
      <c r="I20" s="181">
        <f t="shared" si="1"/>
        <v>710</v>
      </c>
      <c r="J20" s="181">
        <f t="shared" si="1"/>
        <v>348</v>
      </c>
      <c r="K20" s="181">
        <f t="shared" si="1"/>
        <v>469</v>
      </c>
      <c r="L20" s="181">
        <f t="shared" si="1"/>
        <v>334</v>
      </c>
      <c r="M20" s="182">
        <f t="shared" si="5"/>
        <v>966</v>
      </c>
      <c r="N20" s="294">
        <v>862</v>
      </c>
      <c r="O20" s="294">
        <v>16</v>
      </c>
      <c r="P20" s="294">
        <v>0</v>
      </c>
      <c r="Q20" s="294">
        <v>82</v>
      </c>
      <c r="R20" s="294">
        <v>6</v>
      </c>
      <c r="S20" s="182">
        <f t="shared" si="2"/>
        <v>938</v>
      </c>
      <c r="T20" s="294">
        <v>882</v>
      </c>
      <c r="U20" s="294">
        <v>19</v>
      </c>
      <c r="V20" s="294">
        <v>0</v>
      </c>
      <c r="W20" s="294">
        <v>37</v>
      </c>
      <c r="X20" s="294">
        <v>0</v>
      </c>
      <c r="Y20" s="182">
        <f t="shared" si="3"/>
        <v>1201</v>
      </c>
      <c r="Z20" s="294">
        <v>351</v>
      </c>
      <c r="AA20" s="294">
        <v>337</v>
      </c>
      <c r="AB20" s="294">
        <v>174</v>
      </c>
      <c r="AC20" s="294">
        <v>175</v>
      </c>
      <c r="AD20" s="294">
        <v>164</v>
      </c>
      <c r="AE20" s="182">
        <f t="shared" si="4"/>
        <v>1202</v>
      </c>
      <c r="AF20" s="294">
        <v>351</v>
      </c>
      <c r="AG20" s="294">
        <v>338</v>
      </c>
      <c r="AH20" s="294">
        <v>174</v>
      </c>
      <c r="AI20" s="294">
        <v>175</v>
      </c>
      <c r="AJ20" s="294">
        <v>164</v>
      </c>
    </row>
    <row r="21" spans="1:36" ht="38.25" x14ac:dyDescent="0.25">
      <c r="A21" s="14" t="s">
        <v>27</v>
      </c>
      <c r="B21" s="15">
        <v>500510</v>
      </c>
      <c r="C21" s="165">
        <v>51001</v>
      </c>
      <c r="D21" s="166" t="s">
        <v>287</v>
      </c>
      <c r="E21" s="165">
        <v>3</v>
      </c>
      <c r="F21" s="167" t="s">
        <v>278</v>
      </c>
      <c r="G21" s="180">
        <f t="shared" si="0"/>
        <v>3372</v>
      </c>
      <c r="H21" s="181">
        <f t="shared" si="1"/>
        <v>650</v>
      </c>
      <c r="I21" s="181">
        <f t="shared" si="1"/>
        <v>1608</v>
      </c>
      <c r="J21" s="181">
        <f t="shared" si="1"/>
        <v>312</v>
      </c>
      <c r="K21" s="181">
        <f t="shared" si="1"/>
        <v>512</v>
      </c>
      <c r="L21" s="181">
        <f t="shared" si="1"/>
        <v>290</v>
      </c>
      <c r="M21" s="182">
        <f t="shared" si="5"/>
        <v>0</v>
      </c>
      <c r="N21" s="294">
        <v>0</v>
      </c>
      <c r="O21" s="294">
        <v>0</v>
      </c>
      <c r="P21" s="294">
        <v>0</v>
      </c>
      <c r="Q21" s="294">
        <v>0</v>
      </c>
      <c r="R21" s="294">
        <v>0</v>
      </c>
      <c r="S21" s="182">
        <f t="shared" si="2"/>
        <v>0</v>
      </c>
      <c r="T21" s="294">
        <v>0</v>
      </c>
      <c r="U21" s="294">
        <v>0</v>
      </c>
      <c r="V21" s="294">
        <v>0</v>
      </c>
      <c r="W21" s="294">
        <v>0</v>
      </c>
      <c r="X21" s="294">
        <v>0</v>
      </c>
      <c r="Y21" s="182">
        <f t="shared" si="3"/>
        <v>1686</v>
      </c>
      <c r="Z21" s="294">
        <v>325</v>
      </c>
      <c r="AA21" s="294">
        <v>804</v>
      </c>
      <c r="AB21" s="294">
        <v>156</v>
      </c>
      <c r="AC21" s="294">
        <v>256</v>
      </c>
      <c r="AD21" s="294">
        <v>145</v>
      </c>
      <c r="AE21" s="182">
        <f t="shared" si="4"/>
        <v>1686</v>
      </c>
      <c r="AF21" s="294">
        <v>325</v>
      </c>
      <c r="AG21" s="294">
        <v>804</v>
      </c>
      <c r="AH21" s="294">
        <v>156</v>
      </c>
      <c r="AI21" s="294">
        <v>256</v>
      </c>
      <c r="AJ21" s="294">
        <v>145</v>
      </c>
    </row>
    <row r="22" spans="1:36" ht="38.25" x14ac:dyDescent="0.25">
      <c r="A22" s="14" t="s">
        <v>20</v>
      </c>
      <c r="B22" s="15">
        <v>500601</v>
      </c>
      <c r="C22" s="165">
        <v>60101</v>
      </c>
      <c r="D22" s="166" t="s">
        <v>34</v>
      </c>
      <c r="E22" s="165">
        <v>3</v>
      </c>
      <c r="F22" s="167" t="s">
        <v>278</v>
      </c>
      <c r="G22" s="180">
        <f t="shared" si="0"/>
        <v>6021</v>
      </c>
      <c r="H22" s="181">
        <f t="shared" si="1"/>
        <v>145</v>
      </c>
      <c r="I22" s="181">
        <f t="shared" si="1"/>
        <v>3166</v>
      </c>
      <c r="J22" s="181">
        <f t="shared" si="1"/>
        <v>11</v>
      </c>
      <c r="K22" s="181">
        <f t="shared" si="1"/>
        <v>2699</v>
      </c>
      <c r="L22" s="181">
        <f t="shared" si="1"/>
        <v>0</v>
      </c>
      <c r="M22" s="182">
        <f t="shared" si="5"/>
        <v>4479</v>
      </c>
      <c r="N22" s="294">
        <v>91</v>
      </c>
      <c r="O22" s="294">
        <v>2374</v>
      </c>
      <c r="P22" s="294">
        <v>11</v>
      </c>
      <c r="Q22" s="294">
        <v>2003</v>
      </c>
      <c r="R22" s="294">
        <v>0</v>
      </c>
      <c r="S22" s="182">
        <f t="shared" si="2"/>
        <v>1114</v>
      </c>
      <c r="T22" s="294">
        <v>18</v>
      </c>
      <c r="U22" s="294">
        <v>633</v>
      </c>
      <c r="V22" s="294">
        <v>0</v>
      </c>
      <c r="W22" s="294">
        <v>463</v>
      </c>
      <c r="X22" s="294">
        <v>0</v>
      </c>
      <c r="Y22" s="182">
        <f t="shared" si="3"/>
        <v>428</v>
      </c>
      <c r="Z22" s="294">
        <v>36</v>
      </c>
      <c r="AA22" s="294">
        <v>159</v>
      </c>
      <c r="AB22" s="294">
        <v>0</v>
      </c>
      <c r="AC22" s="294">
        <v>233</v>
      </c>
      <c r="AD22" s="294">
        <v>0</v>
      </c>
      <c r="AE22" s="182">
        <f t="shared" si="4"/>
        <v>0</v>
      </c>
      <c r="AF22" s="294">
        <v>0</v>
      </c>
      <c r="AG22" s="294">
        <v>0</v>
      </c>
      <c r="AH22" s="294">
        <v>0</v>
      </c>
      <c r="AI22" s="294">
        <v>0</v>
      </c>
      <c r="AJ22" s="294">
        <v>0</v>
      </c>
    </row>
    <row r="23" spans="1:36" ht="38.25" x14ac:dyDescent="0.25">
      <c r="A23" s="14" t="s">
        <v>20</v>
      </c>
      <c r="B23" s="15">
        <v>500604</v>
      </c>
      <c r="C23" s="165">
        <v>60301</v>
      </c>
      <c r="D23" s="166" t="s">
        <v>289</v>
      </c>
      <c r="E23" s="165">
        <v>3</v>
      </c>
      <c r="F23" s="167" t="s">
        <v>278</v>
      </c>
      <c r="G23" s="180">
        <f t="shared" si="0"/>
        <v>789056</v>
      </c>
      <c r="H23" s="181">
        <f t="shared" si="1"/>
        <v>25568</v>
      </c>
      <c r="I23" s="181">
        <f t="shared" si="1"/>
        <v>364659</v>
      </c>
      <c r="J23" s="181">
        <f t="shared" si="1"/>
        <v>1590</v>
      </c>
      <c r="K23" s="181">
        <f t="shared" si="1"/>
        <v>396641</v>
      </c>
      <c r="L23" s="181">
        <f t="shared" si="1"/>
        <v>598</v>
      </c>
      <c r="M23" s="182">
        <f t="shared" si="5"/>
        <v>168467</v>
      </c>
      <c r="N23" s="294">
        <v>2046</v>
      </c>
      <c r="O23" s="294">
        <v>81670</v>
      </c>
      <c r="P23" s="294">
        <v>305</v>
      </c>
      <c r="Q23" s="294">
        <v>84308</v>
      </c>
      <c r="R23" s="294">
        <v>138</v>
      </c>
      <c r="S23" s="182">
        <f t="shared" si="2"/>
        <v>199458</v>
      </c>
      <c r="T23" s="294">
        <v>2450</v>
      </c>
      <c r="U23" s="294">
        <v>96234</v>
      </c>
      <c r="V23" s="294">
        <v>227</v>
      </c>
      <c r="W23" s="294">
        <v>100437</v>
      </c>
      <c r="X23" s="294">
        <v>110</v>
      </c>
      <c r="Y23" s="182">
        <f t="shared" si="3"/>
        <v>235510</v>
      </c>
      <c r="Z23" s="294">
        <v>16536</v>
      </c>
      <c r="AA23" s="294">
        <v>97322</v>
      </c>
      <c r="AB23" s="294">
        <v>529</v>
      </c>
      <c r="AC23" s="294">
        <v>120948</v>
      </c>
      <c r="AD23" s="294">
        <v>175</v>
      </c>
      <c r="AE23" s="182">
        <f t="shared" si="4"/>
        <v>185621</v>
      </c>
      <c r="AF23" s="294">
        <v>4536</v>
      </c>
      <c r="AG23" s="294">
        <v>89433</v>
      </c>
      <c r="AH23" s="294">
        <v>529</v>
      </c>
      <c r="AI23" s="294">
        <v>90948</v>
      </c>
      <c r="AJ23" s="294">
        <v>175</v>
      </c>
    </row>
    <row r="24" spans="1:36" ht="38.25" x14ac:dyDescent="0.25">
      <c r="A24" s="14" t="s">
        <v>36</v>
      </c>
      <c r="B24" s="15">
        <v>500702</v>
      </c>
      <c r="C24" s="165">
        <v>70301</v>
      </c>
      <c r="D24" s="166" t="s">
        <v>37</v>
      </c>
      <c r="E24" s="165">
        <v>3</v>
      </c>
      <c r="F24" s="167" t="s">
        <v>278</v>
      </c>
      <c r="G24" s="180">
        <f t="shared" si="0"/>
        <v>65198</v>
      </c>
      <c r="H24" s="181">
        <f t="shared" si="1"/>
        <v>64482</v>
      </c>
      <c r="I24" s="181">
        <f t="shared" si="1"/>
        <v>182</v>
      </c>
      <c r="J24" s="181">
        <f t="shared" si="1"/>
        <v>1</v>
      </c>
      <c r="K24" s="181">
        <f t="shared" si="1"/>
        <v>533</v>
      </c>
      <c r="L24" s="181">
        <f t="shared" si="1"/>
        <v>0</v>
      </c>
      <c r="M24" s="182">
        <f t="shared" si="5"/>
        <v>19520</v>
      </c>
      <c r="N24" s="294">
        <v>19382</v>
      </c>
      <c r="O24" s="294">
        <v>41</v>
      </c>
      <c r="P24" s="294">
        <v>1</v>
      </c>
      <c r="Q24" s="294">
        <v>96</v>
      </c>
      <c r="R24" s="294">
        <v>0</v>
      </c>
      <c r="S24" s="182">
        <f t="shared" si="2"/>
        <v>12135</v>
      </c>
      <c r="T24" s="294">
        <v>12017</v>
      </c>
      <c r="U24" s="294">
        <v>25</v>
      </c>
      <c r="V24" s="294">
        <v>0</v>
      </c>
      <c r="W24" s="294">
        <v>93</v>
      </c>
      <c r="X24" s="294">
        <v>0</v>
      </c>
      <c r="Y24" s="182">
        <f t="shared" si="3"/>
        <v>22035</v>
      </c>
      <c r="Z24" s="294">
        <v>21804</v>
      </c>
      <c r="AA24" s="294">
        <v>59</v>
      </c>
      <c r="AB24" s="294">
        <v>0</v>
      </c>
      <c r="AC24" s="294">
        <v>172</v>
      </c>
      <c r="AD24" s="294">
        <v>0</v>
      </c>
      <c r="AE24" s="182">
        <f t="shared" si="4"/>
        <v>11508</v>
      </c>
      <c r="AF24" s="294">
        <v>11279</v>
      </c>
      <c r="AG24" s="294">
        <v>57</v>
      </c>
      <c r="AH24" s="294">
        <v>0</v>
      </c>
      <c r="AI24" s="294">
        <v>172</v>
      </c>
      <c r="AJ24" s="294">
        <v>0</v>
      </c>
    </row>
    <row r="25" spans="1:36" ht="38.25" x14ac:dyDescent="0.25">
      <c r="A25" s="14" t="s">
        <v>20</v>
      </c>
      <c r="B25" s="15">
        <v>500703</v>
      </c>
      <c r="C25" s="165">
        <v>70801</v>
      </c>
      <c r="D25" s="166" t="s">
        <v>291</v>
      </c>
      <c r="E25" s="165">
        <v>3</v>
      </c>
      <c r="F25" s="167" t="s">
        <v>278</v>
      </c>
      <c r="G25" s="180">
        <f t="shared" si="0"/>
        <v>254815</v>
      </c>
      <c r="H25" s="181">
        <f t="shared" si="1"/>
        <v>251197</v>
      </c>
      <c r="I25" s="181">
        <f t="shared" si="1"/>
        <v>1336</v>
      </c>
      <c r="J25" s="181">
        <f t="shared" si="1"/>
        <v>167</v>
      </c>
      <c r="K25" s="181">
        <f t="shared" si="1"/>
        <v>2098</v>
      </c>
      <c r="L25" s="181">
        <f t="shared" si="1"/>
        <v>17</v>
      </c>
      <c r="M25" s="182">
        <f t="shared" si="5"/>
        <v>62422</v>
      </c>
      <c r="N25" s="294">
        <v>61790</v>
      </c>
      <c r="O25" s="294">
        <v>250</v>
      </c>
      <c r="P25" s="294">
        <v>0</v>
      </c>
      <c r="Q25" s="294">
        <v>382</v>
      </c>
      <c r="R25" s="294">
        <v>0</v>
      </c>
      <c r="S25" s="182">
        <f t="shared" si="2"/>
        <v>62228</v>
      </c>
      <c r="T25" s="294">
        <v>61601</v>
      </c>
      <c r="U25" s="294">
        <v>268</v>
      </c>
      <c r="V25" s="294">
        <v>0</v>
      </c>
      <c r="W25" s="294">
        <v>342</v>
      </c>
      <c r="X25" s="294">
        <v>17</v>
      </c>
      <c r="Y25" s="182">
        <f t="shared" si="3"/>
        <v>65571</v>
      </c>
      <c r="Z25" s="294">
        <v>63903</v>
      </c>
      <c r="AA25" s="294">
        <v>514</v>
      </c>
      <c r="AB25" s="294">
        <v>167</v>
      </c>
      <c r="AC25" s="294">
        <v>987</v>
      </c>
      <c r="AD25" s="294">
        <v>0</v>
      </c>
      <c r="AE25" s="182">
        <f t="shared" si="4"/>
        <v>64594</v>
      </c>
      <c r="AF25" s="294">
        <v>63903</v>
      </c>
      <c r="AG25" s="294">
        <v>304</v>
      </c>
      <c r="AH25" s="294">
        <v>0</v>
      </c>
      <c r="AI25" s="294">
        <v>387</v>
      </c>
      <c r="AJ25" s="294">
        <v>0</v>
      </c>
    </row>
    <row r="26" spans="1:36" ht="38.25" x14ac:dyDescent="0.25">
      <c r="A26" s="14" t="s">
        <v>27</v>
      </c>
      <c r="B26" s="15">
        <v>500710</v>
      </c>
      <c r="C26" s="165">
        <v>71001</v>
      </c>
      <c r="D26" s="166" t="s">
        <v>292</v>
      </c>
      <c r="E26" s="165">
        <v>3</v>
      </c>
      <c r="F26" s="167" t="s">
        <v>278</v>
      </c>
      <c r="G26" s="180">
        <f t="shared" si="0"/>
        <v>920</v>
      </c>
      <c r="H26" s="181">
        <f t="shared" si="1"/>
        <v>536</v>
      </c>
      <c r="I26" s="181">
        <f t="shared" si="1"/>
        <v>200</v>
      </c>
      <c r="J26" s="181">
        <f t="shared" si="1"/>
        <v>4</v>
      </c>
      <c r="K26" s="181">
        <f t="shared" si="1"/>
        <v>176</v>
      </c>
      <c r="L26" s="181">
        <f t="shared" si="1"/>
        <v>4</v>
      </c>
      <c r="M26" s="182">
        <f t="shared" si="5"/>
        <v>91</v>
      </c>
      <c r="N26" s="294">
        <v>91</v>
      </c>
      <c r="O26" s="294">
        <v>0</v>
      </c>
      <c r="P26" s="294">
        <v>0</v>
      </c>
      <c r="Q26" s="294">
        <v>0</v>
      </c>
      <c r="R26" s="294">
        <v>0</v>
      </c>
      <c r="S26" s="182">
        <f t="shared" si="2"/>
        <v>123</v>
      </c>
      <c r="T26" s="294">
        <v>123</v>
      </c>
      <c r="U26" s="294">
        <v>0</v>
      </c>
      <c r="V26" s="294">
        <v>0</v>
      </c>
      <c r="W26" s="294">
        <v>0</v>
      </c>
      <c r="X26" s="294">
        <v>0</v>
      </c>
      <c r="Y26" s="182">
        <f t="shared" si="3"/>
        <v>353</v>
      </c>
      <c r="Z26" s="294">
        <v>161</v>
      </c>
      <c r="AA26" s="294">
        <v>100</v>
      </c>
      <c r="AB26" s="294">
        <v>2</v>
      </c>
      <c r="AC26" s="294">
        <v>88</v>
      </c>
      <c r="AD26" s="294">
        <v>2</v>
      </c>
      <c r="AE26" s="182">
        <f t="shared" si="4"/>
        <v>353</v>
      </c>
      <c r="AF26" s="294">
        <v>161</v>
      </c>
      <c r="AG26" s="294">
        <v>100</v>
      </c>
      <c r="AH26" s="294">
        <v>2</v>
      </c>
      <c r="AI26" s="294">
        <v>88</v>
      </c>
      <c r="AJ26" s="294">
        <v>2</v>
      </c>
    </row>
    <row r="27" spans="1:36" ht="38.25" x14ac:dyDescent="0.25">
      <c r="A27" s="14" t="s">
        <v>20</v>
      </c>
      <c r="B27" s="15">
        <v>500802</v>
      </c>
      <c r="C27" s="165">
        <v>80104</v>
      </c>
      <c r="D27" s="166" t="s">
        <v>293</v>
      </c>
      <c r="E27" s="165">
        <v>3</v>
      </c>
      <c r="F27" s="167" t="s">
        <v>278</v>
      </c>
      <c r="G27" s="180">
        <f t="shared" si="0"/>
        <v>360691</v>
      </c>
      <c r="H27" s="181">
        <f t="shared" si="1"/>
        <v>12912</v>
      </c>
      <c r="I27" s="181">
        <f t="shared" si="1"/>
        <v>135960</v>
      </c>
      <c r="J27" s="181">
        <f t="shared" si="1"/>
        <v>391</v>
      </c>
      <c r="K27" s="181">
        <f t="shared" si="1"/>
        <v>211324</v>
      </c>
      <c r="L27" s="181">
        <f t="shared" si="1"/>
        <v>104</v>
      </c>
      <c r="M27" s="182">
        <f t="shared" si="5"/>
        <v>88371</v>
      </c>
      <c r="N27" s="294">
        <v>2891</v>
      </c>
      <c r="O27" s="294">
        <v>32167</v>
      </c>
      <c r="P27" s="294">
        <v>28</v>
      </c>
      <c r="Q27" s="294">
        <v>53259</v>
      </c>
      <c r="R27" s="294">
        <v>26</v>
      </c>
      <c r="S27" s="182">
        <f t="shared" si="2"/>
        <v>88099</v>
      </c>
      <c r="T27" s="294">
        <v>3519</v>
      </c>
      <c r="U27" s="294">
        <v>31863</v>
      </c>
      <c r="V27" s="294">
        <v>80</v>
      </c>
      <c r="W27" s="294">
        <v>52595</v>
      </c>
      <c r="X27" s="294">
        <v>42</v>
      </c>
      <c r="Y27" s="182">
        <f t="shared" si="3"/>
        <v>92220</v>
      </c>
      <c r="Z27" s="294">
        <v>3251</v>
      </c>
      <c r="AA27" s="294">
        <v>36074</v>
      </c>
      <c r="AB27" s="294">
        <v>142</v>
      </c>
      <c r="AC27" s="294">
        <v>52735</v>
      </c>
      <c r="AD27" s="294">
        <v>18</v>
      </c>
      <c r="AE27" s="182">
        <f t="shared" si="4"/>
        <v>92001</v>
      </c>
      <c r="AF27" s="294">
        <v>3251</v>
      </c>
      <c r="AG27" s="294">
        <v>35856</v>
      </c>
      <c r="AH27" s="294">
        <v>141</v>
      </c>
      <c r="AI27" s="294">
        <v>52735</v>
      </c>
      <c r="AJ27" s="294">
        <v>18</v>
      </c>
    </row>
    <row r="28" spans="1:36" ht="38.25" x14ac:dyDescent="0.25">
      <c r="A28" s="14" t="s">
        <v>20</v>
      </c>
      <c r="B28" s="15">
        <v>500903</v>
      </c>
      <c r="C28" s="165">
        <v>90401</v>
      </c>
      <c r="D28" s="166" t="s">
        <v>294</v>
      </c>
      <c r="E28" s="165">
        <v>3</v>
      </c>
      <c r="F28" s="167" t="s">
        <v>278</v>
      </c>
      <c r="G28" s="180">
        <f t="shared" si="0"/>
        <v>384269</v>
      </c>
      <c r="H28" s="181">
        <f t="shared" si="1"/>
        <v>7236</v>
      </c>
      <c r="I28" s="181">
        <f t="shared" si="1"/>
        <v>227762</v>
      </c>
      <c r="J28" s="181">
        <f t="shared" si="1"/>
        <v>797</v>
      </c>
      <c r="K28" s="181">
        <f t="shared" si="1"/>
        <v>147288</v>
      </c>
      <c r="L28" s="181">
        <f t="shared" si="1"/>
        <v>1186</v>
      </c>
      <c r="M28" s="182">
        <f t="shared" si="5"/>
        <v>94841</v>
      </c>
      <c r="N28" s="294">
        <v>1921</v>
      </c>
      <c r="O28" s="294">
        <v>52564</v>
      </c>
      <c r="P28" s="294">
        <v>224</v>
      </c>
      <c r="Q28" s="294">
        <v>40015</v>
      </c>
      <c r="R28" s="294">
        <v>117</v>
      </c>
      <c r="S28" s="182">
        <f t="shared" si="2"/>
        <v>94313</v>
      </c>
      <c r="T28" s="294">
        <v>1823</v>
      </c>
      <c r="U28" s="294">
        <v>50318</v>
      </c>
      <c r="V28" s="294">
        <v>246</v>
      </c>
      <c r="W28" s="294">
        <v>41515</v>
      </c>
      <c r="X28" s="294">
        <v>411</v>
      </c>
      <c r="Y28" s="182">
        <f t="shared" si="3"/>
        <v>97558</v>
      </c>
      <c r="Z28" s="294">
        <v>1746</v>
      </c>
      <c r="AA28" s="294">
        <v>62440</v>
      </c>
      <c r="AB28" s="294">
        <v>164</v>
      </c>
      <c r="AC28" s="294">
        <v>32879</v>
      </c>
      <c r="AD28" s="294">
        <v>329</v>
      </c>
      <c r="AE28" s="182">
        <f t="shared" si="4"/>
        <v>97557</v>
      </c>
      <c r="AF28" s="294">
        <v>1746</v>
      </c>
      <c r="AG28" s="294">
        <v>62440</v>
      </c>
      <c r="AH28" s="294">
        <v>163</v>
      </c>
      <c r="AI28" s="294">
        <v>32879</v>
      </c>
      <c r="AJ28" s="294">
        <v>329</v>
      </c>
    </row>
    <row r="29" spans="1:36" ht="38.25" x14ac:dyDescent="0.25">
      <c r="A29" s="14" t="s">
        <v>36</v>
      </c>
      <c r="B29" s="15">
        <v>501002</v>
      </c>
      <c r="C29" s="165">
        <v>100201</v>
      </c>
      <c r="D29" s="166" t="s">
        <v>181</v>
      </c>
      <c r="E29" s="165">
        <v>3</v>
      </c>
      <c r="F29" s="167" t="s">
        <v>278</v>
      </c>
      <c r="G29" s="180">
        <f t="shared" si="0"/>
        <v>25174</v>
      </c>
      <c r="H29" s="181">
        <f t="shared" si="1"/>
        <v>1786</v>
      </c>
      <c r="I29" s="181">
        <f t="shared" si="1"/>
        <v>4624</v>
      </c>
      <c r="J29" s="181">
        <f t="shared" si="1"/>
        <v>12</v>
      </c>
      <c r="K29" s="181">
        <f t="shared" si="1"/>
        <v>18748</v>
      </c>
      <c r="L29" s="181">
        <f t="shared" si="1"/>
        <v>4</v>
      </c>
      <c r="M29" s="182">
        <f t="shared" si="5"/>
        <v>6073</v>
      </c>
      <c r="N29" s="294">
        <v>339</v>
      </c>
      <c r="O29" s="294">
        <v>1187</v>
      </c>
      <c r="P29" s="294">
        <v>0</v>
      </c>
      <c r="Q29" s="294">
        <v>4547</v>
      </c>
      <c r="R29" s="294">
        <v>0</v>
      </c>
      <c r="S29" s="182">
        <f t="shared" si="2"/>
        <v>6669</v>
      </c>
      <c r="T29" s="294">
        <v>515</v>
      </c>
      <c r="U29" s="294">
        <v>1457</v>
      </c>
      <c r="V29" s="294">
        <v>0</v>
      </c>
      <c r="W29" s="294">
        <v>4697</v>
      </c>
      <c r="X29" s="294">
        <v>0</v>
      </c>
      <c r="Y29" s="182">
        <f t="shared" si="3"/>
        <v>6217</v>
      </c>
      <c r="Z29" s="294">
        <v>466</v>
      </c>
      <c r="AA29" s="294">
        <v>991</v>
      </c>
      <c r="AB29" s="294">
        <v>6</v>
      </c>
      <c r="AC29" s="294">
        <v>4752</v>
      </c>
      <c r="AD29" s="294">
        <v>2</v>
      </c>
      <c r="AE29" s="182">
        <f t="shared" si="4"/>
        <v>6215</v>
      </c>
      <c r="AF29" s="294">
        <v>466</v>
      </c>
      <c r="AG29" s="294">
        <v>989</v>
      </c>
      <c r="AH29" s="294">
        <v>6</v>
      </c>
      <c r="AI29" s="294">
        <v>4752</v>
      </c>
      <c r="AJ29" s="294">
        <v>2</v>
      </c>
    </row>
    <row r="30" spans="1:36" ht="38.25" x14ac:dyDescent="0.25">
      <c r="A30" s="14" t="s">
        <v>27</v>
      </c>
      <c r="B30" s="15">
        <v>501003</v>
      </c>
      <c r="C30" s="165">
        <v>100301</v>
      </c>
      <c r="D30" s="166" t="s">
        <v>295</v>
      </c>
      <c r="E30" s="165">
        <v>3</v>
      </c>
      <c r="F30" s="167" t="s">
        <v>278</v>
      </c>
      <c r="G30" s="180">
        <f t="shared" si="0"/>
        <v>34855</v>
      </c>
      <c r="H30" s="181">
        <f t="shared" si="1"/>
        <v>2755</v>
      </c>
      <c r="I30" s="181">
        <f t="shared" si="1"/>
        <v>10853</v>
      </c>
      <c r="J30" s="181">
        <f t="shared" si="1"/>
        <v>0</v>
      </c>
      <c r="K30" s="181">
        <f t="shared" si="1"/>
        <v>21205</v>
      </c>
      <c r="L30" s="181">
        <f t="shared" si="1"/>
        <v>42</v>
      </c>
      <c r="M30" s="182">
        <f t="shared" si="5"/>
        <v>8707</v>
      </c>
      <c r="N30" s="294">
        <v>796</v>
      </c>
      <c r="O30" s="294">
        <v>2540</v>
      </c>
      <c r="P30" s="294">
        <v>0</v>
      </c>
      <c r="Q30" s="294">
        <v>5345</v>
      </c>
      <c r="R30" s="294">
        <v>26</v>
      </c>
      <c r="S30" s="182">
        <f t="shared" si="2"/>
        <v>8700</v>
      </c>
      <c r="T30" s="294">
        <v>647</v>
      </c>
      <c r="U30" s="294">
        <v>2647</v>
      </c>
      <c r="V30" s="294">
        <v>0</v>
      </c>
      <c r="W30" s="294">
        <v>5406</v>
      </c>
      <c r="X30" s="294">
        <v>0</v>
      </c>
      <c r="Y30" s="182">
        <f t="shared" si="3"/>
        <v>8725</v>
      </c>
      <c r="Z30" s="294">
        <v>656</v>
      </c>
      <c r="AA30" s="294">
        <v>2834</v>
      </c>
      <c r="AB30" s="294">
        <v>0</v>
      </c>
      <c r="AC30" s="294">
        <v>5227</v>
      </c>
      <c r="AD30" s="294">
        <v>8</v>
      </c>
      <c r="AE30" s="182">
        <f t="shared" si="4"/>
        <v>8723</v>
      </c>
      <c r="AF30" s="294">
        <v>656</v>
      </c>
      <c r="AG30" s="294">
        <v>2832</v>
      </c>
      <c r="AH30" s="294">
        <v>0</v>
      </c>
      <c r="AI30" s="294">
        <v>5227</v>
      </c>
      <c r="AJ30" s="294">
        <v>8</v>
      </c>
    </row>
    <row r="31" spans="1:36" ht="38.25" x14ac:dyDescent="0.25">
      <c r="A31" s="14" t="s">
        <v>20</v>
      </c>
      <c r="B31" s="15">
        <v>501004</v>
      </c>
      <c r="C31" s="165">
        <v>100401</v>
      </c>
      <c r="D31" s="166" t="s">
        <v>296</v>
      </c>
      <c r="E31" s="165">
        <v>3</v>
      </c>
      <c r="F31" s="167" t="s">
        <v>278</v>
      </c>
      <c r="G31" s="180">
        <f t="shared" si="0"/>
        <v>229091</v>
      </c>
      <c r="H31" s="181">
        <f t="shared" si="1"/>
        <v>20540</v>
      </c>
      <c r="I31" s="181">
        <f t="shared" si="1"/>
        <v>44885</v>
      </c>
      <c r="J31" s="181">
        <f t="shared" si="1"/>
        <v>72</v>
      </c>
      <c r="K31" s="181">
        <f t="shared" si="1"/>
        <v>163492</v>
      </c>
      <c r="L31" s="181">
        <f t="shared" si="1"/>
        <v>102</v>
      </c>
      <c r="M31" s="182">
        <f t="shared" si="5"/>
        <v>54534</v>
      </c>
      <c r="N31" s="294">
        <v>4840</v>
      </c>
      <c r="O31" s="294">
        <v>10938</v>
      </c>
      <c r="P31" s="294">
        <v>23</v>
      </c>
      <c r="Q31" s="294">
        <v>38704</v>
      </c>
      <c r="R31" s="294">
        <v>29</v>
      </c>
      <c r="S31" s="182">
        <f t="shared" si="2"/>
        <v>56271</v>
      </c>
      <c r="T31" s="294">
        <v>4566</v>
      </c>
      <c r="U31" s="294">
        <v>11157</v>
      </c>
      <c r="V31" s="294">
        <v>15</v>
      </c>
      <c r="W31" s="294">
        <v>40494</v>
      </c>
      <c r="X31" s="294">
        <v>39</v>
      </c>
      <c r="Y31" s="182">
        <f t="shared" si="3"/>
        <v>59144</v>
      </c>
      <c r="Z31" s="294">
        <v>5567</v>
      </c>
      <c r="AA31" s="294">
        <v>11396</v>
      </c>
      <c r="AB31" s="294">
        <v>17</v>
      </c>
      <c r="AC31" s="294">
        <v>42147</v>
      </c>
      <c r="AD31" s="294">
        <v>17</v>
      </c>
      <c r="AE31" s="182">
        <f t="shared" si="4"/>
        <v>59142</v>
      </c>
      <c r="AF31" s="294">
        <v>5567</v>
      </c>
      <c r="AG31" s="294">
        <v>11394</v>
      </c>
      <c r="AH31" s="294">
        <v>17</v>
      </c>
      <c r="AI31" s="294">
        <v>42147</v>
      </c>
      <c r="AJ31" s="294">
        <v>17</v>
      </c>
    </row>
    <row r="32" spans="1:36" ht="38.25" x14ac:dyDescent="0.25">
      <c r="A32" s="14" t="s">
        <v>20</v>
      </c>
      <c r="B32" s="15">
        <v>501101</v>
      </c>
      <c r="C32" s="165">
        <v>110101</v>
      </c>
      <c r="D32" s="166" t="s">
        <v>43</v>
      </c>
      <c r="E32" s="165">
        <v>3</v>
      </c>
      <c r="F32" s="167" t="s">
        <v>278</v>
      </c>
      <c r="G32" s="180">
        <f t="shared" si="0"/>
        <v>82534</v>
      </c>
      <c r="H32" s="181">
        <f t="shared" si="1"/>
        <v>528</v>
      </c>
      <c r="I32" s="181">
        <f t="shared" si="1"/>
        <v>66487</v>
      </c>
      <c r="J32" s="181">
        <f t="shared" si="1"/>
        <v>19</v>
      </c>
      <c r="K32" s="181">
        <f t="shared" si="1"/>
        <v>15484</v>
      </c>
      <c r="L32" s="181">
        <f t="shared" si="1"/>
        <v>16</v>
      </c>
      <c r="M32" s="182">
        <f t="shared" si="5"/>
        <v>22860</v>
      </c>
      <c r="N32" s="294">
        <v>44</v>
      </c>
      <c r="O32" s="294">
        <v>18585</v>
      </c>
      <c r="P32" s="294">
        <v>1</v>
      </c>
      <c r="Q32" s="294">
        <v>4218</v>
      </c>
      <c r="R32" s="294">
        <v>12</v>
      </c>
      <c r="S32" s="182">
        <f t="shared" si="2"/>
        <v>19658</v>
      </c>
      <c r="T32" s="294">
        <v>112</v>
      </c>
      <c r="U32" s="294">
        <v>16539</v>
      </c>
      <c r="V32" s="294">
        <v>13</v>
      </c>
      <c r="W32" s="294">
        <v>2994</v>
      </c>
      <c r="X32" s="294">
        <v>0</v>
      </c>
      <c r="Y32" s="182">
        <f t="shared" si="3"/>
        <v>20008</v>
      </c>
      <c r="Z32" s="294">
        <v>186</v>
      </c>
      <c r="AA32" s="294">
        <v>15681</v>
      </c>
      <c r="AB32" s="294">
        <v>3</v>
      </c>
      <c r="AC32" s="294">
        <v>4136</v>
      </c>
      <c r="AD32" s="294">
        <v>2</v>
      </c>
      <c r="AE32" s="182">
        <f t="shared" si="4"/>
        <v>20008</v>
      </c>
      <c r="AF32" s="294">
        <v>186</v>
      </c>
      <c r="AG32" s="294">
        <v>15682</v>
      </c>
      <c r="AH32" s="294">
        <v>2</v>
      </c>
      <c r="AI32" s="294">
        <v>4136</v>
      </c>
      <c r="AJ32" s="294">
        <v>2</v>
      </c>
    </row>
    <row r="33" spans="1:36" ht="38.25" x14ac:dyDescent="0.25">
      <c r="A33" s="14" t="s">
        <v>20</v>
      </c>
      <c r="B33" s="15">
        <v>501301</v>
      </c>
      <c r="C33" s="165">
        <v>130101</v>
      </c>
      <c r="D33" s="166" t="s">
        <v>44</v>
      </c>
      <c r="E33" s="165">
        <v>3</v>
      </c>
      <c r="F33" s="167" t="s">
        <v>278</v>
      </c>
      <c r="G33" s="180">
        <f t="shared" si="0"/>
        <v>211803</v>
      </c>
      <c r="H33" s="181">
        <f t="shared" si="1"/>
        <v>7810</v>
      </c>
      <c r="I33" s="181">
        <f t="shared" si="1"/>
        <v>5815</v>
      </c>
      <c r="J33" s="181">
        <f t="shared" si="1"/>
        <v>686</v>
      </c>
      <c r="K33" s="181">
        <f t="shared" si="1"/>
        <v>196909</v>
      </c>
      <c r="L33" s="181">
        <f t="shared" si="1"/>
        <v>583</v>
      </c>
      <c r="M33" s="182">
        <f t="shared" si="5"/>
        <v>51462</v>
      </c>
      <c r="N33" s="294">
        <v>1757</v>
      </c>
      <c r="O33" s="294">
        <v>1190</v>
      </c>
      <c r="P33" s="294">
        <v>76</v>
      </c>
      <c r="Q33" s="294">
        <v>48397</v>
      </c>
      <c r="R33" s="294">
        <v>42</v>
      </c>
      <c r="S33" s="182">
        <f t="shared" si="2"/>
        <v>56462</v>
      </c>
      <c r="T33" s="294">
        <v>2083</v>
      </c>
      <c r="U33" s="294">
        <v>1535</v>
      </c>
      <c r="V33" s="294">
        <v>101</v>
      </c>
      <c r="W33" s="294">
        <v>52716</v>
      </c>
      <c r="X33" s="294">
        <v>27</v>
      </c>
      <c r="Y33" s="182">
        <f t="shared" si="3"/>
        <v>51940</v>
      </c>
      <c r="Z33" s="294">
        <v>1985</v>
      </c>
      <c r="AA33" s="294">
        <v>1545</v>
      </c>
      <c r="AB33" s="294">
        <v>255</v>
      </c>
      <c r="AC33" s="294">
        <v>47898</v>
      </c>
      <c r="AD33" s="294">
        <v>257</v>
      </c>
      <c r="AE33" s="182">
        <f t="shared" si="4"/>
        <v>51939</v>
      </c>
      <c r="AF33" s="294">
        <v>1985</v>
      </c>
      <c r="AG33" s="294">
        <v>1545</v>
      </c>
      <c r="AH33" s="294">
        <v>254</v>
      </c>
      <c r="AI33" s="294">
        <v>47898</v>
      </c>
      <c r="AJ33" s="294">
        <v>257</v>
      </c>
    </row>
    <row r="34" spans="1:36" ht="38.25" x14ac:dyDescent="0.25">
      <c r="A34" s="14" t="s">
        <v>20</v>
      </c>
      <c r="B34" s="15">
        <v>501401</v>
      </c>
      <c r="C34" s="165">
        <v>140101</v>
      </c>
      <c r="D34" s="166" t="s">
        <v>45</v>
      </c>
      <c r="E34" s="165">
        <v>3</v>
      </c>
      <c r="F34" s="167" t="s">
        <v>278</v>
      </c>
      <c r="G34" s="180">
        <f t="shared" si="0"/>
        <v>139652</v>
      </c>
      <c r="H34" s="181">
        <f t="shared" si="1"/>
        <v>23082</v>
      </c>
      <c r="I34" s="181">
        <f t="shared" si="1"/>
        <v>105011</v>
      </c>
      <c r="J34" s="181">
        <f t="shared" si="1"/>
        <v>130</v>
      </c>
      <c r="K34" s="181">
        <f t="shared" si="1"/>
        <v>11284</v>
      </c>
      <c r="L34" s="181">
        <f t="shared" si="1"/>
        <v>145</v>
      </c>
      <c r="M34" s="182">
        <f t="shared" si="5"/>
        <v>33057</v>
      </c>
      <c r="N34" s="294">
        <v>6418</v>
      </c>
      <c r="O34" s="294">
        <v>23847</v>
      </c>
      <c r="P34" s="294">
        <v>17</v>
      </c>
      <c r="Q34" s="294">
        <v>2766</v>
      </c>
      <c r="R34" s="294">
        <v>9</v>
      </c>
      <c r="S34" s="182">
        <f t="shared" si="2"/>
        <v>37055</v>
      </c>
      <c r="T34" s="294">
        <v>7240</v>
      </c>
      <c r="U34" s="294">
        <v>26339</v>
      </c>
      <c r="V34" s="294">
        <v>14</v>
      </c>
      <c r="W34" s="294">
        <v>3454</v>
      </c>
      <c r="X34" s="294">
        <v>8</v>
      </c>
      <c r="Y34" s="182">
        <f t="shared" si="3"/>
        <v>34770</v>
      </c>
      <c r="Z34" s="294">
        <v>4712</v>
      </c>
      <c r="AA34" s="294">
        <v>27413</v>
      </c>
      <c r="AB34" s="294">
        <v>49</v>
      </c>
      <c r="AC34" s="294">
        <v>2532</v>
      </c>
      <c r="AD34" s="294">
        <v>64</v>
      </c>
      <c r="AE34" s="182">
        <f t="shared" si="4"/>
        <v>34770</v>
      </c>
      <c r="AF34" s="294">
        <v>4712</v>
      </c>
      <c r="AG34" s="294">
        <v>27412</v>
      </c>
      <c r="AH34" s="294">
        <v>50</v>
      </c>
      <c r="AI34" s="294">
        <v>2532</v>
      </c>
      <c r="AJ34" s="294">
        <v>64</v>
      </c>
    </row>
    <row r="35" spans="1:36" ht="38.25" x14ac:dyDescent="0.25">
      <c r="A35" s="14" t="s">
        <v>20</v>
      </c>
      <c r="B35" s="15">
        <v>501402</v>
      </c>
      <c r="C35" s="165">
        <v>140201</v>
      </c>
      <c r="D35" s="166" t="s">
        <v>46</v>
      </c>
      <c r="E35" s="165">
        <v>3</v>
      </c>
      <c r="F35" s="167" t="s">
        <v>278</v>
      </c>
      <c r="G35" s="180">
        <f t="shared" si="0"/>
        <v>59138</v>
      </c>
      <c r="H35" s="181">
        <f t="shared" si="1"/>
        <v>726</v>
      </c>
      <c r="I35" s="181">
        <f t="shared" si="1"/>
        <v>50595</v>
      </c>
      <c r="J35" s="181">
        <f t="shared" si="1"/>
        <v>46</v>
      </c>
      <c r="K35" s="181">
        <f t="shared" si="1"/>
        <v>7397</v>
      </c>
      <c r="L35" s="181">
        <f t="shared" si="1"/>
        <v>374</v>
      </c>
      <c r="M35" s="182">
        <f t="shared" si="5"/>
        <v>3911</v>
      </c>
      <c r="N35" s="294">
        <v>37</v>
      </c>
      <c r="O35" s="294">
        <v>3435</v>
      </c>
      <c r="P35" s="294">
        <v>6</v>
      </c>
      <c r="Q35" s="294">
        <v>433</v>
      </c>
      <c r="R35" s="294">
        <v>0</v>
      </c>
      <c r="S35" s="182">
        <f t="shared" si="2"/>
        <v>15352</v>
      </c>
      <c r="T35" s="294">
        <v>183</v>
      </c>
      <c r="U35" s="294">
        <v>13098</v>
      </c>
      <c r="V35" s="294">
        <v>9</v>
      </c>
      <c r="W35" s="294">
        <v>2002</v>
      </c>
      <c r="X35" s="294">
        <v>60</v>
      </c>
      <c r="Y35" s="182">
        <f t="shared" si="3"/>
        <v>19939</v>
      </c>
      <c r="Z35" s="294">
        <v>253</v>
      </c>
      <c r="AA35" s="294">
        <v>17032</v>
      </c>
      <c r="AB35" s="294">
        <v>16</v>
      </c>
      <c r="AC35" s="294">
        <v>2481</v>
      </c>
      <c r="AD35" s="294">
        <v>157</v>
      </c>
      <c r="AE35" s="182">
        <f t="shared" si="4"/>
        <v>19936</v>
      </c>
      <c r="AF35" s="294">
        <v>253</v>
      </c>
      <c r="AG35" s="294">
        <v>17030</v>
      </c>
      <c r="AH35" s="294">
        <v>15</v>
      </c>
      <c r="AI35" s="294">
        <v>2481</v>
      </c>
      <c r="AJ35" s="294">
        <v>157</v>
      </c>
    </row>
    <row r="36" spans="1:36" ht="38.25" x14ac:dyDescent="0.25">
      <c r="A36" s="14" t="s">
        <v>27</v>
      </c>
      <c r="B36" s="15">
        <v>501410</v>
      </c>
      <c r="C36" s="165">
        <v>141001</v>
      </c>
      <c r="D36" s="166" t="s">
        <v>297</v>
      </c>
      <c r="E36" s="165">
        <v>3</v>
      </c>
      <c r="F36" s="167" t="s">
        <v>278</v>
      </c>
      <c r="G36" s="180">
        <f t="shared" si="0"/>
        <v>1840</v>
      </c>
      <c r="H36" s="181">
        <f t="shared" si="1"/>
        <v>230</v>
      </c>
      <c r="I36" s="181">
        <f t="shared" si="1"/>
        <v>1242</v>
      </c>
      <c r="J36" s="181">
        <f t="shared" si="1"/>
        <v>10</v>
      </c>
      <c r="K36" s="181">
        <f t="shared" si="1"/>
        <v>348</v>
      </c>
      <c r="L36" s="181">
        <f t="shared" si="1"/>
        <v>10</v>
      </c>
      <c r="M36" s="182">
        <f t="shared" si="5"/>
        <v>0</v>
      </c>
      <c r="N36" s="294">
        <v>0</v>
      </c>
      <c r="O36" s="294">
        <v>0</v>
      </c>
      <c r="P36" s="294">
        <v>0</v>
      </c>
      <c r="Q36" s="294">
        <v>0</v>
      </c>
      <c r="R36" s="294">
        <v>0</v>
      </c>
      <c r="S36" s="182">
        <f t="shared" si="2"/>
        <v>0</v>
      </c>
      <c r="T36" s="294">
        <v>0</v>
      </c>
      <c r="U36" s="294">
        <v>0</v>
      </c>
      <c r="V36" s="294">
        <v>0</v>
      </c>
      <c r="W36" s="294">
        <v>0</v>
      </c>
      <c r="X36" s="294">
        <v>0</v>
      </c>
      <c r="Y36" s="182">
        <f t="shared" si="3"/>
        <v>920</v>
      </c>
      <c r="Z36" s="294">
        <v>115</v>
      </c>
      <c r="AA36" s="294">
        <v>621</v>
      </c>
      <c r="AB36" s="294">
        <v>5</v>
      </c>
      <c r="AC36" s="294">
        <v>174</v>
      </c>
      <c r="AD36" s="294">
        <v>5</v>
      </c>
      <c r="AE36" s="182">
        <f t="shared" si="4"/>
        <v>920</v>
      </c>
      <c r="AF36" s="294">
        <v>115</v>
      </c>
      <c r="AG36" s="294">
        <v>621</v>
      </c>
      <c r="AH36" s="294">
        <v>5</v>
      </c>
      <c r="AI36" s="294">
        <v>174</v>
      </c>
      <c r="AJ36" s="294">
        <v>5</v>
      </c>
    </row>
    <row r="37" spans="1:36" ht="38.25" x14ac:dyDescent="0.25">
      <c r="A37" s="14" t="s">
        <v>20</v>
      </c>
      <c r="B37" s="15">
        <v>501501</v>
      </c>
      <c r="C37" s="165">
        <v>150101</v>
      </c>
      <c r="D37" s="166" t="s">
        <v>47</v>
      </c>
      <c r="E37" s="165">
        <v>3</v>
      </c>
      <c r="F37" s="167" t="s">
        <v>278</v>
      </c>
      <c r="G37" s="180">
        <f t="shared" si="0"/>
        <v>97147</v>
      </c>
      <c r="H37" s="181">
        <f t="shared" si="1"/>
        <v>81621</v>
      </c>
      <c r="I37" s="181">
        <f t="shared" si="1"/>
        <v>6633</v>
      </c>
      <c r="J37" s="181">
        <f t="shared" si="1"/>
        <v>301</v>
      </c>
      <c r="K37" s="181">
        <f t="shared" si="1"/>
        <v>8429</v>
      </c>
      <c r="L37" s="181">
        <f t="shared" si="1"/>
        <v>163</v>
      </c>
      <c r="M37" s="182">
        <f t="shared" si="5"/>
        <v>22035</v>
      </c>
      <c r="N37" s="294">
        <v>18796</v>
      </c>
      <c r="O37" s="294">
        <v>1406</v>
      </c>
      <c r="P37" s="294">
        <v>52</v>
      </c>
      <c r="Q37" s="294">
        <v>1762</v>
      </c>
      <c r="R37" s="294">
        <v>19</v>
      </c>
      <c r="S37" s="182">
        <f t="shared" si="2"/>
        <v>22742</v>
      </c>
      <c r="T37" s="294">
        <v>19657</v>
      </c>
      <c r="U37" s="294">
        <v>1249</v>
      </c>
      <c r="V37" s="294">
        <v>61</v>
      </c>
      <c r="W37" s="294">
        <v>1731</v>
      </c>
      <c r="X37" s="294">
        <v>44</v>
      </c>
      <c r="Y37" s="182">
        <f t="shared" si="3"/>
        <v>26186</v>
      </c>
      <c r="Z37" s="294">
        <v>21584</v>
      </c>
      <c r="AA37" s="294">
        <v>1990</v>
      </c>
      <c r="AB37" s="294">
        <v>94</v>
      </c>
      <c r="AC37" s="294">
        <v>2468</v>
      </c>
      <c r="AD37" s="294">
        <v>50</v>
      </c>
      <c r="AE37" s="182">
        <f t="shared" si="4"/>
        <v>26184</v>
      </c>
      <c r="AF37" s="294">
        <v>21584</v>
      </c>
      <c r="AG37" s="294">
        <v>1988</v>
      </c>
      <c r="AH37" s="294">
        <v>94</v>
      </c>
      <c r="AI37" s="294">
        <v>2468</v>
      </c>
      <c r="AJ37" s="294">
        <v>50</v>
      </c>
    </row>
    <row r="38" spans="1:36" ht="38.25" x14ac:dyDescent="0.25">
      <c r="A38" s="14" t="s">
        <v>36</v>
      </c>
      <c r="B38" s="15">
        <v>501505</v>
      </c>
      <c r="C38" s="165">
        <v>150601</v>
      </c>
      <c r="D38" s="166" t="s">
        <v>183</v>
      </c>
      <c r="E38" s="165">
        <v>3</v>
      </c>
      <c r="F38" s="167" t="s">
        <v>278</v>
      </c>
      <c r="G38" s="180">
        <f t="shared" si="0"/>
        <v>99770</v>
      </c>
      <c r="H38" s="181">
        <f t="shared" si="1"/>
        <v>91620</v>
      </c>
      <c r="I38" s="181">
        <f t="shared" si="1"/>
        <v>1968</v>
      </c>
      <c r="J38" s="181">
        <f t="shared" si="1"/>
        <v>88</v>
      </c>
      <c r="K38" s="181">
        <f t="shared" si="1"/>
        <v>5977</v>
      </c>
      <c r="L38" s="181">
        <f t="shared" si="1"/>
        <v>117</v>
      </c>
      <c r="M38" s="182">
        <f t="shared" si="5"/>
        <v>27221</v>
      </c>
      <c r="N38" s="294">
        <v>24757</v>
      </c>
      <c r="O38" s="294">
        <v>526</v>
      </c>
      <c r="P38" s="294">
        <v>9</v>
      </c>
      <c r="Q38" s="294">
        <v>1883</v>
      </c>
      <c r="R38" s="294">
        <v>46</v>
      </c>
      <c r="S38" s="182">
        <f t="shared" si="2"/>
        <v>24218</v>
      </c>
      <c r="T38" s="294">
        <v>21699</v>
      </c>
      <c r="U38" s="294">
        <v>483</v>
      </c>
      <c r="V38" s="294">
        <v>39</v>
      </c>
      <c r="W38" s="294">
        <v>1976</v>
      </c>
      <c r="X38" s="294">
        <v>21</v>
      </c>
      <c r="Y38" s="182">
        <f t="shared" si="3"/>
        <v>24166</v>
      </c>
      <c r="Z38" s="294">
        <v>22582</v>
      </c>
      <c r="AA38" s="294">
        <v>480</v>
      </c>
      <c r="AB38" s="294">
        <v>20</v>
      </c>
      <c r="AC38" s="294">
        <v>1059</v>
      </c>
      <c r="AD38" s="294">
        <v>25</v>
      </c>
      <c r="AE38" s="182">
        <f t="shared" si="4"/>
        <v>24165</v>
      </c>
      <c r="AF38" s="294">
        <v>22582</v>
      </c>
      <c r="AG38" s="294">
        <v>479</v>
      </c>
      <c r="AH38" s="294">
        <v>20</v>
      </c>
      <c r="AI38" s="294">
        <v>1059</v>
      </c>
      <c r="AJ38" s="294">
        <v>25</v>
      </c>
    </row>
    <row r="39" spans="1:36" ht="38.25" x14ac:dyDescent="0.25">
      <c r="A39" s="14" t="s">
        <v>20</v>
      </c>
      <c r="B39" s="15">
        <v>501507</v>
      </c>
      <c r="C39" s="165">
        <v>150801</v>
      </c>
      <c r="D39" s="166" t="s">
        <v>298</v>
      </c>
      <c r="E39" s="165">
        <v>3</v>
      </c>
      <c r="F39" s="167" t="s">
        <v>278</v>
      </c>
      <c r="G39" s="180">
        <f t="shared" ref="G39:G102" si="6">SUM(H39:L39)</f>
        <v>986301</v>
      </c>
      <c r="H39" s="181">
        <f t="shared" ref="H39:L70" si="7">N39+T39+Z39+AF39</f>
        <v>854227</v>
      </c>
      <c r="I39" s="181">
        <f t="shared" si="7"/>
        <v>66079</v>
      </c>
      <c r="J39" s="181">
        <f t="shared" si="7"/>
        <v>2533</v>
      </c>
      <c r="K39" s="181">
        <f t="shared" si="7"/>
        <v>57083</v>
      </c>
      <c r="L39" s="181">
        <f t="shared" si="7"/>
        <v>6379</v>
      </c>
      <c r="M39" s="182">
        <f t="shared" si="5"/>
        <v>240749</v>
      </c>
      <c r="N39" s="294">
        <v>208986</v>
      </c>
      <c r="O39" s="294">
        <v>14344</v>
      </c>
      <c r="P39" s="294">
        <v>629</v>
      </c>
      <c r="Q39" s="294">
        <v>16663</v>
      </c>
      <c r="R39" s="294">
        <v>127</v>
      </c>
      <c r="S39" s="182">
        <f t="shared" si="2"/>
        <v>242284</v>
      </c>
      <c r="T39" s="294">
        <v>201406</v>
      </c>
      <c r="U39" s="294">
        <v>17947</v>
      </c>
      <c r="V39" s="294">
        <v>1411</v>
      </c>
      <c r="W39" s="294">
        <v>20694</v>
      </c>
      <c r="X39" s="294">
        <v>826</v>
      </c>
      <c r="Y39" s="182">
        <f t="shared" si="3"/>
        <v>251634</v>
      </c>
      <c r="Z39" s="294">
        <v>221917</v>
      </c>
      <c r="AA39" s="294">
        <v>16894</v>
      </c>
      <c r="AB39" s="294">
        <v>247</v>
      </c>
      <c r="AC39" s="294">
        <v>9863</v>
      </c>
      <c r="AD39" s="294">
        <v>2713</v>
      </c>
      <c r="AE39" s="182">
        <f t="shared" si="4"/>
        <v>251634</v>
      </c>
      <c r="AF39" s="294">
        <v>221918</v>
      </c>
      <c r="AG39" s="294">
        <v>16894</v>
      </c>
      <c r="AH39" s="294">
        <v>246</v>
      </c>
      <c r="AI39" s="294">
        <v>9863</v>
      </c>
      <c r="AJ39" s="294">
        <v>2713</v>
      </c>
    </row>
    <row r="40" spans="1:36" ht="38.25" x14ac:dyDescent="0.25">
      <c r="A40" s="14" t="s">
        <v>27</v>
      </c>
      <c r="B40" s="15">
        <v>501519</v>
      </c>
      <c r="C40" s="23">
        <v>151901</v>
      </c>
      <c r="D40" s="24" t="s">
        <v>49</v>
      </c>
      <c r="E40" s="165">
        <v>3</v>
      </c>
      <c r="F40" s="167" t="s">
        <v>278</v>
      </c>
      <c r="G40" s="180">
        <f t="shared" si="6"/>
        <v>550</v>
      </c>
      <c r="H40" s="181">
        <f t="shared" si="7"/>
        <v>84</v>
      </c>
      <c r="I40" s="181">
        <f t="shared" si="7"/>
        <v>394</v>
      </c>
      <c r="J40" s="181">
        <f t="shared" si="7"/>
        <v>0</v>
      </c>
      <c r="K40" s="181">
        <f t="shared" si="7"/>
        <v>72</v>
      </c>
      <c r="L40" s="181">
        <f t="shared" si="7"/>
        <v>0</v>
      </c>
      <c r="M40" s="182">
        <f t="shared" si="5"/>
        <v>0</v>
      </c>
      <c r="N40" s="294">
        <v>0</v>
      </c>
      <c r="O40" s="294">
        <v>0</v>
      </c>
      <c r="P40" s="294">
        <v>0</v>
      </c>
      <c r="Q40" s="294">
        <v>0</v>
      </c>
      <c r="R40" s="294">
        <v>0</v>
      </c>
      <c r="S40" s="182">
        <f t="shared" si="2"/>
        <v>0</v>
      </c>
      <c r="T40" s="294">
        <v>0</v>
      </c>
      <c r="U40" s="294">
        <v>0</v>
      </c>
      <c r="V40" s="294">
        <v>0</v>
      </c>
      <c r="W40" s="294">
        <v>0</v>
      </c>
      <c r="X40" s="294">
        <v>0</v>
      </c>
      <c r="Y40" s="182">
        <f t="shared" si="3"/>
        <v>275</v>
      </c>
      <c r="Z40" s="294">
        <v>42</v>
      </c>
      <c r="AA40" s="294">
        <v>197</v>
      </c>
      <c r="AB40" s="294">
        <v>0</v>
      </c>
      <c r="AC40" s="294">
        <v>36</v>
      </c>
      <c r="AD40" s="294">
        <v>0</v>
      </c>
      <c r="AE40" s="182">
        <f t="shared" si="4"/>
        <v>275</v>
      </c>
      <c r="AF40" s="294">
        <v>42</v>
      </c>
      <c r="AG40" s="294">
        <v>197</v>
      </c>
      <c r="AH40" s="294">
        <v>0</v>
      </c>
      <c r="AI40" s="294">
        <v>36</v>
      </c>
      <c r="AJ40" s="294">
        <v>0</v>
      </c>
    </row>
    <row r="41" spans="1:36" ht="38.25" x14ac:dyDescent="0.25">
      <c r="A41" s="14" t="s">
        <v>20</v>
      </c>
      <c r="B41" s="15">
        <v>501601</v>
      </c>
      <c r="C41" s="165">
        <v>160101</v>
      </c>
      <c r="D41" s="166" t="s">
        <v>50</v>
      </c>
      <c r="E41" s="165">
        <v>3</v>
      </c>
      <c r="F41" s="167" t="s">
        <v>278</v>
      </c>
      <c r="G41" s="180">
        <f t="shared" si="6"/>
        <v>143415</v>
      </c>
      <c r="H41" s="181">
        <f t="shared" si="7"/>
        <v>839</v>
      </c>
      <c r="I41" s="181">
        <f t="shared" si="7"/>
        <v>136407</v>
      </c>
      <c r="J41" s="181">
        <f t="shared" si="7"/>
        <v>24</v>
      </c>
      <c r="K41" s="181">
        <f t="shared" si="7"/>
        <v>6019</v>
      </c>
      <c r="L41" s="181">
        <f t="shared" si="7"/>
        <v>126</v>
      </c>
      <c r="M41" s="182">
        <f t="shared" si="5"/>
        <v>28882</v>
      </c>
      <c r="N41" s="294">
        <v>109</v>
      </c>
      <c r="O41" s="294">
        <v>27602</v>
      </c>
      <c r="P41" s="294">
        <v>3</v>
      </c>
      <c r="Q41" s="294">
        <v>1142</v>
      </c>
      <c r="R41" s="294">
        <v>26</v>
      </c>
      <c r="S41" s="182">
        <f t="shared" si="2"/>
        <v>29389</v>
      </c>
      <c r="T41" s="294">
        <v>58</v>
      </c>
      <c r="U41" s="294">
        <v>28314</v>
      </c>
      <c r="V41" s="294">
        <v>0</v>
      </c>
      <c r="W41" s="294">
        <v>977</v>
      </c>
      <c r="X41" s="294">
        <v>40</v>
      </c>
      <c r="Y41" s="182">
        <f t="shared" si="3"/>
        <v>42573</v>
      </c>
      <c r="Z41" s="294">
        <v>336</v>
      </c>
      <c r="AA41" s="294">
        <v>40246</v>
      </c>
      <c r="AB41" s="294">
        <v>11</v>
      </c>
      <c r="AC41" s="294">
        <v>1950</v>
      </c>
      <c r="AD41" s="294">
        <v>30</v>
      </c>
      <c r="AE41" s="182">
        <f t="shared" si="4"/>
        <v>42571</v>
      </c>
      <c r="AF41" s="294">
        <v>336</v>
      </c>
      <c r="AG41" s="294">
        <v>40245</v>
      </c>
      <c r="AH41" s="294">
        <v>10</v>
      </c>
      <c r="AI41" s="294">
        <v>1950</v>
      </c>
      <c r="AJ41" s="294">
        <v>30</v>
      </c>
    </row>
    <row r="42" spans="1:36" ht="38.25" x14ac:dyDescent="0.25">
      <c r="A42" s="14" t="s">
        <v>27</v>
      </c>
      <c r="B42" s="15">
        <v>501602</v>
      </c>
      <c r="C42" s="165">
        <v>160201</v>
      </c>
      <c r="D42" s="166" t="s">
        <v>184</v>
      </c>
      <c r="E42" s="165">
        <v>3</v>
      </c>
      <c r="F42" s="167" t="s">
        <v>278</v>
      </c>
      <c r="G42" s="180">
        <f t="shared" si="6"/>
        <v>12952</v>
      </c>
      <c r="H42" s="181">
        <f t="shared" si="7"/>
        <v>80</v>
      </c>
      <c r="I42" s="181">
        <f t="shared" si="7"/>
        <v>12361</v>
      </c>
      <c r="J42" s="181">
        <f t="shared" si="7"/>
        <v>0</v>
      </c>
      <c r="K42" s="181">
        <f t="shared" si="7"/>
        <v>511</v>
      </c>
      <c r="L42" s="181">
        <f t="shared" si="7"/>
        <v>0</v>
      </c>
      <c r="M42" s="182">
        <f t="shared" si="5"/>
        <v>2102</v>
      </c>
      <c r="N42" s="294">
        <v>0</v>
      </c>
      <c r="O42" s="294">
        <v>1998</v>
      </c>
      <c r="P42" s="294">
        <v>0</v>
      </c>
      <c r="Q42" s="294">
        <v>104</v>
      </c>
      <c r="R42" s="294">
        <v>0</v>
      </c>
      <c r="S42" s="182">
        <f t="shared" si="2"/>
        <v>1775</v>
      </c>
      <c r="T42" s="294">
        <v>6</v>
      </c>
      <c r="U42" s="294">
        <v>1718</v>
      </c>
      <c r="V42" s="294">
        <v>0</v>
      </c>
      <c r="W42" s="294">
        <v>51</v>
      </c>
      <c r="X42" s="294">
        <v>0</v>
      </c>
      <c r="Y42" s="182">
        <f t="shared" si="3"/>
        <v>4538</v>
      </c>
      <c r="Z42" s="294">
        <v>37</v>
      </c>
      <c r="AA42" s="294">
        <v>4323</v>
      </c>
      <c r="AB42" s="294">
        <v>0</v>
      </c>
      <c r="AC42" s="294">
        <v>178</v>
      </c>
      <c r="AD42" s="294">
        <v>0</v>
      </c>
      <c r="AE42" s="182">
        <f t="shared" si="4"/>
        <v>4537</v>
      </c>
      <c r="AF42" s="294">
        <v>37</v>
      </c>
      <c r="AG42" s="294">
        <v>4322</v>
      </c>
      <c r="AH42" s="294">
        <v>0</v>
      </c>
      <c r="AI42" s="294">
        <v>178</v>
      </c>
      <c r="AJ42" s="294">
        <v>0</v>
      </c>
    </row>
    <row r="43" spans="1:36" ht="38.25" x14ac:dyDescent="0.25">
      <c r="A43" s="14" t="s">
        <v>20</v>
      </c>
      <c r="B43" s="15">
        <v>501701</v>
      </c>
      <c r="C43" s="165">
        <v>170101</v>
      </c>
      <c r="D43" s="166" t="s">
        <v>51</v>
      </c>
      <c r="E43" s="165">
        <v>3</v>
      </c>
      <c r="F43" s="167" t="s">
        <v>278</v>
      </c>
      <c r="G43" s="180">
        <f t="shared" si="6"/>
        <v>205858</v>
      </c>
      <c r="H43" s="181">
        <f t="shared" si="7"/>
        <v>1970</v>
      </c>
      <c r="I43" s="181">
        <f t="shared" si="7"/>
        <v>190275</v>
      </c>
      <c r="J43" s="181">
        <f t="shared" si="7"/>
        <v>66</v>
      </c>
      <c r="K43" s="181">
        <f t="shared" si="7"/>
        <v>13401</v>
      </c>
      <c r="L43" s="181">
        <f t="shared" si="7"/>
        <v>146</v>
      </c>
      <c r="M43" s="182">
        <f t="shared" si="5"/>
        <v>47858</v>
      </c>
      <c r="N43" s="294">
        <v>368</v>
      </c>
      <c r="O43" s="294">
        <v>44366</v>
      </c>
      <c r="P43" s="294">
        <v>27</v>
      </c>
      <c r="Q43" s="294">
        <v>3096</v>
      </c>
      <c r="R43" s="294">
        <v>1</v>
      </c>
      <c r="S43" s="182">
        <f t="shared" si="2"/>
        <v>50088</v>
      </c>
      <c r="T43" s="294">
        <v>484</v>
      </c>
      <c r="U43" s="294">
        <v>45957</v>
      </c>
      <c r="V43" s="294">
        <v>10</v>
      </c>
      <c r="W43" s="294">
        <v>3606</v>
      </c>
      <c r="X43" s="294">
        <v>31</v>
      </c>
      <c r="Y43" s="182">
        <f t="shared" si="3"/>
        <v>53957</v>
      </c>
      <c r="Z43" s="294">
        <v>559</v>
      </c>
      <c r="AA43" s="294">
        <v>49977</v>
      </c>
      <c r="AB43" s="294">
        <v>15</v>
      </c>
      <c r="AC43" s="294">
        <v>3349</v>
      </c>
      <c r="AD43" s="294">
        <v>57</v>
      </c>
      <c r="AE43" s="182">
        <f t="shared" si="4"/>
        <v>53955</v>
      </c>
      <c r="AF43" s="294">
        <v>559</v>
      </c>
      <c r="AG43" s="294">
        <v>49975</v>
      </c>
      <c r="AH43" s="294">
        <v>14</v>
      </c>
      <c r="AI43" s="294">
        <v>3350</v>
      </c>
      <c r="AJ43" s="294">
        <v>57</v>
      </c>
    </row>
    <row r="44" spans="1:36" ht="38.25" x14ac:dyDescent="0.25">
      <c r="A44" s="14" t="s">
        <v>20</v>
      </c>
      <c r="B44" s="15">
        <v>501704</v>
      </c>
      <c r="C44" s="165">
        <v>170501</v>
      </c>
      <c r="D44" s="166" t="s">
        <v>299</v>
      </c>
      <c r="E44" s="165">
        <v>3</v>
      </c>
      <c r="F44" s="167" t="s">
        <v>278</v>
      </c>
      <c r="G44" s="180">
        <f t="shared" si="6"/>
        <v>660244</v>
      </c>
      <c r="H44" s="181">
        <f t="shared" si="7"/>
        <v>3318</v>
      </c>
      <c r="I44" s="181">
        <f t="shared" si="7"/>
        <v>620123</v>
      </c>
      <c r="J44" s="181">
        <f t="shared" si="7"/>
        <v>420</v>
      </c>
      <c r="K44" s="181">
        <f t="shared" si="7"/>
        <v>35964</v>
      </c>
      <c r="L44" s="181">
        <f t="shared" si="7"/>
        <v>419</v>
      </c>
      <c r="M44" s="182">
        <f t="shared" si="5"/>
        <v>167360</v>
      </c>
      <c r="N44" s="294">
        <v>810</v>
      </c>
      <c r="O44" s="294">
        <v>157540</v>
      </c>
      <c r="P44" s="294">
        <v>15</v>
      </c>
      <c r="Q44" s="294">
        <v>8963</v>
      </c>
      <c r="R44" s="294">
        <v>32</v>
      </c>
      <c r="S44" s="182">
        <f t="shared" si="2"/>
        <v>161646</v>
      </c>
      <c r="T44" s="294">
        <v>868</v>
      </c>
      <c r="U44" s="294">
        <v>151054</v>
      </c>
      <c r="V44" s="294">
        <v>20</v>
      </c>
      <c r="W44" s="294">
        <v>9669</v>
      </c>
      <c r="X44" s="294">
        <v>35</v>
      </c>
      <c r="Y44" s="182">
        <f t="shared" si="3"/>
        <v>167445</v>
      </c>
      <c r="Z44" s="294">
        <v>820</v>
      </c>
      <c r="AA44" s="294">
        <v>156940</v>
      </c>
      <c r="AB44" s="294">
        <v>343</v>
      </c>
      <c r="AC44" s="294">
        <v>9166</v>
      </c>
      <c r="AD44" s="294">
        <v>176</v>
      </c>
      <c r="AE44" s="182">
        <f t="shared" si="4"/>
        <v>163793</v>
      </c>
      <c r="AF44" s="294">
        <v>820</v>
      </c>
      <c r="AG44" s="294">
        <v>154589</v>
      </c>
      <c r="AH44" s="294">
        <v>42</v>
      </c>
      <c r="AI44" s="294">
        <v>8166</v>
      </c>
      <c r="AJ44" s="294">
        <v>176</v>
      </c>
    </row>
    <row r="45" spans="1:36" ht="38.25" x14ac:dyDescent="0.25">
      <c r="A45" s="14" t="s">
        <v>27</v>
      </c>
      <c r="B45" s="15">
        <v>501709</v>
      </c>
      <c r="C45" s="165">
        <v>171201</v>
      </c>
      <c r="D45" s="166" t="s">
        <v>300</v>
      </c>
      <c r="E45" s="165">
        <v>3</v>
      </c>
      <c r="F45" s="167" t="s">
        <v>278</v>
      </c>
      <c r="G45" s="180">
        <f t="shared" si="6"/>
        <v>42052</v>
      </c>
      <c r="H45" s="181">
        <f t="shared" si="7"/>
        <v>490</v>
      </c>
      <c r="I45" s="181">
        <f t="shared" si="7"/>
        <v>39031</v>
      </c>
      <c r="J45" s="181">
        <f t="shared" si="7"/>
        <v>127</v>
      </c>
      <c r="K45" s="181">
        <f t="shared" si="7"/>
        <v>2387</v>
      </c>
      <c r="L45" s="181">
        <f t="shared" si="7"/>
        <v>17</v>
      </c>
      <c r="M45" s="182">
        <f t="shared" si="5"/>
        <v>10283</v>
      </c>
      <c r="N45" s="294">
        <v>164</v>
      </c>
      <c r="O45" s="294">
        <v>9578</v>
      </c>
      <c r="P45" s="294">
        <v>0</v>
      </c>
      <c r="Q45" s="294">
        <v>541</v>
      </c>
      <c r="R45" s="294">
        <v>0</v>
      </c>
      <c r="S45" s="182">
        <f t="shared" si="2"/>
        <v>10222</v>
      </c>
      <c r="T45" s="294">
        <v>136</v>
      </c>
      <c r="U45" s="294">
        <v>9477</v>
      </c>
      <c r="V45" s="294">
        <v>87</v>
      </c>
      <c r="W45" s="294">
        <v>522</v>
      </c>
      <c r="X45" s="294">
        <v>0</v>
      </c>
      <c r="Y45" s="182">
        <f t="shared" si="3"/>
        <v>10774</v>
      </c>
      <c r="Z45" s="294">
        <v>74</v>
      </c>
      <c r="AA45" s="294">
        <v>10050</v>
      </c>
      <c r="AB45" s="294">
        <v>30</v>
      </c>
      <c r="AC45" s="294">
        <v>616</v>
      </c>
      <c r="AD45" s="294">
        <v>4</v>
      </c>
      <c r="AE45" s="182">
        <f t="shared" si="4"/>
        <v>10773</v>
      </c>
      <c r="AF45" s="294">
        <v>116</v>
      </c>
      <c r="AG45" s="294">
        <v>9926</v>
      </c>
      <c r="AH45" s="294">
        <v>10</v>
      </c>
      <c r="AI45" s="294">
        <v>708</v>
      </c>
      <c r="AJ45" s="294">
        <v>13</v>
      </c>
    </row>
    <row r="46" spans="1:36" ht="38.25" x14ac:dyDescent="0.25">
      <c r="A46" s="14" t="s">
        <v>27</v>
      </c>
      <c r="B46" s="15">
        <v>501710</v>
      </c>
      <c r="C46" s="165">
        <v>171301</v>
      </c>
      <c r="D46" s="166" t="s">
        <v>301</v>
      </c>
      <c r="E46" s="165">
        <v>3</v>
      </c>
      <c r="F46" s="167" t="s">
        <v>278</v>
      </c>
      <c r="G46" s="180">
        <f t="shared" si="6"/>
        <v>37552</v>
      </c>
      <c r="H46" s="181">
        <f t="shared" si="7"/>
        <v>601</v>
      </c>
      <c r="I46" s="181">
        <f t="shared" si="7"/>
        <v>34337</v>
      </c>
      <c r="J46" s="181">
        <f t="shared" si="7"/>
        <v>0</v>
      </c>
      <c r="K46" s="181">
        <f t="shared" si="7"/>
        <v>2614</v>
      </c>
      <c r="L46" s="181">
        <f t="shared" si="7"/>
        <v>0</v>
      </c>
      <c r="M46" s="182">
        <f t="shared" si="5"/>
        <v>9138</v>
      </c>
      <c r="N46" s="294">
        <v>54</v>
      </c>
      <c r="O46" s="294">
        <v>8903</v>
      </c>
      <c r="P46" s="294">
        <v>0</v>
      </c>
      <c r="Q46" s="294">
        <v>181</v>
      </c>
      <c r="R46" s="294">
        <v>0</v>
      </c>
      <c r="S46" s="182">
        <f t="shared" si="2"/>
        <v>9049</v>
      </c>
      <c r="T46" s="294">
        <v>112</v>
      </c>
      <c r="U46" s="294">
        <v>8071</v>
      </c>
      <c r="V46" s="294">
        <v>0</v>
      </c>
      <c r="W46" s="294">
        <v>866</v>
      </c>
      <c r="X46" s="294">
        <v>0</v>
      </c>
      <c r="Y46" s="182">
        <f t="shared" si="3"/>
        <v>9683</v>
      </c>
      <c r="Z46" s="294">
        <v>256</v>
      </c>
      <c r="AA46" s="294">
        <v>8762</v>
      </c>
      <c r="AB46" s="294">
        <v>0</v>
      </c>
      <c r="AC46" s="294">
        <v>665</v>
      </c>
      <c r="AD46" s="294">
        <v>0</v>
      </c>
      <c r="AE46" s="182">
        <f t="shared" si="4"/>
        <v>9682</v>
      </c>
      <c r="AF46" s="294">
        <v>179</v>
      </c>
      <c r="AG46" s="294">
        <v>8601</v>
      </c>
      <c r="AH46" s="294">
        <v>0</v>
      </c>
      <c r="AI46" s="294">
        <v>902</v>
      </c>
      <c r="AJ46" s="294">
        <v>0</v>
      </c>
    </row>
    <row r="47" spans="1:36" ht="38.25" x14ac:dyDescent="0.25">
      <c r="A47" s="14" t="s">
        <v>27</v>
      </c>
      <c r="B47" s="15">
        <v>501712</v>
      </c>
      <c r="C47" s="165">
        <v>171501</v>
      </c>
      <c r="D47" s="166" t="s">
        <v>302</v>
      </c>
      <c r="E47" s="165">
        <v>3</v>
      </c>
      <c r="F47" s="167" t="s">
        <v>278</v>
      </c>
      <c r="G47" s="180">
        <f t="shared" si="6"/>
        <v>51581</v>
      </c>
      <c r="H47" s="181">
        <f t="shared" si="7"/>
        <v>949</v>
      </c>
      <c r="I47" s="181">
        <f t="shared" si="7"/>
        <v>44467</v>
      </c>
      <c r="J47" s="181">
        <f t="shared" si="7"/>
        <v>0</v>
      </c>
      <c r="K47" s="181">
        <f t="shared" si="7"/>
        <v>6165</v>
      </c>
      <c r="L47" s="181">
        <f t="shared" si="7"/>
        <v>0</v>
      </c>
      <c r="M47" s="182">
        <f t="shared" si="5"/>
        <v>9166</v>
      </c>
      <c r="N47" s="294">
        <v>19</v>
      </c>
      <c r="O47" s="294">
        <v>8853</v>
      </c>
      <c r="P47" s="294">
        <v>0</v>
      </c>
      <c r="Q47" s="294">
        <v>294</v>
      </c>
      <c r="R47" s="294">
        <v>0</v>
      </c>
      <c r="S47" s="182">
        <f t="shared" si="2"/>
        <v>3485</v>
      </c>
      <c r="T47" s="294">
        <v>0</v>
      </c>
      <c r="U47" s="294">
        <v>2729</v>
      </c>
      <c r="V47" s="294">
        <v>0</v>
      </c>
      <c r="W47" s="294">
        <v>756</v>
      </c>
      <c r="X47" s="294">
        <v>0</v>
      </c>
      <c r="Y47" s="182">
        <f t="shared" si="3"/>
        <v>25889</v>
      </c>
      <c r="Z47" s="294">
        <v>465</v>
      </c>
      <c r="AA47" s="294">
        <v>21238</v>
      </c>
      <c r="AB47" s="294">
        <v>0</v>
      </c>
      <c r="AC47" s="294">
        <v>4186</v>
      </c>
      <c r="AD47" s="294">
        <v>0</v>
      </c>
      <c r="AE47" s="182">
        <f t="shared" si="4"/>
        <v>13041</v>
      </c>
      <c r="AF47" s="294">
        <v>465</v>
      </c>
      <c r="AG47" s="294">
        <v>11647</v>
      </c>
      <c r="AH47" s="294">
        <v>0</v>
      </c>
      <c r="AI47" s="294">
        <v>929</v>
      </c>
      <c r="AJ47" s="294">
        <v>0</v>
      </c>
    </row>
    <row r="48" spans="1:36" ht="38.25" x14ac:dyDescent="0.25">
      <c r="A48" s="14" t="s">
        <v>20</v>
      </c>
      <c r="B48" s="15">
        <v>501801</v>
      </c>
      <c r="C48" s="165">
        <v>180101</v>
      </c>
      <c r="D48" s="166" t="s">
        <v>56</v>
      </c>
      <c r="E48" s="165">
        <v>3</v>
      </c>
      <c r="F48" s="167" t="s">
        <v>278</v>
      </c>
      <c r="G48" s="180">
        <f t="shared" si="6"/>
        <v>0</v>
      </c>
      <c r="H48" s="181">
        <f t="shared" si="7"/>
        <v>0</v>
      </c>
      <c r="I48" s="181">
        <f t="shared" si="7"/>
        <v>0</v>
      </c>
      <c r="J48" s="181">
        <f t="shared" si="7"/>
        <v>0</v>
      </c>
      <c r="K48" s="181">
        <f t="shared" si="7"/>
        <v>0</v>
      </c>
      <c r="L48" s="181">
        <f t="shared" si="7"/>
        <v>0</v>
      </c>
      <c r="M48" s="182">
        <f t="shared" si="5"/>
        <v>0</v>
      </c>
      <c r="N48" s="294">
        <v>0</v>
      </c>
      <c r="O48" s="294">
        <v>0</v>
      </c>
      <c r="P48" s="294">
        <v>0</v>
      </c>
      <c r="Q48" s="294">
        <v>0</v>
      </c>
      <c r="R48" s="294">
        <v>0</v>
      </c>
      <c r="S48" s="182">
        <f t="shared" si="2"/>
        <v>0</v>
      </c>
      <c r="T48" s="294">
        <v>0</v>
      </c>
      <c r="U48" s="294">
        <v>0</v>
      </c>
      <c r="V48" s="294">
        <v>0</v>
      </c>
      <c r="W48" s="294">
        <v>0</v>
      </c>
      <c r="X48" s="294">
        <v>0</v>
      </c>
      <c r="Y48" s="182">
        <f t="shared" si="3"/>
        <v>0</v>
      </c>
      <c r="Z48" s="294">
        <v>0</v>
      </c>
      <c r="AA48" s="294">
        <v>0</v>
      </c>
      <c r="AB48" s="294">
        <v>0</v>
      </c>
      <c r="AC48" s="294">
        <v>0</v>
      </c>
      <c r="AD48" s="294">
        <v>0</v>
      </c>
      <c r="AE48" s="182">
        <f t="shared" si="4"/>
        <v>0</v>
      </c>
      <c r="AF48" s="294">
        <v>0</v>
      </c>
      <c r="AG48" s="294">
        <v>0</v>
      </c>
      <c r="AH48" s="294">
        <v>0</v>
      </c>
      <c r="AI48" s="294">
        <v>0</v>
      </c>
      <c r="AJ48" s="294">
        <v>0</v>
      </c>
    </row>
    <row r="49" spans="1:36" ht="38.25" x14ac:dyDescent="0.25">
      <c r="A49" s="14" t="s">
        <v>20</v>
      </c>
      <c r="B49" s="15">
        <v>501802</v>
      </c>
      <c r="C49" s="165">
        <v>180201</v>
      </c>
      <c r="D49" s="166" t="s">
        <v>57</v>
      </c>
      <c r="E49" s="165">
        <v>3</v>
      </c>
      <c r="F49" s="167" t="s">
        <v>278</v>
      </c>
      <c r="G49" s="180">
        <f t="shared" si="6"/>
        <v>0</v>
      </c>
      <c r="H49" s="181">
        <f t="shared" si="7"/>
        <v>0</v>
      </c>
      <c r="I49" s="181">
        <f t="shared" si="7"/>
        <v>0</v>
      </c>
      <c r="J49" s="181">
        <f t="shared" si="7"/>
        <v>0</v>
      </c>
      <c r="K49" s="181">
        <f t="shared" si="7"/>
        <v>0</v>
      </c>
      <c r="L49" s="181">
        <f t="shared" si="7"/>
        <v>0</v>
      </c>
      <c r="M49" s="182">
        <f t="shared" si="5"/>
        <v>0</v>
      </c>
      <c r="N49" s="294">
        <v>0</v>
      </c>
      <c r="O49" s="294">
        <v>0</v>
      </c>
      <c r="P49" s="294">
        <v>0</v>
      </c>
      <c r="Q49" s="294">
        <v>0</v>
      </c>
      <c r="R49" s="294">
        <v>0</v>
      </c>
      <c r="S49" s="182">
        <f t="shared" si="2"/>
        <v>0</v>
      </c>
      <c r="T49" s="294">
        <v>0</v>
      </c>
      <c r="U49" s="294">
        <v>0</v>
      </c>
      <c r="V49" s="294">
        <v>0</v>
      </c>
      <c r="W49" s="294">
        <v>0</v>
      </c>
      <c r="X49" s="294">
        <v>0</v>
      </c>
      <c r="Y49" s="182">
        <f t="shared" si="3"/>
        <v>0</v>
      </c>
      <c r="Z49" s="294">
        <v>0</v>
      </c>
      <c r="AA49" s="294">
        <v>0</v>
      </c>
      <c r="AB49" s="294">
        <v>0</v>
      </c>
      <c r="AC49" s="294">
        <v>0</v>
      </c>
      <c r="AD49" s="294">
        <v>0</v>
      </c>
      <c r="AE49" s="182">
        <f t="shared" si="4"/>
        <v>0</v>
      </c>
      <c r="AF49" s="294">
        <v>0</v>
      </c>
      <c r="AG49" s="294">
        <v>0</v>
      </c>
      <c r="AH49" s="294">
        <v>0</v>
      </c>
      <c r="AI49" s="294">
        <v>0</v>
      </c>
      <c r="AJ49" s="294">
        <v>0</v>
      </c>
    </row>
    <row r="50" spans="1:36" ht="38.25" x14ac:dyDescent="0.25">
      <c r="A50" s="14" t="s">
        <v>20</v>
      </c>
      <c r="B50" s="15">
        <v>501901</v>
      </c>
      <c r="C50" s="165">
        <v>190101</v>
      </c>
      <c r="D50" s="166" t="s">
        <v>58</v>
      </c>
      <c r="E50" s="165">
        <v>3</v>
      </c>
      <c r="F50" s="167" t="s">
        <v>278</v>
      </c>
      <c r="G50" s="180">
        <f t="shared" si="6"/>
        <v>334846</v>
      </c>
      <c r="H50" s="181">
        <f t="shared" si="7"/>
        <v>3088</v>
      </c>
      <c r="I50" s="181">
        <f t="shared" si="7"/>
        <v>134681</v>
      </c>
      <c r="J50" s="181">
        <f t="shared" si="7"/>
        <v>61</v>
      </c>
      <c r="K50" s="181">
        <f t="shared" si="7"/>
        <v>196843</v>
      </c>
      <c r="L50" s="181">
        <f t="shared" si="7"/>
        <v>173</v>
      </c>
      <c r="M50" s="182">
        <f t="shared" si="5"/>
        <v>68614</v>
      </c>
      <c r="N50" s="294">
        <v>232</v>
      </c>
      <c r="O50" s="294">
        <v>26135</v>
      </c>
      <c r="P50" s="294">
        <v>0</v>
      </c>
      <c r="Q50" s="294">
        <v>42239</v>
      </c>
      <c r="R50" s="294">
        <v>8</v>
      </c>
      <c r="S50" s="182">
        <f t="shared" si="2"/>
        <v>71517</v>
      </c>
      <c r="T50" s="294">
        <v>370</v>
      </c>
      <c r="U50" s="294">
        <v>28054</v>
      </c>
      <c r="V50" s="294">
        <v>8</v>
      </c>
      <c r="W50" s="294">
        <v>43046</v>
      </c>
      <c r="X50" s="294">
        <v>39</v>
      </c>
      <c r="Y50" s="182">
        <f t="shared" si="3"/>
        <v>97358</v>
      </c>
      <c r="Z50" s="294">
        <v>1243</v>
      </c>
      <c r="AA50" s="294">
        <v>44553</v>
      </c>
      <c r="AB50" s="294">
        <v>27</v>
      </c>
      <c r="AC50" s="294">
        <v>51472</v>
      </c>
      <c r="AD50" s="294">
        <v>63</v>
      </c>
      <c r="AE50" s="182">
        <f t="shared" si="4"/>
        <v>97357</v>
      </c>
      <c r="AF50" s="294">
        <v>1243</v>
      </c>
      <c r="AG50" s="294">
        <v>35939</v>
      </c>
      <c r="AH50" s="294">
        <v>26</v>
      </c>
      <c r="AI50" s="294">
        <v>60086</v>
      </c>
      <c r="AJ50" s="294">
        <v>63</v>
      </c>
    </row>
    <row r="51" spans="1:36" ht="38.25" x14ac:dyDescent="0.25">
      <c r="A51" s="14" t="s">
        <v>20</v>
      </c>
      <c r="B51" s="15">
        <v>501914</v>
      </c>
      <c r="C51" s="165">
        <v>191401</v>
      </c>
      <c r="D51" s="166" t="s">
        <v>60</v>
      </c>
      <c r="E51" s="165">
        <v>3</v>
      </c>
      <c r="F51" s="167" t="s">
        <v>278</v>
      </c>
      <c r="G51" s="180">
        <f t="shared" si="6"/>
        <v>12452</v>
      </c>
      <c r="H51" s="181">
        <f t="shared" si="7"/>
        <v>51</v>
      </c>
      <c r="I51" s="181">
        <f t="shared" si="7"/>
        <v>6401</v>
      </c>
      <c r="J51" s="181">
        <f t="shared" si="7"/>
        <v>1</v>
      </c>
      <c r="K51" s="181">
        <f t="shared" si="7"/>
        <v>5997</v>
      </c>
      <c r="L51" s="181">
        <f t="shared" si="7"/>
        <v>2</v>
      </c>
      <c r="M51" s="182">
        <f t="shared" si="5"/>
        <v>2599</v>
      </c>
      <c r="N51" s="294">
        <v>0</v>
      </c>
      <c r="O51" s="294">
        <v>1344</v>
      </c>
      <c r="P51" s="294">
        <v>0</v>
      </c>
      <c r="Q51" s="294">
        <v>1255</v>
      </c>
      <c r="R51" s="294">
        <v>0</v>
      </c>
      <c r="S51" s="182">
        <f t="shared" si="2"/>
        <v>3078</v>
      </c>
      <c r="T51" s="294">
        <v>19</v>
      </c>
      <c r="U51" s="294">
        <v>1597</v>
      </c>
      <c r="V51" s="294">
        <v>0</v>
      </c>
      <c r="W51" s="294">
        <v>1462</v>
      </c>
      <c r="X51" s="294">
        <v>0</v>
      </c>
      <c r="Y51" s="182">
        <f t="shared" si="3"/>
        <v>3388</v>
      </c>
      <c r="Z51" s="294">
        <v>16</v>
      </c>
      <c r="AA51" s="294">
        <v>1868</v>
      </c>
      <c r="AB51" s="294">
        <v>1</v>
      </c>
      <c r="AC51" s="294">
        <v>1502</v>
      </c>
      <c r="AD51" s="294">
        <v>1</v>
      </c>
      <c r="AE51" s="182">
        <f t="shared" si="4"/>
        <v>3387</v>
      </c>
      <c r="AF51" s="294">
        <v>16</v>
      </c>
      <c r="AG51" s="294">
        <v>1592</v>
      </c>
      <c r="AH51" s="294">
        <v>0</v>
      </c>
      <c r="AI51" s="294">
        <v>1778</v>
      </c>
      <c r="AJ51" s="294">
        <v>1</v>
      </c>
    </row>
    <row r="52" spans="1:36" ht="38.25" x14ac:dyDescent="0.25">
      <c r="A52" s="14" t="s">
        <v>20</v>
      </c>
      <c r="B52" s="15">
        <v>502003</v>
      </c>
      <c r="C52" s="165">
        <v>200301</v>
      </c>
      <c r="D52" s="166" t="s">
        <v>61</v>
      </c>
      <c r="E52" s="165">
        <v>3</v>
      </c>
      <c r="F52" s="167" t="s">
        <v>278</v>
      </c>
      <c r="G52" s="180">
        <f t="shared" si="6"/>
        <v>28280</v>
      </c>
      <c r="H52" s="181">
        <f t="shared" si="7"/>
        <v>1071</v>
      </c>
      <c r="I52" s="181">
        <f t="shared" si="7"/>
        <v>19350</v>
      </c>
      <c r="J52" s="181">
        <f t="shared" si="7"/>
        <v>360</v>
      </c>
      <c r="K52" s="181">
        <f t="shared" si="7"/>
        <v>7081</v>
      </c>
      <c r="L52" s="181">
        <f t="shared" si="7"/>
        <v>418</v>
      </c>
      <c r="M52" s="182">
        <f t="shared" si="5"/>
        <v>5780</v>
      </c>
      <c r="N52" s="294">
        <v>62</v>
      </c>
      <c r="O52" s="294">
        <v>4053</v>
      </c>
      <c r="P52" s="294">
        <v>15</v>
      </c>
      <c r="Q52" s="294">
        <v>1542</v>
      </c>
      <c r="R52" s="294">
        <v>108</v>
      </c>
      <c r="S52" s="182">
        <f t="shared" si="2"/>
        <v>6732</v>
      </c>
      <c r="T52" s="294">
        <v>109</v>
      </c>
      <c r="U52" s="294">
        <v>4780</v>
      </c>
      <c r="V52" s="294">
        <v>45</v>
      </c>
      <c r="W52" s="294">
        <v>1788</v>
      </c>
      <c r="X52" s="294">
        <v>10</v>
      </c>
      <c r="Y52" s="182">
        <f t="shared" si="3"/>
        <v>7884</v>
      </c>
      <c r="Z52" s="294">
        <v>450</v>
      </c>
      <c r="AA52" s="294">
        <v>5259</v>
      </c>
      <c r="AB52" s="294">
        <v>150</v>
      </c>
      <c r="AC52" s="294">
        <v>1875</v>
      </c>
      <c r="AD52" s="294">
        <v>150</v>
      </c>
      <c r="AE52" s="182">
        <f t="shared" si="4"/>
        <v>7884</v>
      </c>
      <c r="AF52" s="294">
        <v>450</v>
      </c>
      <c r="AG52" s="294">
        <v>5258</v>
      </c>
      <c r="AH52" s="294">
        <v>150</v>
      </c>
      <c r="AI52" s="294">
        <v>1876</v>
      </c>
      <c r="AJ52" s="294">
        <v>150</v>
      </c>
    </row>
    <row r="53" spans="1:36" ht="38.25" x14ac:dyDescent="0.25">
      <c r="A53" s="14" t="s">
        <v>20</v>
      </c>
      <c r="B53" s="15">
        <v>502004</v>
      </c>
      <c r="C53" s="165">
        <v>200401</v>
      </c>
      <c r="D53" s="166" t="s">
        <v>62</v>
      </c>
      <c r="E53" s="165">
        <v>3</v>
      </c>
      <c r="F53" s="167" t="s">
        <v>278</v>
      </c>
      <c r="G53" s="180">
        <f t="shared" si="6"/>
        <v>118473</v>
      </c>
      <c r="H53" s="181">
        <f t="shared" si="7"/>
        <v>1745</v>
      </c>
      <c r="I53" s="181">
        <f t="shared" si="7"/>
        <v>51076</v>
      </c>
      <c r="J53" s="181">
        <f t="shared" si="7"/>
        <v>279</v>
      </c>
      <c r="K53" s="181">
        <f t="shared" si="7"/>
        <v>65115</v>
      </c>
      <c r="L53" s="181">
        <f t="shared" si="7"/>
        <v>258</v>
      </c>
      <c r="M53" s="182">
        <f t="shared" si="5"/>
        <v>30713</v>
      </c>
      <c r="N53" s="294">
        <v>469</v>
      </c>
      <c r="O53" s="294">
        <v>14521</v>
      </c>
      <c r="P53" s="294">
        <v>113</v>
      </c>
      <c r="Q53" s="294">
        <v>15522</v>
      </c>
      <c r="R53" s="294">
        <v>88</v>
      </c>
      <c r="S53" s="182">
        <f t="shared" si="2"/>
        <v>34265</v>
      </c>
      <c r="T53" s="294">
        <v>394</v>
      </c>
      <c r="U53" s="294">
        <v>16203</v>
      </c>
      <c r="V53" s="294">
        <v>107</v>
      </c>
      <c r="W53" s="294">
        <v>17503</v>
      </c>
      <c r="X53" s="294">
        <v>58</v>
      </c>
      <c r="Y53" s="182">
        <f t="shared" si="3"/>
        <v>26748</v>
      </c>
      <c r="Z53" s="294">
        <v>441</v>
      </c>
      <c r="AA53" s="294">
        <v>10177</v>
      </c>
      <c r="AB53" s="294">
        <v>29</v>
      </c>
      <c r="AC53" s="294">
        <v>16045</v>
      </c>
      <c r="AD53" s="294">
        <v>56</v>
      </c>
      <c r="AE53" s="182">
        <f t="shared" si="4"/>
        <v>26747</v>
      </c>
      <c r="AF53" s="294">
        <v>441</v>
      </c>
      <c r="AG53" s="294">
        <v>10175</v>
      </c>
      <c r="AH53" s="294">
        <v>30</v>
      </c>
      <c r="AI53" s="294">
        <v>16045</v>
      </c>
      <c r="AJ53" s="294">
        <v>56</v>
      </c>
    </row>
    <row r="54" spans="1:36" ht="38.25" x14ac:dyDescent="0.25">
      <c r="A54" s="14" t="s">
        <v>20</v>
      </c>
      <c r="B54" s="15">
        <v>502005</v>
      </c>
      <c r="C54" s="165">
        <v>200501</v>
      </c>
      <c r="D54" s="166" t="s">
        <v>304</v>
      </c>
      <c r="E54" s="165">
        <v>3</v>
      </c>
      <c r="F54" s="167" t="s">
        <v>278</v>
      </c>
      <c r="G54" s="180">
        <f t="shared" si="6"/>
        <v>774640</v>
      </c>
      <c r="H54" s="181">
        <f t="shared" si="7"/>
        <v>18203</v>
      </c>
      <c r="I54" s="181">
        <f t="shared" si="7"/>
        <v>448529</v>
      </c>
      <c r="J54" s="181">
        <f t="shared" si="7"/>
        <v>2336</v>
      </c>
      <c r="K54" s="181">
        <f t="shared" si="7"/>
        <v>299072</v>
      </c>
      <c r="L54" s="181">
        <f t="shared" si="7"/>
        <v>6500</v>
      </c>
      <c r="M54" s="182">
        <f t="shared" si="5"/>
        <v>180307</v>
      </c>
      <c r="N54" s="294">
        <v>3108</v>
      </c>
      <c r="O54" s="294">
        <v>105771</v>
      </c>
      <c r="P54" s="294">
        <v>535</v>
      </c>
      <c r="Q54" s="294">
        <v>69339</v>
      </c>
      <c r="R54" s="294">
        <v>1554</v>
      </c>
      <c r="S54" s="182">
        <f t="shared" si="2"/>
        <v>199202</v>
      </c>
      <c r="T54" s="294">
        <v>3645</v>
      </c>
      <c r="U54" s="294">
        <v>112460</v>
      </c>
      <c r="V54" s="294">
        <v>653</v>
      </c>
      <c r="W54" s="294">
        <v>81224</v>
      </c>
      <c r="X54" s="294">
        <v>1220</v>
      </c>
      <c r="Y54" s="182">
        <f t="shared" si="3"/>
        <v>208199</v>
      </c>
      <c r="Z54" s="294">
        <v>7725</v>
      </c>
      <c r="AA54" s="294">
        <v>118925</v>
      </c>
      <c r="AB54" s="294">
        <v>774</v>
      </c>
      <c r="AC54" s="294">
        <v>78912</v>
      </c>
      <c r="AD54" s="294">
        <v>1863</v>
      </c>
      <c r="AE54" s="182">
        <f t="shared" si="4"/>
        <v>186932</v>
      </c>
      <c r="AF54" s="294">
        <v>3725</v>
      </c>
      <c r="AG54" s="294">
        <v>111373</v>
      </c>
      <c r="AH54" s="294">
        <v>374</v>
      </c>
      <c r="AI54" s="294">
        <v>69597</v>
      </c>
      <c r="AJ54" s="294">
        <v>1863</v>
      </c>
    </row>
    <row r="55" spans="1:36" ht="38.25" x14ac:dyDescent="0.25">
      <c r="A55" s="14" t="s">
        <v>27</v>
      </c>
      <c r="B55" s="15">
        <v>502010</v>
      </c>
      <c r="C55" s="165">
        <v>201101</v>
      </c>
      <c r="D55" s="166" t="s">
        <v>306</v>
      </c>
      <c r="E55" s="165">
        <v>3</v>
      </c>
      <c r="F55" s="167" t="s">
        <v>278</v>
      </c>
      <c r="G55" s="180">
        <f t="shared" si="6"/>
        <v>5730</v>
      </c>
      <c r="H55" s="181">
        <f t="shared" si="7"/>
        <v>29</v>
      </c>
      <c r="I55" s="181">
        <f t="shared" si="7"/>
        <v>4396</v>
      </c>
      <c r="J55" s="181">
        <f t="shared" si="7"/>
        <v>39</v>
      </c>
      <c r="K55" s="181">
        <f t="shared" si="7"/>
        <v>1239</v>
      </c>
      <c r="L55" s="181">
        <f t="shared" si="7"/>
        <v>27</v>
      </c>
      <c r="M55" s="182">
        <f t="shared" si="5"/>
        <v>956</v>
      </c>
      <c r="N55" s="294">
        <v>0</v>
      </c>
      <c r="O55" s="294">
        <v>657</v>
      </c>
      <c r="P55" s="294">
        <v>9</v>
      </c>
      <c r="Q55" s="294">
        <v>290</v>
      </c>
      <c r="R55" s="294">
        <v>0</v>
      </c>
      <c r="S55" s="182">
        <f t="shared" si="2"/>
        <v>1146</v>
      </c>
      <c r="T55" s="294">
        <v>0</v>
      </c>
      <c r="U55" s="294">
        <v>831</v>
      </c>
      <c r="V55" s="294">
        <v>0</v>
      </c>
      <c r="W55" s="294">
        <v>315</v>
      </c>
      <c r="X55" s="294">
        <v>0</v>
      </c>
      <c r="Y55" s="182">
        <f t="shared" si="3"/>
        <v>1815</v>
      </c>
      <c r="Z55" s="294">
        <v>15</v>
      </c>
      <c r="AA55" s="294">
        <v>1455</v>
      </c>
      <c r="AB55" s="294">
        <v>15</v>
      </c>
      <c r="AC55" s="294">
        <v>317</v>
      </c>
      <c r="AD55" s="294">
        <v>13</v>
      </c>
      <c r="AE55" s="182">
        <f t="shared" si="4"/>
        <v>1813</v>
      </c>
      <c r="AF55" s="294">
        <v>14</v>
      </c>
      <c r="AG55" s="294">
        <v>1453</v>
      </c>
      <c r="AH55" s="294">
        <v>15</v>
      </c>
      <c r="AI55" s="294">
        <v>317</v>
      </c>
      <c r="AJ55" s="294">
        <v>14</v>
      </c>
    </row>
    <row r="56" spans="1:36" ht="38.25" x14ac:dyDescent="0.25">
      <c r="A56" s="14" t="s">
        <v>27</v>
      </c>
      <c r="B56" s="15">
        <v>502020</v>
      </c>
      <c r="C56" s="165">
        <v>202001</v>
      </c>
      <c r="D56" s="166" t="s">
        <v>307</v>
      </c>
      <c r="E56" s="165">
        <v>3</v>
      </c>
      <c r="F56" s="167" t="s">
        <v>278</v>
      </c>
      <c r="G56" s="180">
        <f t="shared" si="6"/>
        <v>1500</v>
      </c>
      <c r="H56" s="181">
        <f t="shared" si="7"/>
        <v>308</v>
      </c>
      <c r="I56" s="181">
        <f t="shared" si="7"/>
        <v>755</v>
      </c>
      <c r="J56" s="181">
        <f t="shared" si="7"/>
        <v>47</v>
      </c>
      <c r="K56" s="181">
        <f t="shared" si="7"/>
        <v>382</v>
      </c>
      <c r="L56" s="181">
        <f t="shared" si="7"/>
        <v>8</v>
      </c>
      <c r="M56" s="182">
        <f t="shared" si="5"/>
        <v>0</v>
      </c>
      <c r="N56" s="294">
        <v>0</v>
      </c>
      <c r="O56" s="294">
        <v>0</v>
      </c>
      <c r="P56" s="294">
        <v>0</v>
      </c>
      <c r="Q56" s="294">
        <v>0</v>
      </c>
      <c r="R56" s="294">
        <v>0</v>
      </c>
      <c r="S56" s="182">
        <f t="shared" si="2"/>
        <v>242</v>
      </c>
      <c r="T56" s="294">
        <v>76</v>
      </c>
      <c r="U56" s="294">
        <v>95</v>
      </c>
      <c r="V56" s="294">
        <v>35</v>
      </c>
      <c r="W56" s="294">
        <v>36</v>
      </c>
      <c r="X56" s="294">
        <v>0</v>
      </c>
      <c r="Y56" s="182">
        <f t="shared" si="3"/>
        <v>629</v>
      </c>
      <c r="Z56" s="294">
        <v>116</v>
      </c>
      <c r="AA56" s="294">
        <v>330</v>
      </c>
      <c r="AB56" s="294">
        <v>6</v>
      </c>
      <c r="AC56" s="294">
        <v>173</v>
      </c>
      <c r="AD56" s="294">
        <v>4</v>
      </c>
      <c r="AE56" s="182">
        <f t="shared" si="4"/>
        <v>629</v>
      </c>
      <c r="AF56" s="294">
        <v>116</v>
      </c>
      <c r="AG56" s="294">
        <v>330</v>
      </c>
      <c r="AH56" s="294">
        <v>6</v>
      </c>
      <c r="AI56" s="294">
        <v>173</v>
      </c>
      <c r="AJ56" s="294">
        <v>4</v>
      </c>
    </row>
    <row r="57" spans="1:36" ht="38.25" x14ac:dyDescent="0.25">
      <c r="A57" s="14" t="s">
        <v>20</v>
      </c>
      <c r="B57" s="15">
        <v>502101</v>
      </c>
      <c r="C57" s="165">
        <v>210101</v>
      </c>
      <c r="D57" s="166" t="s">
        <v>63</v>
      </c>
      <c r="E57" s="165">
        <v>3</v>
      </c>
      <c r="F57" s="167" t="s">
        <v>278</v>
      </c>
      <c r="G57" s="180">
        <f t="shared" si="6"/>
        <v>24243</v>
      </c>
      <c r="H57" s="181">
        <f t="shared" si="7"/>
        <v>5209</v>
      </c>
      <c r="I57" s="181">
        <f t="shared" si="7"/>
        <v>18108</v>
      </c>
      <c r="J57" s="181">
        <f t="shared" si="7"/>
        <v>37</v>
      </c>
      <c r="K57" s="181">
        <f t="shared" si="7"/>
        <v>869</v>
      </c>
      <c r="L57" s="181">
        <f t="shared" si="7"/>
        <v>20</v>
      </c>
      <c r="M57" s="182">
        <f t="shared" si="5"/>
        <v>3950</v>
      </c>
      <c r="N57" s="294">
        <v>1121</v>
      </c>
      <c r="O57" s="294">
        <v>2656</v>
      </c>
      <c r="P57" s="294">
        <v>6</v>
      </c>
      <c r="Q57" s="294">
        <v>167</v>
      </c>
      <c r="R57" s="294">
        <v>0</v>
      </c>
      <c r="S57" s="182">
        <f t="shared" si="2"/>
        <v>4829</v>
      </c>
      <c r="T57" s="294">
        <v>1088</v>
      </c>
      <c r="U57" s="294">
        <v>3547</v>
      </c>
      <c r="V57" s="294">
        <v>8</v>
      </c>
      <c r="W57" s="294">
        <v>186</v>
      </c>
      <c r="X57" s="294">
        <v>0</v>
      </c>
      <c r="Y57" s="182">
        <f t="shared" si="3"/>
        <v>7733</v>
      </c>
      <c r="Z57" s="294">
        <v>1500</v>
      </c>
      <c r="AA57" s="294">
        <v>5952</v>
      </c>
      <c r="AB57" s="294">
        <v>12</v>
      </c>
      <c r="AC57" s="294">
        <v>258</v>
      </c>
      <c r="AD57" s="294">
        <v>11</v>
      </c>
      <c r="AE57" s="182">
        <f t="shared" si="4"/>
        <v>7731</v>
      </c>
      <c r="AF57" s="294">
        <v>1500</v>
      </c>
      <c r="AG57" s="294">
        <v>5953</v>
      </c>
      <c r="AH57" s="294">
        <v>11</v>
      </c>
      <c r="AI57" s="294">
        <v>258</v>
      </c>
      <c r="AJ57" s="294">
        <v>9</v>
      </c>
    </row>
    <row r="58" spans="1:36" ht="38.25" x14ac:dyDescent="0.25">
      <c r="A58" s="14" t="s">
        <v>20</v>
      </c>
      <c r="B58" s="15">
        <v>502115</v>
      </c>
      <c r="C58" s="165">
        <v>210115</v>
      </c>
      <c r="D58" s="166" t="s">
        <v>186</v>
      </c>
      <c r="E58" s="165">
        <v>3</v>
      </c>
      <c r="F58" s="167" t="s">
        <v>278</v>
      </c>
      <c r="G58" s="180">
        <f t="shared" si="6"/>
        <v>7984</v>
      </c>
      <c r="H58" s="181">
        <f t="shared" si="7"/>
        <v>335</v>
      </c>
      <c r="I58" s="181">
        <f t="shared" si="7"/>
        <v>7609</v>
      </c>
      <c r="J58" s="181">
        <f t="shared" si="7"/>
        <v>2</v>
      </c>
      <c r="K58" s="181">
        <f t="shared" si="7"/>
        <v>38</v>
      </c>
      <c r="L58" s="181">
        <f t="shared" si="7"/>
        <v>0</v>
      </c>
      <c r="M58" s="182">
        <f t="shared" si="5"/>
        <v>3703</v>
      </c>
      <c r="N58" s="294">
        <v>54</v>
      </c>
      <c r="O58" s="294">
        <v>3647</v>
      </c>
      <c r="P58" s="294">
        <v>2</v>
      </c>
      <c r="Q58" s="294">
        <v>0</v>
      </c>
      <c r="R58" s="294">
        <v>0</v>
      </c>
      <c r="S58" s="182">
        <f t="shared" si="2"/>
        <v>3979</v>
      </c>
      <c r="T58" s="294">
        <v>229</v>
      </c>
      <c r="U58" s="294">
        <v>3722</v>
      </c>
      <c r="V58" s="294">
        <v>0</v>
      </c>
      <c r="W58" s="294">
        <v>28</v>
      </c>
      <c r="X58" s="294">
        <v>0</v>
      </c>
      <c r="Y58" s="182">
        <f t="shared" si="3"/>
        <v>151</v>
      </c>
      <c r="Z58" s="294">
        <v>26</v>
      </c>
      <c r="AA58" s="294">
        <v>120</v>
      </c>
      <c r="AB58" s="294">
        <v>0</v>
      </c>
      <c r="AC58" s="294">
        <v>5</v>
      </c>
      <c r="AD58" s="294">
        <v>0</v>
      </c>
      <c r="AE58" s="182">
        <f t="shared" si="4"/>
        <v>151</v>
      </c>
      <c r="AF58" s="294">
        <v>26</v>
      </c>
      <c r="AG58" s="294">
        <v>120</v>
      </c>
      <c r="AH58" s="294">
        <v>0</v>
      </c>
      <c r="AI58" s="294">
        <v>5</v>
      </c>
      <c r="AJ58" s="294">
        <v>0</v>
      </c>
    </row>
    <row r="59" spans="1:36" ht="38.25" x14ac:dyDescent="0.25">
      <c r="A59" s="14" t="s">
        <v>20</v>
      </c>
      <c r="B59" s="15">
        <v>502116</v>
      </c>
      <c r="C59" s="165">
        <v>210116</v>
      </c>
      <c r="D59" s="166" t="s">
        <v>309</v>
      </c>
      <c r="E59" s="165">
        <v>3</v>
      </c>
      <c r="F59" s="167" t="s">
        <v>278</v>
      </c>
      <c r="G59" s="180">
        <f t="shared" si="6"/>
        <v>368390</v>
      </c>
      <c r="H59" s="181">
        <f t="shared" si="7"/>
        <v>83410</v>
      </c>
      <c r="I59" s="181">
        <f t="shared" si="7"/>
        <v>263025</v>
      </c>
      <c r="J59" s="181">
        <f t="shared" si="7"/>
        <v>1092</v>
      </c>
      <c r="K59" s="181">
        <f t="shared" si="7"/>
        <v>20279</v>
      </c>
      <c r="L59" s="181">
        <f t="shared" si="7"/>
        <v>584</v>
      </c>
      <c r="M59" s="182">
        <f t="shared" si="5"/>
        <v>90798</v>
      </c>
      <c r="N59" s="294">
        <v>24447</v>
      </c>
      <c r="O59" s="294">
        <v>59421</v>
      </c>
      <c r="P59" s="294">
        <v>95</v>
      </c>
      <c r="Q59" s="294">
        <v>6678</v>
      </c>
      <c r="R59" s="294">
        <v>157</v>
      </c>
      <c r="S59" s="182">
        <f t="shared" si="2"/>
        <v>95292</v>
      </c>
      <c r="T59" s="294">
        <v>24861</v>
      </c>
      <c r="U59" s="294">
        <v>62608</v>
      </c>
      <c r="V59" s="294">
        <v>680</v>
      </c>
      <c r="W59" s="294">
        <v>7076</v>
      </c>
      <c r="X59" s="294">
        <v>67</v>
      </c>
      <c r="Y59" s="182">
        <f t="shared" si="3"/>
        <v>91180</v>
      </c>
      <c r="Z59" s="294">
        <v>17051</v>
      </c>
      <c r="AA59" s="294">
        <v>70498</v>
      </c>
      <c r="AB59" s="294">
        <v>158</v>
      </c>
      <c r="AC59" s="294">
        <v>3293</v>
      </c>
      <c r="AD59" s="294">
        <v>180</v>
      </c>
      <c r="AE59" s="182">
        <f t="shared" si="4"/>
        <v>91120</v>
      </c>
      <c r="AF59" s="294">
        <v>17051</v>
      </c>
      <c r="AG59" s="294">
        <v>70498</v>
      </c>
      <c r="AH59" s="294">
        <v>159</v>
      </c>
      <c r="AI59" s="294">
        <v>3232</v>
      </c>
      <c r="AJ59" s="294">
        <v>180</v>
      </c>
    </row>
    <row r="60" spans="1:36" ht="38.25" x14ac:dyDescent="0.25">
      <c r="A60" s="14" t="s">
        <v>27</v>
      </c>
      <c r="B60" s="15">
        <v>502122</v>
      </c>
      <c r="C60" s="165">
        <v>212301</v>
      </c>
      <c r="D60" s="166" t="s">
        <v>310</v>
      </c>
      <c r="E60" s="165">
        <v>3</v>
      </c>
      <c r="F60" s="167" t="s">
        <v>278</v>
      </c>
      <c r="G60" s="180">
        <f t="shared" si="6"/>
        <v>3635</v>
      </c>
      <c r="H60" s="181">
        <f t="shared" si="7"/>
        <v>1762</v>
      </c>
      <c r="I60" s="181">
        <f t="shared" si="7"/>
        <v>1528</v>
      </c>
      <c r="J60" s="181">
        <f t="shared" si="7"/>
        <v>134</v>
      </c>
      <c r="K60" s="181">
        <f t="shared" si="7"/>
        <v>163</v>
      </c>
      <c r="L60" s="181">
        <f t="shared" si="7"/>
        <v>48</v>
      </c>
      <c r="M60" s="182">
        <f t="shared" si="5"/>
        <v>655</v>
      </c>
      <c r="N60" s="294">
        <v>199</v>
      </c>
      <c r="O60" s="294">
        <v>345</v>
      </c>
      <c r="P60" s="294">
        <v>28</v>
      </c>
      <c r="Q60" s="294">
        <v>83</v>
      </c>
      <c r="R60" s="294">
        <v>0</v>
      </c>
      <c r="S60" s="182">
        <f t="shared" si="2"/>
        <v>406</v>
      </c>
      <c r="T60" s="294">
        <v>130</v>
      </c>
      <c r="U60" s="294">
        <v>202</v>
      </c>
      <c r="V60" s="294">
        <v>74</v>
      </c>
      <c r="W60" s="294">
        <v>0</v>
      </c>
      <c r="X60" s="294">
        <v>0</v>
      </c>
      <c r="Y60" s="182">
        <f t="shared" si="3"/>
        <v>1288</v>
      </c>
      <c r="Z60" s="294">
        <v>717</v>
      </c>
      <c r="AA60" s="294">
        <v>491</v>
      </c>
      <c r="AB60" s="294">
        <v>16</v>
      </c>
      <c r="AC60" s="294">
        <v>40</v>
      </c>
      <c r="AD60" s="294">
        <v>24</v>
      </c>
      <c r="AE60" s="182">
        <f t="shared" si="4"/>
        <v>1286</v>
      </c>
      <c r="AF60" s="294">
        <v>716</v>
      </c>
      <c r="AG60" s="294">
        <v>490</v>
      </c>
      <c r="AH60" s="294">
        <v>16</v>
      </c>
      <c r="AI60" s="294">
        <v>40</v>
      </c>
      <c r="AJ60" s="294">
        <v>24</v>
      </c>
    </row>
    <row r="61" spans="1:36" ht="38.25" x14ac:dyDescent="0.25">
      <c r="A61" s="14" t="s">
        <v>20</v>
      </c>
      <c r="B61" s="15">
        <v>502201</v>
      </c>
      <c r="C61" s="165">
        <v>220101</v>
      </c>
      <c r="D61" s="166" t="s">
        <v>66</v>
      </c>
      <c r="E61" s="165">
        <v>3</v>
      </c>
      <c r="F61" s="167" t="s">
        <v>278</v>
      </c>
      <c r="G61" s="180">
        <f t="shared" si="6"/>
        <v>32847</v>
      </c>
      <c r="H61" s="181">
        <f t="shared" si="7"/>
        <v>228</v>
      </c>
      <c r="I61" s="181">
        <f t="shared" si="7"/>
        <v>31890</v>
      </c>
      <c r="J61" s="181">
        <f t="shared" si="7"/>
        <v>60</v>
      </c>
      <c r="K61" s="181">
        <f t="shared" si="7"/>
        <v>655</v>
      </c>
      <c r="L61" s="181">
        <f t="shared" si="7"/>
        <v>14</v>
      </c>
      <c r="M61" s="182">
        <f t="shared" si="5"/>
        <v>8847</v>
      </c>
      <c r="N61" s="294">
        <v>51</v>
      </c>
      <c r="O61" s="294">
        <v>8626</v>
      </c>
      <c r="P61" s="294">
        <v>13</v>
      </c>
      <c r="Q61" s="294">
        <v>157</v>
      </c>
      <c r="R61" s="294">
        <v>0</v>
      </c>
      <c r="S61" s="182">
        <f t="shared" si="2"/>
        <v>10475</v>
      </c>
      <c r="T61" s="294">
        <v>33</v>
      </c>
      <c r="U61" s="294">
        <v>10232</v>
      </c>
      <c r="V61" s="294">
        <v>0</v>
      </c>
      <c r="W61" s="294">
        <v>210</v>
      </c>
      <c r="X61" s="294">
        <v>0</v>
      </c>
      <c r="Y61" s="182">
        <f t="shared" si="3"/>
        <v>6762</v>
      </c>
      <c r="Z61" s="294">
        <v>72</v>
      </c>
      <c r="AA61" s="294">
        <v>6516</v>
      </c>
      <c r="AB61" s="294">
        <v>23</v>
      </c>
      <c r="AC61" s="294">
        <v>144</v>
      </c>
      <c r="AD61" s="294">
        <v>7</v>
      </c>
      <c r="AE61" s="182">
        <f t="shared" si="4"/>
        <v>6763</v>
      </c>
      <c r="AF61" s="294">
        <v>72</v>
      </c>
      <c r="AG61" s="294">
        <v>6516</v>
      </c>
      <c r="AH61" s="294">
        <v>24</v>
      </c>
      <c r="AI61" s="294">
        <v>144</v>
      </c>
      <c r="AJ61" s="294">
        <v>7</v>
      </c>
    </row>
    <row r="62" spans="1:36" ht="38.25" x14ac:dyDescent="0.25">
      <c r="A62" s="14" t="s">
        <v>20</v>
      </c>
      <c r="B62" s="15">
        <v>502301</v>
      </c>
      <c r="C62" s="165">
        <v>230101</v>
      </c>
      <c r="D62" s="166" t="s">
        <v>67</v>
      </c>
      <c r="E62" s="165">
        <v>3</v>
      </c>
      <c r="F62" s="167" t="s">
        <v>278</v>
      </c>
      <c r="G62" s="180">
        <f t="shared" si="6"/>
        <v>166573</v>
      </c>
      <c r="H62" s="181">
        <f t="shared" si="7"/>
        <v>120458</v>
      </c>
      <c r="I62" s="181">
        <f t="shared" si="7"/>
        <v>5936</v>
      </c>
      <c r="J62" s="181">
        <f t="shared" si="7"/>
        <v>1113</v>
      </c>
      <c r="K62" s="181">
        <f t="shared" si="7"/>
        <v>38829</v>
      </c>
      <c r="L62" s="181">
        <f t="shared" si="7"/>
        <v>237</v>
      </c>
      <c r="M62" s="182">
        <f t="shared" si="5"/>
        <v>39824</v>
      </c>
      <c r="N62" s="294">
        <v>29233</v>
      </c>
      <c r="O62" s="294">
        <v>1150</v>
      </c>
      <c r="P62" s="294">
        <v>264</v>
      </c>
      <c r="Q62" s="294">
        <v>9130</v>
      </c>
      <c r="R62" s="294">
        <v>47</v>
      </c>
      <c r="S62" s="182">
        <f t="shared" si="2"/>
        <v>43827</v>
      </c>
      <c r="T62" s="294">
        <v>32851</v>
      </c>
      <c r="U62" s="294">
        <v>1154</v>
      </c>
      <c r="V62" s="294">
        <v>275</v>
      </c>
      <c r="W62" s="294">
        <v>9519</v>
      </c>
      <c r="X62" s="294">
        <v>28</v>
      </c>
      <c r="Y62" s="182">
        <f t="shared" si="3"/>
        <v>41462</v>
      </c>
      <c r="Z62" s="294">
        <v>28883</v>
      </c>
      <c r="AA62" s="294">
        <v>2121</v>
      </c>
      <c r="AB62" s="294">
        <v>287</v>
      </c>
      <c r="AC62" s="294">
        <v>10090</v>
      </c>
      <c r="AD62" s="294">
        <v>81</v>
      </c>
      <c r="AE62" s="182">
        <f t="shared" si="4"/>
        <v>41460</v>
      </c>
      <c r="AF62" s="294">
        <v>29491</v>
      </c>
      <c r="AG62" s="294">
        <v>1511</v>
      </c>
      <c r="AH62" s="294">
        <v>287</v>
      </c>
      <c r="AI62" s="294">
        <v>10090</v>
      </c>
      <c r="AJ62" s="294">
        <v>81</v>
      </c>
    </row>
    <row r="63" spans="1:36" ht="38.25" x14ac:dyDescent="0.25">
      <c r="A63" s="14" t="s">
        <v>27</v>
      </c>
      <c r="B63" s="15">
        <v>502303</v>
      </c>
      <c r="C63" s="165">
        <v>230301</v>
      </c>
      <c r="D63" s="166" t="s">
        <v>311</v>
      </c>
      <c r="E63" s="165">
        <v>3</v>
      </c>
      <c r="F63" s="167" t="s">
        <v>278</v>
      </c>
      <c r="G63" s="180">
        <f t="shared" si="6"/>
        <v>4058</v>
      </c>
      <c r="H63" s="181">
        <f t="shared" si="7"/>
        <v>868</v>
      </c>
      <c r="I63" s="181">
        <f t="shared" si="7"/>
        <v>1850</v>
      </c>
      <c r="J63" s="181">
        <f t="shared" si="7"/>
        <v>150</v>
      </c>
      <c r="K63" s="181">
        <f t="shared" si="7"/>
        <v>1044</v>
      </c>
      <c r="L63" s="181">
        <f t="shared" si="7"/>
        <v>146</v>
      </c>
      <c r="M63" s="182">
        <f t="shared" si="5"/>
        <v>0</v>
      </c>
      <c r="N63" s="294">
        <v>0</v>
      </c>
      <c r="O63" s="294">
        <v>0</v>
      </c>
      <c r="P63" s="294">
        <v>0</v>
      </c>
      <c r="Q63" s="294">
        <v>0</v>
      </c>
      <c r="R63" s="294">
        <v>0</v>
      </c>
      <c r="S63" s="182">
        <f t="shared" si="2"/>
        <v>0</v>
      </c>
      <c r="T63" s="294">
        <v>0</v>
      </c>
      <c r="U63" s="294">
        <v>0</v>
      </c>
      <c r="V63" s="294">
        <v>0</v>
      </c>
      <c r="W63" s="294">
        <v>0</v>
      </c>
      <c r="X63" s="294">
        <v>0</v>
      </c>
      <c r="Y63" s="182">
        <f t="shared" si="3"/>
        <v>2030</v>
      </c>
      <c r="Z63" s="294">
        <v>334</v>
      </c>
      <c r="AA63" s="294">
        <v>1164</v>
      </c>
      <c r="AB63" s="294">
        <v>60</v>
      </c>
      <c r="AC63" s="294">
        <v>422</v>
      </c>
      <c r="AD63" s="294">
        <v>50</v>
      </c>
      <c r="AE63" s="182">
        <f t="shared" si="4"/>
        <v>2028</v>
      </c>
      <c r="AF63" s="294">
        <v>534</v>
      </c>
      <c r="AG63" s="294">
        <v>686</v>
      </c>
      <c r="AH63" s="294">
        <v>90</v>
      </c>
      <c r="AI63" s="294">
        <v>622</v>
      </c>
      <c r="AJ63" s="294">
        <v>96</v>
      </c>
    </row>
    <row r="64" spans="1:36" ht="38.25" x14ac:dyDescent="0.25">
      <c r="A64" s="14" t="s">
        <v>20</v>
      </c>
      <c r="B64" s="15">
        <v>502401</v>
      </c>
      <c r="C64" s="165">
        <v>240101</v>
      </c>
      <c r="D64" s="166" t="s">
        <v>68</v>
      </c>
      <c r="E64" s="165">
        <v>3</v>
      </c>
      <c r="F64" s="167" t="s">
        <v>278</v>
      </c>
      <c r="G64" s="180">
        <f t="shared" si="6"/>
        <v>182307</v>
      </c>
      <c r="H64" s="181">
        <f t="shared" si="7"/>
        <v>788</v>
      </c>
      <c r="I64" s="181">
        <f t="shared" si="7"/>
        <v>147247</v>
      </c>
      <c r="J64" s="181">
        <f t="shared" si="7"/>
        <v>2</v>
      </c>
      <c r="K64" s="181">
        <f t="shared" si="7"/>
        <v>34257</v>
      </c>
      <c r="L64" s="181">
        <f t="shared" si="7"/>
        <v>13</v>
      </c>
      <c r="M64" s="182">
        <f t="shared" si="5"/>
        <v>44517</v>
      </c>
      <c r="N64" s="294">
        <v>190</v>
      </c>
      <c r="O64" s="294">
        <v>36402</v>
      </c>
      <c r="P64" s="294">
        <v>2</v>
      </c>
      <c r="Q64" s="294">
        <v>7913</v>
      </c>
      <c r="R64" s="294">
        <v>10</v>
      </c>
      <c r="S64" s="182">
        <f t="shared" si="2"/>
        <v>42785</v>
      </c>
      <c r="T64" s="294">
        <v>201</v>
      </c>
      <c r="U64" s="294">
        <v>34813</v>
      </c>
      <c r="V64" s="294">
        <v>0</v>
      </c>
      <c r="W64" s="294">
        <v>7768</v>
      </c>
      <c r="X64" s="294">
        <v>3</v>
      </c>
      <c r="Y64" s="182">
        <f t="shared" si="3"/>
        <v>47503</v>
      </c>
      <c r="Z64" s="294">
        <v>199</v>
      </c>
      <c r="AA64" s="294">
        <v>38016</v>
      </c>
      <c r="AB64" s="294">
        <v>0</v>
      </c>
      <c r="AC64" s="294">
        <v>9288</v>
      </c>
      <c r="AD64" s="294">
        <v>0</v>
      </c>
      <c r="AE64" s="182">
        <f t="shared" si="4"/>
        <v>47502</v>
      </c>
      <c r="AF64" s="294">
        <v>198</v>
      </c>
      <c r="AG64" s="294">
        <v>38016</v>
      </c>
      <c r="AH64" s="294">
        <v>0</v>
      </c>
      <c r="AI64" s="294">
        <v>9288</v>
      </c>
      <c r="AJ64" s="294">
        <v>0</v>
      </c>
    </row>
    <row r="65" spans="1:36" ht="38.25" x14ac:dyDescent="0.25">
      <c r="A65" s="14" t="s">
        <v>20</v>
      </c>
      <c r="B65" s="15">
        <v>502502</v>
      </c>
      <c r="C65" s="165">
        <v>250401</v>
      </c>
      <c r="D65" s="166" t="s">
        <v>312</v>
      </c>
      <c r="E65" s="165">
        <v>3</v>
      </c>
      <c r="F65" s="167" t="s">
        <v>278</v>
      </c>
      <c r="G65" s="180">
        <f t="shared" si="6"/>
        <v>160939</v>
      </c>
      <c r="H65" s="181">
        <f t="shared" si="7"/>
        <v>151484</v>
      </c>
      <c r="I65" s="181">
        <f t="shared" si="7"/>
        <v>4354</v>
      </c>
      <c r="J65" s="181">
        <f t="shared" si="7"/>
        <v>98</v>
      </c>
      <c r="K65" s="181">
        <f t="shared" si="7"/>
        <v>4903</v>
      </c>
      <c r="L65" s="181">
        <f t="shared" si="7"/>
        <v>100</v>
      </c>
      <c r="M65" s="182">
        <f t="shared" si="5"/>
        <v>41582</v>
      </c>
      <c r="N65" s="294">
        <v>40403</v>
      </c>
      <c r="O65" s="294">
        <v>459</v>
      </c>
      <c r="P65" s="294">
        <v>0</v>
      </c>
      <c r="Q65" s="294">
        <v>696</v>
      </c>
      <c r="R65" s="294">
        <v>24</v>
      </c>
      <c r="S65" s="182">
        <f t="shared" si="2"/>
        <v>39009</v>
      </c>
      <c r="T65" s="294">
        <v>37864</v>
      </c>
      <c r="U65" s="294">
        <v>444</v>
      </c>
      <c r="V65" s="294">
        <v>26</v>
      </c>
      <c r="W65" s="294">
        <v>669</v>
      </c>
      <c r="X65" s="294">
        <v>6</v>
      </c>
      <c r="Y65" s="182">
        <f t="shared" si="3"/>
        <v>43629</v>
      </c>
      <c r="Z65" s="294">
        <v>37733</v>
      </c>
      <c r="AA65" s="294">
        <v>2906</v>
      </c>
      <c r="AB65" s="294">
        <v>36</v>
      </c>
      <c r="AC65" s="294">
        <v>2919</v>
      </c>
      <c r="AD65" s="294">
        <v>35</v>
      </c>
      <c r="AE65" s="182">
        <f t="shared" si="4"/>
        <v>36719</v>
      </c>
      <c r="AF65" s="294">
        <v>35484</v>
      </c>
      <c r="AG65" s="294">
        <v>545</v>
      </c>
      <c r="AH65" s="294">
        <v>36</v>
      </c>
      <c r="AI65" s="294">
        <v>619</v>
      </c>
      <c r="AJ65" s="294">
        <v>35</v>
      </c>
    </row>
    <row r="66" spans="1:36" ht="38.25" x14ac:dyDescent="0.25">
      <c r="A66" s="14" t="s">
        <v>20</v>
      </c>
      <c r="B66" s="15">
        <v>506201</v>
      </c>
      <c r="C66" s="165">
        <v>260301</v>
      </c>
      <c r="D66" s="166" t="s">
        <v>70</v>
      </c>
      <c r="E66" s="165">
        <v>3</v>
      </c>
      <c r="F66" s="167" t="s">
        <v>278</v>
      </c>
      <c r="G66" s="180">
        <f t="shared" si="6"/>
        <v>69896</v>
      </c>
      <c r="H66" s="181">
        <f t="shared" si="7"/>
        <v>66358</v>
      </c>
      <c r="I66" s="181">
        <f t="shared" si="7"/>
        <v>1788</v>
      </c>
      <c r="J66" s="181">
        <f t="shared" si="7"/>
        <v>344</v>
      </c>
      <c r="K66" s="181">
        <f t="shared" si="7"/>
        <v>1044</v>
      </c>
      <c r="L66" s="181">
        <f t="shared" si="7"/>
        <v>362</v>
      </c>
      <c r="M66" s="182">
        <f t="shared" si="5"/>
        <v>18182</v>
      </c>
      <c r="N66" s="294">
        <v>17854</v>
      </c>
      <c r="O66" s="294">
        <v>174</v>
      </c>
      <c r="P66" s="294">
        <v>2</v>
      </c>
      <c r="Q66" s="294">
        <v>143</v>
      </c>
      <c r="R66" s="294">
        <v>9</v>
      </c>
      <c r="S66" s="182">
        <f t="shared" si="2"/>
        <v>19232</v>
      </c>
      <c r="T66" s="294">
        <v>18700</v>
      </c>
      <c r="U66" s="294">
        <v>378</v>
      </c>
      <c r="V66" s="294">
        <v>0</v>
      </c>
      <c r="W66" s="294">
        <v>143</v>
      </c>
      <c r="X66" s="294">
        <v>11</v>
      </c>
      <c r="Y66" s="182">
        <f t="shared" si="3"/>
        <v>16241</v>
      </c>
      <c r="Z66" s="294">
        <v>14902</v>
      </c>
      <c r="AA66" s="294">
        <v>618</v>
      </c>
      <c r="AB66" s="294">
        <v>171</v>
      </c>
      <c r="AC66" s="294">
        <v>379</v>
      </c>
      <c r="AD66" s="294">
        <v>171</v>
      </c>
      <c r="AE66" s="182">
        <f t="shared" si="4"/>
        <v>16241</v>
      </c>
      <c r="AF66" s="294">
        <v>14902</v>
      </c>
      <c r="AG66" s="294">
        <v>618</v>
      </c>
      <c r="AH66" s="294">
        <v>171</v>
      </c>
      <c r="AI66" s="294">
        <v>379</v>
      </c>
      <c r="AJ66" s="294">
        <v>171</v>
      </c>
    </row>
    <row r="67" spans="1:36" ht="38.25" x14ac:dyDescent="0.25">
      <c r="A67" s="14" t="s">
        <v>36</v>
      </c>
      <c r="B67" s="15">
        <v>506202</v>
      </c>
      <c r="C67" s="165">
        <v>260401</v>
      </c>
      <c r="D67" s="166" t="s">
        <v>71</v>
      </c>
      <c r="E67" s="165">
        <v>3</v>
      </c>
      <c r="F67" s="167" t="s">
        <v>278</v>
      </c>
      <c r="G67" s="180">
        <f t="shared" si="6"/>
        <v>17988</v>
      </c>
      <c r="H67" s="181">
        <f t="shared" si="7"/>
        <v>13056</v>
      </c>
      <c r="I67" s="181">
        <f t="shared" si="7"/>
        <v>2810</v>
      </c>
      <c r="J67" s="181">
        <f t="shared" si="7"/>
        <v>102</v>
      </c>
      <c r="K67" s="181">
        <f t="shared" si="7"/>
        <v>1917</v>
      </c>
      <c r="L67" s="181">
        <f t="shared" si="7"/>
        <v>103</v>
      </c>
      <c r="M67" s="182">
        <f t="shared" si="5"/>
        <v>2358</v>
      </c>
      <c r="N67" s="294">
        <v>2195</v>
      </c>
      <c r="O67" s="294">
        <v>144</v>
      </c>
      <c r="P67" s="294">
        <v>0</v>
      </c>
      <c r="Q67" s="294">
        <v>19</v>
      </c>
      <c r="R67" s="294">
        <v>0</v>
      </c>
      <c r="S67" s="182">
        <f t="shared" si="2"/>
        <v>3332</v>
      </c>
      <c r="T67" s="294">
        <v>3223</v>
      </c>
      <c r="U67" s="294">
        <v>102</v>
      </c>
      <c r="V67" s="294">
        <v>0</v>
      </c>
      <c r="W67" s="294">
        <v>6</v>
      </c>
      <c r="X67" s="294">
        <v>1</v>
      </c>
      <c r="Y67" s="182">
        <f t="shared" si="3"/>
        <v>6149</v>
      </c>
      <c r="Z67" s="294">
        <v>3819</v>
      </c>
      <c r="AA67" s="294">
        <v>1282</v>
      </c>
      <c r="AB67" s="294">
        <v>51</v>
      </c>
      <c r="AC67" s="294">
        <v>946</v>
      </c>
      <c r="AD67" s="294">
        <v>51</v>
      </c>
      <c r="AE67" s="182">
        <f t="shared" si="4"/>
        <v>6149</v>
      </c>
      <c r="AF67" s="294">
        <v>3819</v>
      </c>
      <c r="AG67" s="294">
        <v>1282</v>
      </c>
      <c r="AH67" s="294">
        <v>51</v>
      </c>
      <c r="AI67" s="294">
        <v>946</v>
      </c>
      <c r="AJ67" s="294">
        <v>51</v>
      </c>
    </row>
    <row r="68" spans="1:36" ht="38.25" x14ac:dyDescent="0.25">
      <c r="A68" s="14" t="s">
        <v>20</v>
      </c>
      <c r="B68" s="15">
        <v>506901</v>
      </c>
      <c r="C68" s="165">
        <v>261501</v>
      </c>
      <c r="D68" s="166" t="s">
        <v>187</v>
      </c>
      <c r="E68" s="165">
        <v>3</v>
      </c>
      <c r="F68" s="167" t="s">
        <v>278</v>
      </c>
      <c r="G68" s="180">
        <f t="shared" si="6"/>
        <v>86176</v>
      </c>
      <c r="H68" s="181">
        <f t="shared" si="7"/>
        <v>80731</v>
      </c>
      <c r="I68" s="181">
        <f t="shared" si="7"/>
        <v>2862</v>
      </c>
      <c r="J68" s="181">
        <f t="shared" si="7"/>
        <v>89</v>
      </c>
      <c r="K68" s="181">
        <f t="shared" si="7"/>
        <v>2333</v>
      </c>
      <c r="L68" s="181">
        <f t="shared" si="7"/>
        <v>161</v>
      </c>
      <c r="M68" s="182">
        <f t="shared" si="5"/>
        <v>21530</v>
      </c>
      <c r="N68" s="294">
        <v>20537</v>
      </c>
      <c r="O68" s="294">
        <v>452</v>
      </c>
      <c r="P68" s="294">
        <v>14</v>
      </c>
      <c r="Q68" s="294">
        <v>527</v>
      </c>
      <c r="R68" s="294">
        <v>0</v>
      </c>
      <c r="S68" s="182">
        <f t="shared" si="2"/>
        <v>26722</v>
      </c>
      <c r="T68" s="294">
        <v>25526</v>
      </c>
      <c r="U68" s="294">
        <v>506</v>
      </c>
      <c r="V68" s="294">
        <v>59</v>
      </c>
      <c r="W68" s="294">
        <v>592</v>
      </c>
      <c r="X68" s="294">
        <v>39</v>
      </c>
      <c r="Y68" s="182">
        <f t="shared" si="3"/>
        <v>18962</v>
      </c>
      <c r="Z68" s="294">
        <v>17334</v>
      </c>
      <c r="AA68" s="294">
        <v>952</v>
      </c>
      <c r="AB68" s="294">
        <v>8</v>
      </c>
      <c r="AC68" s="294">
        <v>607</v>
      </c>
      <c r="AD68" s="294">
        <v>61</v>
      </c>
      <c r="AE68" s="182">
        <f t="shared" si="4"/>
        <v>18962</v>
      </c>
      <c r="AF68" s="294">
        <v>17334</v>
      </c>
      <c r="AG68" s="294">
        <v>952</v>
      </c>
      <c r="AH68" s="294">
        <v>8</v>
      </c>
      <c r="AI68" s="294">
        <v>607</v>
      </c>
      <c r="AJ68" s="294">
        <v>61</v>
      </c>
    </row>
    <row r="69" spans="1:36" ht="38.25" x14ac:dyDescent="0.25">
      <c r="A69" s="14" t="s">
        <v>20</v>
      </c>
      <c r="B69" s="15">
        <v>502605</v>
      </c>
      <c r="C69" s="165">
        <v>261901</v>
      </c>
      <c r="D69" s="166" t="s">
        <v>313</v>
      </c>
      <c r="E69" s="165">
        <v>3</v>
      </c>
      <c r="F69" s="167" t="s">
        <v>278</v>
      </c>
      <c r="G69" s="180">
        <f t="shared" si="6"/>
        <v>384799</v>
      </c>
      <c r="H69" s="181">
        <f t="shared" si="7"/>
        <v>348813</v>
      </c>
      <c r="I69" s="181">
        <f t="shared" si="7"/>
        <v>18909</v>
      </c>
      <c r="J69" s="181">
        <f t="shared" si="7"/>
        <v>627</v>
      </c>
      <c r="K69" s="181">
        <f t="shared" si="7"/>
        <v>16195</v>
      </c>
      <c r="L69" s="181">
        <f t="shared" si="7"/>
        <v>255</v>
      </c>
      <c r="M69" s="182">
        <f t="shared" si="5"/>
        <v>91884</v>
      </c>
      <c r="N69" s="294">
        <v>84593</v>
      </c>
      <c r="O69" s="294">
        <v>3507</v>
      </c>
      <c r="P69" s="294">
        <v>19</v>
      </c>
      <c r="Q69" s="294">
        <v>3756</v>
      </c>
      <c r="R69" s="294">
        <v>9</v>
      </c>
      <c r="S69" s="182">
        <f t="shared" si="2"/>
        <v>91375</v>
      </c>
      <c r="T69" s="294">
        <v>84010</v>
      </c>
      <c r="U69" s="294">
        <v>3406</v>
      </c>
      <c r="V69" s="294">
        <v>118</v>
      </c>
      <c r="W69" s="294">
        <v>3784</v>
      </c>
      <c r="X69" s="294">
        <v>57</v>
      </c>
      <c r="Y69" s="182">
        <f t="shared" si="3"/>
        <v>101233</v>
      </c>
      <c r="Z69" s="294">
        <v>90104</v>
      </c>
      <c r="AA69" s="294">
        <v>5998</v>
      </c>
      <c r="AB69" s="294">
        <v>395</v>
      </c>
      <c r="AC69" s="294">
        <v>4641</v>
      </c>
      <c r="AD69" s="294">
        <v>95</v>
      </c>
      <c r="AE69" s="182">
        <f t="shared" si="4"/>
        <v>100307</v>
      </c>
      <c r="AF69" s="294">
        <v>90106</v>
      </c>
      <c r="AG69" s="294">
        <v>5998</v>
      </c>
      <c r="AH69" s="294">
        <v>95</v>
      </c>
      <c r="AI69" s="294">
        <v>4014</v>
      </c>
      <c r="AJ69" s="294">
        <v>94</v>
      </c>
    </row>
    <row r="70" spans="1:36" ht="38.25" x14ac:dyDescent="0.25">
      <c r="A70" s="14" t="s">
        <v>20</v>
      </c>
      <c r="B70" s="15">
        <v>502606</v>
      </c>
      <c r="C70" s="165">
        <v>262101</v>
      </c>
      <c r="D70" s="166" t="s">
        <v>73</v>
      </c>
      <c r="E70" s="165">
        <v>3</v>
      </c>
      <c r="F70" s="167" t="s">
        <v>278</v>
      </c>
      <c r="G70" s="180">
        <f t="shared" si="6"/>
        <v>44065</v>
      </c>
      <c r="H70" s="181">
        <f t="shared" si="7"/>
        <v>37449</v>
      </c>
      <c r="I70" s="181">
        <f t="shared" si="7"/>
        <v>4015</v>
      </c>
      <c r="J70" s="181">
        <f t="shared" si="7"/>
        <v>268</v>
      </c>
      <c r="K70" s="181">
        <f t="shared" si="7"/>
        <v>2069</v>
      </c>
      <c r="L70" s="181">
        <f t="shared" si="7"/>
        <v>264</v>
      </c>
      <c r="M70" s="182">
        <f t="shared" si="5"/>
        <v>10885</v>
      </c>
      <c r="N70" s="294">
        <v>9532</v>
      </c>
      <c r="O70" s="294">
        <v>703</v>
      </c>
      <c r="P70" s="294">
        <v>38</v>
      </c>
      <c r="Q70" s="294">
        <v>576</v>
      </c>
      <c r="R70" s="294">
        <v>36</v>
      </c>
      <c r="S70" s="182">
        <f t="shared" si="2"/>
        <v>11778</v>
      </c>
      <c r="T70" s="294">
        <v>10475</v>
      </c>
      <c r="U70" s="294">
        <v>793</v>
      </c>
      <c r="V70" s="294">
        <v>11</v>
      </c>
      <c r="W70" s="294">
        <v>485</v>
      </c>
      <c r="X70" s="294">
        <v>14</v>
      </c>
      <c r="Y70" s="182">
        <f t="shared" si="3"/>
        <v>10700</v>
      </c>
      <c r="Z70" s="294">
        <v>8721</v>
      </c>
      <c r="AA70" s="294">
        <v>1259</v>
      </c>
      <c r="AB70" s="294">
        <v>109</v>
      </c>
      <c r="AC70" s="294">
        <v>504</v>
      </c>
      <c r="AD70" s="294">
        <v>107</v>
      </c>
      <c r="AE70" s="182">
        <f t="shared" si="4"/>
        <v>10702</v>
      </c>
      <c r="AF70" s="294">
        <v>8721</v>
      </c>
      <c r="AG70" s="294">
        <v>1260</v>
      </c>
      <c r="AH70" s="294">
        <v>110</v>
      </c>
      <c r="AI70" s="294">
        <v>504</v>
      </c>
      <c r="AJ70" s="294">
        <v>107</v>
      </c>
    </row>
    <row r="71" spans="1:36" ht="38.25" x14ac:dyDescent="0.25">
      <c r="A71" s="14" t="s">
        <v>20</v>
      </c>
      <c r="B71" s="15">
        <v>502630</v>
      </c>
      <c r="C71" s="165">
        <v>263001</v>
      </c>
      <c r="D71" s="166" t="s">
        <v>74</v>
      </c>
      <c r="E71" s="165">
        <v>3</v>
      </c>
      <c r="F71" s="167" t="s">
        <v>278</v>
      </c>
      <c r="G71" s="180">
        <f t="shared" si="6"/>
        <v>481478</v>
      </c>
      <c r="H71" s="181">
        <f t="shared" ref="H71:L102" si="8">N71+T71+Z71+AF71</f>
        <v>431165</v>
      </c>
      <c r="I71" s="181">
        <f t="shared" si="8"/>
        <v>32043</v>
      </c>
      <c r="J71" s="181">
        <f t="shared" si="8"/>
        <v>845</v>
      </c>
      <c r="K71" s="181">
        <f t="shared" si="8"/>
        <v>16543</v>
      </c>
      <c r="L71" s="181">
        <f t="shared" si="8"/>
        <v>882</v>
      </c>
      <c r="M71" s="182">
        <f t="shared" si="5"/>
        <v>109958</v>
      </c>
      <c r="N71" s="294">
        <v>98602</v>
      </c>
      <c r="O71" s="294">
        <v>7272</v>
      </c>
      <c r="P71" s="294">
        <v>221</v>
      </c>
      <c r="Q71" s="294">
        <v>3761</v>
      </c>
      <c r="R71" s="294">
        <v>102</v>
      </c>
      <c r="S71" s="182">
        <f t="shared" ref="S71:S134" si="9">SUM(T71:X71)</f>
        <v>164682</v>
      </c>
      <c r="T71" s="294">
        <v>148791</v>
      </c>
      <c r="U71" s="294">
        <v>9772</v>
      </c>
      <c r="V71" s="294">
        <v>393</v>
      </c>
      <c r="W71" s="294">
        <v>5398</v>
      </c>
      <c r="X71" s="294">
        <v>328</v>
      </c>
      <c r="Y71" s="182">
        <f t="shared" ref="Y71:Y134" si="10">SUM(Z71:AD71)</f>
        <v>103419</v>
      </c>
      <c r="Z71" s="294">
        <v>91886</v>
      </c>
      <c r="AA71" s="294">
        <v>7500</v>
      </c>
      <c r="AB71" s="294">
        <v>115</v>
      </c>
      <c r="AC71" s="294">
        <v>3692</v>
      </c>
      <c r="AD71" s="294">
        <v>226</v>
      </c>
      <c r="AE71" s="182">
        <f t="shared" ref="AE71:AE134" si="11">SUM(AF71:AJ71)</f>
        <v>103419</v>
      </c>
      <c r="AF71" s="294">
        <v>91886</v>
      </c>
      <c r="AG71" s="294">
        <v>7499</v>
      </c>
      <c r="AH71" s="294">
        <v>116</v>
      </c>
      <c r="AI71" s="294">
        <v>3692</v>
      </c>
      <c r="AJ71" s="294">
        <v>226</v>
      </c>
    </row>
    <row r="72" spans="1:36" ht="38.25" x14ac:dyDescent="0.25">
      <c r="A72" s="14" t="s">
        <v>27</v>
      </c>
      <c r="B72" s="15">
        <v>502632</v>
      </c>
      <c r="C72" s="165">
        <v>263201</v>
      </c>
      <c r="D72" s="166" t="s">
        <v>314</v>
      </c>
      <c r="E72" s="165">
        <v>3</v>
      </c>
      <c r="F72" s="167" t="s">
        <v>278</v>
      </c>
      <c r="G72" s="180">
        <f t="shared" si="6"/>
        <v>3576</v>
      </c>
      <c r="H72" s="181">
        <f t="shared" si="8"/>
        <v>2067</v>
      </c>
      <c r="I72" s="181">
        <f t="shared" si="8"/>
        <v>780</v>
      </c>
      <c r="J72" s="181">
        <f t="shared" si="8"/>
        <v>20</v>
      </c>
      <c r="K72" s="181">
        <f t="shared" si="8"/>
        <v>679</v>
      </c>
      <c r="L72" s="181">
        <f t="shared" si="8"/>
        <v>30</v>
      </c>
      <c r="M72" s="182">
        <f t="shared" ref="M72:M135" si="12">SUM(N72:R72)</f>
        <v>0</v>
      </c>
      <c r="N72" s="294">
        <v>0</v>
      </c>
      <c r="O72" s="294">
        <v>0</v>
      </c>
      <c r="P72" s="294">
        <v>0</v>
      </c>
      <c r="Q72" s="294">
        <v>0</v>
      </c>
      <c r="R72" s="294">
        <v>0</v>
      </c>
      <c r="S72" s="182">
        <f t="shared" si="9"/>
        <v>801</v>
      </c>
      <c r="T72" s="294">
        <v>730</v>
      </c>
      <c r="U72" s="294">
        <v>0</v>
      </c>
      <c r="V72" s="294">
        <v>0</v>
      </c>
      <c r="W72" s="294">
        <v>71</v>
      </c>
      <c r="X72" s="294">
        <v>0</v>
      </c>
      <c r="Y72" s="182">
        <f t="shared" si="10"/>
        <v>1863</v>
      </c>
      <c r="Z72" s="294">
        <v>1136</v>
      </c>
      <c r="AA72" s="294">
        <v>390</v>
      </c>
      <c r="AB72" s="294">
        <v>10</v>
      </c>
      <c r="AC72" s="294">
        <v>304</v>
      </c>
      <c r="AD72" s="294">
        <v>23</v>
      </c>
      <c r="AE72" s="182">
        <f t="shared" si="11"/>
        <v>912</v>
      </c>
      <c r="AF72" s="294">
        <v>201</v>
      </c>
      <c r="AG72" s="294">
        <v>390</v>
      </c>
      <c r="AH72" s="294">
        <v>10</v>
      </c>
      <c r="AI72" s="294">
        <v>304</v>
      </c>
      <c r="AJ72" s="294">
        <v>7</v>
      </c>
    </row>
    <row r="73" spans="1:36" ht="38.25" x14ac:dyDescent="0.25">
      <c r="A73" s="14" t="s">
        <v>27</v>
      </c>
      <c r="B73" s="15">
        <v>502635</v>
      </c>
      <c r="C73" s="23">
        <v>263501</v>
      </c>
      <c r="D73" s="166" t="s">
        <v>315</v>
      </c>
      <c r="E73" s="165">
        <v>3</v>
      </c>
      <c r="F73" s="167" t="s">
        <v>278</v>
      </c>
      <c r="G73" s="180">
        <f t="shared" si="6"/>
        <v>2625</v>
      </c>
      <c r="H73" s="181">
        <f t="shared" si="8"/>
        <v>432</v>
      </c>
      <c r="I73" s="181">
        <f t="shared" si="8"/>
        <v>1505</v>
      </c>
      <c r="J73" s="181">
        <f t="shared" si="8"/>
        <v>78</v>
      </c>
      <c r="K73" s="181">
        <f t="shared" si="8"/>
        <v>546</v>
      </c>
      <c r="L73" s="181">
        <f t="shared" si="8"/>
        <v>64</v>
      </c>
      <c r="M73" s="182">
        <f t="shared" si="12"/>
        <v>0</v>
      </c>
      <c r="N73" s="294">
        <v>0</v>
      </c>
      <c r="O73" s="294">
        <v>0</v>
      </c>
      <c r="P73" s="294">
        <v>0</v>
      </c>
      <c r="Q73" s="294">
        <v>0</v>
      </c>
      <c r="R73" s="294">
        <v>0</v>
      </c>
      <c r="S73" s="182">
        <f t="shared" si="9"/>
        <v>0</v>
      </c>
      <c r="T73" s="294">
        <v>0</v>
      </c>
      <c r="U73" s="294">
        <v>0</v>
      </c>
      <c r="V73" s="294">
        <v>0</v>
      </c>
      <c r="W73" s="294">
        <v>0</v>
      </c>
      <c r="X73" s="294">
        <v>0</v>
      </c>
      <c r="Y73" s="182">
        <f t="shared" si="10"/>
        <v>1313</v>
      </c>
      <c r="Z73" s="294">
        <v>216</v>
      </c>
      <c r="AA73" s="294">
        <v>753</v>
      </c>
      <c r="AB73" s="294">
        <v>39</v>
      </c>
      <c r="AC73" s="294">
        <v>273</v>
      </c>
      <c r="AD73" s="294">
        <v>32</v>
      </c>
      <c r="AE73" s="182">
        <f t="shared" si="11"/>
        <v>1312</v>
      </c>
      <c r="AF73" s="294">
        <v>216</v>
      </c>
      <c r="AG73" s="294">
        <v>752</v>
      </c>
      <c r="AH73" s="294">
        <v>39</v>
      </c>
      <c r="AI73" s="294">
        <v>273</v>
      </c>
      <c r="AJ73" s="294">
        <v>32</v>
      </c>
    </row>
    <row r="74" spans="1:36" ht="38.25" x14ac:dyDescent="0.25">
      <c r="A74" s="14" t="s">
        <v>20</v>
      </c>
      <c r="B74" s="15">
        <v>502701</v>
      </c>
      <c r="C74" s="165">
        <v>270101</v>
      </c>
      <c r="D74" s="166" t="s">
        <v>75</v>
      </c>
      <c r="E74" s="165">
        <v>3</v>
      </c>
      <c r="F74" s="167" t="s">
        <v>278</v>
      </c>
      <c r="G74" s="180">
        <f t="shared" si="6"/>
        <v>20593</v>
      </c>
      <c r="H74" s="181">
        <f t="shared" si="8"/>
        <v>24</v>
      </c>
      <c r="I74" s="181">
        <f t="shared" si="8"/>
        <v>20517</v>
      </c>
      <c r="J74" s="181">
        <f t="shared" si="8"/>
        <v>14</v>
      </c>
      <c r="K74" s="181">
        <f t="shared" si="8"/>
        <v>38</v>
      </c>
      <c r="L74" s="181">
        <f t="shared" si="8"/>
        <v>0</v>
      </c>
      <c r="M74" s="182">
        <f t="shared" si="12"/>
        <v>0</v>
      </c>
      <c r="N74" s="294">
        <v>0</v>
      </c>
      <c r="O74" s="294">
        <v>0</v>
      </c>
      <c r="P74" s="294">
        <v>0</v>
      </c>
      <c r="Q74" s="294">
        <v>0</v>
      </c>
      <c r="R74" s="294">
        <v>0</v>
      </c>
      <c r="S74" s="182">
        <f t="shared" si="9"/>
        <v>0</v>
      </c>
      <c r="T74" s="294">
        <v>0</v>
      </c>
      <c r="U74" s="294">
        <v>0</v>
      </c>
      <c r="V74" s="294">
        <v>0</v>
      </c>
      <c r="W74" s="294">
        <v>0</v>
      </c>
      <c r="X74" s="294">
        <v>0</v>
      </c>
      <c r="Y74" s="182">
        <f t="shared" si="10"/>
        <v>10296</v>
      </c>
      <c r="Z74" s="294">
        <v>12</v>
      </c>
      <c r="AA74" s="294">
        <v>10258</v>
      </c>
      <c r="AB74" s="294">
        <v>7</v>
      </c>
      <c r="AC74" s="294">
        <v>19</v>
      </c>
      <c r="AD74" s="294">
        <v>0</v>
      </c>
      <c r="AE74" s="182">
        <f t="shared" si="11"/>
        <v>10297</v>
      </c>
      <c r="AF74" s="294">
        <v>12</v>
      </c>
      <c r="AG74" s="294">
        <v>10259</v>
      </c>
      <c r="AH74" s="294">
        <v>7</v>
      </c>
      <c r="AI74" s="294">
        <v>19</v>
      </c>
      <c r="AJ74" s="294">
        <v>0</v>
      </c>
    </row>
    <row r="75" spans="1:36" ht="38.25" x14ac:dyDescent="0.25">
      <c r="A75" s="14" t="s">
        <v>20</v>
      </c>
      <c r="B75" s="15">
        <v>502702</v>
      </c>
      <c r="C75" s="165">
        <v>270201</v>
      </c>
      <c r="D75" s="166" t="s">
        <v>316</v>
      </c>
      <c r="E75" s="165">
        <v>3</v>
      </c>
      <c r="F75" s="167" t="s">
        <v>278</v>
      </c>
      <c r="G75" s="180">
        <f t="shared" si="6"/>
        <v>481759</v>
      </c>
      <c r="H75" s="181">
        <f t="shared" si="8"/>
        <v>1230</v>
      </c>
      <c r="I75" s="181">
        <f t="shared" si="8"/>
        <v>477086</v>
      </c>
      <c r="J75" s="181">
        <f t="shared" si="8"/>
        <v>688</v>
      </c>
      <c r="K75" s="181">
        <f t="shared" si="8"/>
        <v>2671</v>
      </c>
      <c r="L75" s="181">
        <f t="shared" si="8"/>
        <v>84</v>
      </c>
      <c r="M75" s="182">
        <f t="shared" si="12"/>
        <v>119292</v>
      </c>
      <c r="N75" s="294">
        <v>415</v>
      </c>
      <c r="O75" s="294">
        <v>117809</v>
      </c>
      <c r="P75" s="294">
        <v>278</v>
      </c>
      <c r="Q75" s="294">
        <v>731</v>
      </c>
      <c r="R75" s="294">
        <v>59</v>
      </c>
      <c r="S75" s="182">
        <f t="shared" si="9"/>
        <v>121805</v>
      </c>
      <c r="T75" s="294">
        <v>337</v>
      </c>
      <c r="U75" s="294">
        <v>120530</v>
      </c>
      <c r="V75" s="294">
        <v>167</v>
      </c>
      <c r="W75" s="294">
        <v>746</v>
      </c>
      <c r="X75" s="294">
        <v>25</v>
      </c>
      <c r="Y75" s="182">
        <f t="shared" si="10"/>
        <v>120331</v>
      </c>
      <c r="Z75" s="294">
        <v>239</v>
      </c>
      <c r="AA75" s="294">
        <v>119373</v>
      </c>
      <c r="AB75" s="294">
        <v>122</v>
      </c>
      <c r="AC75" s="294">
        <v>597</v>
      </c>
      <c r="AD75" s="294">
        <v>0</v>
      </c>
      <c r="AE75" s="182">
        <f t="shared" si="11"/>
        <v>120331</v>
      </c>
      <c r="AF75" s="294">
        <v>239</v>
      </c>
      <c r="AG75" s="294">
        <v>119374</v>
      </c>
      <c r="AH75" s="294">
        <v>121</v>
      </c>
      <c r="AI75" s="294">
        <v>597</v>
      </c>
      <c r="AJ75" s="294">
        <v>0</v>
      </c>
    </row>
    <row r="76" spans="1:36" ht="38.25" x14ac:dyDescent="0.25">
      <c r="A76" s="14" t="s">
        <v>20</v>
      </c>
      <c r="B76" s="15">
        <v>502801</v>
      </c>
      <c r="C76" s="165">
        <v>280101</v>
      </c>
      <c r="D76" s="166" t="s">
        <v>76</v>
      </c>
      <c r="E76" s="165">
        <v>3</v>
      </c>
      <c r="F76" s="167" t="s">
        <v>278</v>
      </c>
      <c r="G76" s="180">
        <f t="shared" si="6"/>
        <v>68740</v>
      </c>
      <c r="H76" s="181">
        <f t="shared" si="8"/>
        <v>35214</v>
      </c>
      <c r="I76" s="181">
        <f t="shared" si="8"/>
        <v>29255</v>
      </c>
      <c r="J76" s="181">
        <f t="shared" si="8"/>
        <v>63</v>
      </c>
      <c r="K76" s="181">
        <f t="shared" si="8"/>
        <v>4133</v>
      </c>
      <c r="L76" s="181">
        <f t="shared" si="8"/>
        <v>75</v>
      </c>
      <c r="M76" s="182">
        <f t="shared" si="12"/>
        <v>5204</v>
      </c>
      <c r="N76" s="294">
        <v>3913</v>
      </c>
      <c r="O76" s="294">
        <v>1016</v>
      </c>
      <c r="P76" s="294">
        <v>0</v>
      </c>
      <c r="Q76" s="294">
        <v>275</v>
      </c>
      <c r="R76" s="294">
        <v>0</v>
      </c>
      <c r="S76" s="182">
        <f t="shared" si="9"/>
        <v>5258</v>
      </c>
      <c r="T76" s="294">
        <v>3923</v>
      </c>
      <c r="U76" s="294">
        <v>1068</v>
      </c>
      <c r="V76" s="294">
        <v>6</v>
      </c>
      <c r="W76" s="294">
        <v>252</v>
      </c>
      <c r="X76" s="294">
        <v>9</v>
      </c>
      <c r="Y76" s="182">
        <f t="shared" si="10"/>
        <v>29139</v>
      </c>
      <c r="Z76" s="294">
        <v>13563</v>
      </c>
      <c r="AA76" s="294">
        <v>13625</v>
      </c>
      <c r="AB76" s="294">
        <v>37</v>
      </c>
      <c r="AC76" s="294">
        <v>1880</v>
      </c>
      <c r="AD76" s="294">
        <v>34</v>
      </c>
      <c r="AE76" s="182">
        <f t="shared" si="11"/>
        <v>29139</v>
      </c>
      <c r="AF76" s="294">
        <v>13815</v>
      </c>
      <c r="AG76" s="294">
        <v>13546</v>
      </c>
      <c r="AH76" s="294">
        <v>20</v>
      </c>
      <c r="AI76" s="294">
        <v>1726</v>
      </c>
      <c r="AJ76" s="294">
        <v>32</v>
      </c>
    </row>
    <row r="77" spans="1:36" ht="38.25" x14ac:dyDescent="0.25">
      <c r="A77" s="14" t="s">
        <v>20</v>
      </c>
      <c r="B77" s="15">
        <v>502811</v>
      </c>
      <c r="C77" s="165">
        <v>281201</v>
      </c>
      <c r="D77" s="166" t="s">
        <v>317</v>
      </c>
      <c r="E77" s="165">
        <v>3</v>
      </c>
      <c r="F77" s="167" t="s">
        <v>278</v>
      </c>
      <c r="G77" s="180">
        <f t="shared" si="6"/>
        <v>677752</v>
      </c>
      <c r="H77" s="181">
        <f t="shared" si="8"/>
        <v>380754</v>
      </c>
      <c r="I77" s="181">
        <f t="shared" si="8"/>
        <v>241472</v>
      </c>
      <c r="J77" s="181">
        <f t="shared" si="8"/>
        <v>671</v>
      </c>
      <c r="K77" s="181">
        <f t="shared" si="8"/>
        <v>53370</v>
      </c>
      <c r="L77" s="181">
        <f t="shared" si="8"/>
        <v>1485</v>
      </c>
      <c r="M77" s="182">
        <f t="shared" si="12"/>
        <v>166599</v>
      </c>
      <c r="N77" s="294">
        <v>94258</v>
      </c>
      <c r="O77" s="294">
        <v>58222</v>
      </c>
      <c r="P77" s="294">
        <v>197</v>
      </c>
      <c r="Q77" s="294">
        <v>13514</v>
      </c>
      <c r="R77" s="294">
        <v>408</v>
      </c>
      <c r="S77" s="182">
        <f t="shared" si="9"/>
        <v>165922</v>
      </c>
      <c r="T77" s="294">
        <v>94240</v>
      </c>
      <c r="U77" s="294">
        <v>58003</v>
      </c>
      <c r="V77" s="294">
        <v>137</v>
      </c>
      <c r="W77" s="294">
        <v>13139</v>
      </c>
      <c r="X77" s="294">
        <v>403</v>
      </c>
      <c r="Y77" s="182">
        <f t="shared" si="10"/>
        <v>173349</v>
      </c>
      <c r="Z77" s="294">
        <v>96128</v>
      </c>
      <c r="AA77" s="294">
        <v>62624</v>
      </c>
      <c r="AB77" s="294">
        <v>169</v>
      </c>
      <c r="AC77" s="294">
        <v>14091</v>
      </c>
      <c r="AD77" s="294">
        <v>337</v>
      </c>
      <c r="AE77" s="182">
        <f t="shared" si="11"/>
        <v>171882</v>
      </c>
      <c r="AF77" s="294">
        <v>96128</v>
      </c>
      <c r="AG77" s="294">
        <v>62623</v>
      </c>
      <c r="AH77" s="294">
        <v>168</v>
      </c>
      <c r="AI77" s="294">
        <v>12626</v>
      </c>
      <c r="AJ77" s="294">
        <v>337</v>
      </c>
    </row>
    <row r="78" spans="1:36" ht="38.25" x14ac:dyDescent="0.25">
      <c r="A78" s="14" t="s">
        <v>27</v>
      </c>
      <c r="B78" s="15">
        <v>502825</v>
      </c>
      <c r="C78" s="165">
        <v>282501</v>
      </c>
      <c r="D78" s="166" t="s">
        <v>318</v>
      </c>
      <c r="E78" s="165">
        <v>3</v>
      </c>
      <c r="F78" s="167" t="s">
        <v>278</v>
      </c>
      <c r="G78" s="180">
        <f t="shared" si="6"/>
        <v>139294</v>
      </c>
      <c r="H78" s="181">
        <f t="shared" si="8"/>
        <v>57293</v>
      </c>
      <c r="I78" s="181">
        <f t="shared" si="8"/>
        <v>67711</v>
      </c>
      <c r="J78" s="181">
        <f t="shared" si="8"/>
        <v>311</v>
      </c>
      <c r="K78" s="181">
        <f t="shared" si="8"/>
        <v>13548</v>
      </c>
      <c r="L78" s="181">
        <f t="shared" si="8"/>
        <v>431</v>
      </c>
      <c r="M78" s="182">
        <f t="shared" si="12"/>
        <v>33121</v>
      </c>
      <c r="N78" s="294">
        <v>11177</v>
      </c>
      <c r="O78" s="294">
        <v>18176</v>
      </c>
      <c r="P78" s="294">
        <v>0</v>
      </c>
      <c r="Q78" s="294">
        <v>3622</v>
      </c>
      <c r="R78" s="294">
        <v>146</v>
      </c>
      <c r="S78" s="182">
        <f t="shared" si="9"/>
        <v>34172</v>
      </c>
      <c r="T78" s="294">
        <v>14421</v>
      </c>
      <c r="U78" s="294">
        <v>16279</v>
      </c>
      <c r="V78" s="294">
        <v>71</v>
      </c>
      <c r="W78" s="294">
        <v>3320</v>
      </c>
      <c r="X78" s="294">
        <v>81</v>
      </c>
      <c r="Y78" s="182">
        <f t="shared" si="10"/>
        <v>37122</v>
      </c>
      <c r="Z78" s="294">
        <v>15969</v>
      </c>
      <c r="AA78" s="294">
        <v>17128</v>
      </c>
      <c r="AB78" s="294">
        <v>120</v>
      </c>
      <c r="AC78" s="294">
        <v>3803</v>
      </c>
      <c r="AD78" s="294">
        <v>102</v>
      </c>
      <c r="AE78" s="182">
        <f t="shared" si="11"/>
        <v>34879</v>
      </c>
      <c r="AF78" s="294">
        <v>15726</v>
      </c>
      <c r="AG78" s="294">
        <v>16128</v>
      </c>
      <c r="AH78" s="294">
        <v>120</v>
      </c>
      <c r="AI78" s="294">
        <v>2803</v>
      </c>
      <c r="AJ78" s="294">
        <v>102</v>
      </c>
    </row>
    <row r="79" spans="1:36" ht="38.25" x14ac:dyDescent="0.25">
      <c r="A79" s="14" t="s">
        <v>27</v>
      </c>
      <c r="B79" s="15">
        <v>502829</v>
      </c>
      <c r="C79" s="165">
        <v>282901</v>
      </c>
      <c r="D79" s="166" t="s">
        <v>319</v>
      </c>
      <c r="E79" s="165">
        <v>3</v>
      </c>
      <c r="F79" s="167" t="s">
        <v>278</v>
      </c>
      <c r="G79" s="180">
        <f t="shared" si="6"/>
        <v>1500</v>
      </c>
      <c r="H79" s="181">
        <f t="shared" si="8"/>
        <v>230</v>
      </c>
      <c r="I79" s="181">
        <f t="shared" si="8"/>
        <v>902</v>
      </c>
      <c r="J79" s="181">
        <f t="shared" si="8"/>
        <v>12</v>
      </c>
      <c r="K79" s="181">
        <f t="shared" si="8"/>
        <v>350</v>
      </c>
      <c r="L79" s="181">
        <f t="shared" si="8"/>
        <v>6</v>
      </c>
      <c r="M79" s="182">
        <f t="shared" si="12"/>
        <v>0</v>
      </c>
      <c r="N79" s="294">
        <v>0</v>
      </c>
      <c r="O79" s="294">
        <v>0</v>
      </c>
      <c r="P79" s="294">
        <v>0</v>
      </c>
      <c r="Q79" s="294">
        <v>0</v>
      </c>
      <c r="R79" s="294">
        <v>0</v>
      </c>
      <c r="S79" s="182">
        <f t="shared" si="9"/>
        <v>0</v>
      </c>
      <c r="T79" s="294">
        <v>0</v>
      </c>
      <c r="U79" s="294">
        <v>0</v>
      </c>
      <c r="V79" s="294">
        <v>0</v>
      </c>
      <c r="W79" s="294">
        <v>0</v>
      </c>
      <c r="X79" s="294">
        <v>0</v>
      </c>
      <c r="Y79" s="182">
        <f t="shared" si="10"/>
        <v>750</v>
      </c>
      <c r="Z79" s="294">
        <v>115</v>
      </c>
      <c r="AA79" s="294">
        <v>451</v>
      </c>
      <c r="AB79" s="294">
        <v>6</v>
      </c>
      <c r="AC79" s="294">
        <v>175</v>
      </c>
      <c r="AD79" s="294">
        <v>3</v>
      </c>
      <c r="AE79" s="182">
        <f t="shared" si="11"/>
        <v>750</v>
      </c>
      <c r="AF79" s="294">
        <v>115</v>
      </c>
      <c r="AG79" s="294">
        <v>451</v>
      </c>
      <c r="AH79" s="294">
        <v>6</v>
      </c>
      <c r="AI79" s="294">
        <v>175</v>
      </c>
      <c r="AJ79" s="294">
        <v>3</v>
      </c>
    </row>
    <row r="80" spans="1:36" ht="38.25" x14ac:dyDescent="0.25">
      <c r="A80" s="14" t="s">
        <v>20</v>
      </c>
      <c r="B80" s="15">
        <v>502907</v>
      </c>
      <c r="C80" s="165">
        <v>290901</v>
      </c>
      <c r="D80" s="166" t="s">
        <v>320</v>
      </c>
      <c r="E80" s="165">
        <v>3</v>
      </c>
      <c r="F80" s="167" t="s">
        <v>278</v>
      </c>
      <c r="G80" s="180">
        <f t="shared" si="6"/>
        <v>263963</v>
      </c>
      <c r="H80" s="181">
        <f t="shared" si="8"/>
        <v>1640</v>
      </c>
      <c r="I80" s="181">
        <f t="shared" si="8"/>
        <v>59410</v>
      </c>
      <c r="J80" s="181">
        <f t="shared" si="8"/>
        <v>452</v>
      </c>
      <c r="K80" s="181">
        <f t="shared" si="8"/>
        <v>191355</v>
      </c>
      <c r="L80" s="181">
        <f t="shared" si="8"/>
        <v>11106</v>
      </c>
      <c r="M80" s="182">
        <f t="shared" si="12"/>
        <v>64167</v>
      </c>
      <c r="N80" s="294">
        <v>462</v>
      </c>
      <c r="O80" s="294">
        <v>12301</v>
      </c>
      <c r="P80" s="294">
        <v>107</v>
      </c>
      <c r="Q80" s="294">
        <v>48512</v>
      </c>
      <c r="R80" s="294">
        <v>2785</v>
      </c>
      <c r="S80" s="182">
        <f t="shared" si="9"/>
        <v>56623</v>
      </c>
      <c r="T80" s="294">
        <v>298</v>
      </c>
      <c r="U80" s="294">
        <v>11187</v>
      </c>
      <c r="V80" s="294">
        <v>171</v>
      </c>
      <c r="W80" s="294">
        <v>42628</v>
      </c>
      <c r="X80" s="294">
        <v>2339</v>
      </c>
      <c r="Y80" s="182">
        <f t="shared" si="10"/>
        <v>71587</v>
      </c>
      <c r="Z80" s="294">
        <v>440</v>
      </c>
      <c r="AA80" s="294">
        <v>17961</v>
      </c>
      <c r="AB80" s="294">
        <v>87</v>
      </c>
      <c r="AC80" s="294">
        <v>50108</v>
      </c>
      <c r="AD80" s="294">
        <v>2991</v>
      </c>
      <c r="AE80" s="182">
        <f t="shared" si="11"/>
        <v>71586</v>
      </c>
      <c r="AF80" s="294">
        <v>440</v>
      </c>
      <c r="AG80" s="294">
        <v>17961</v>
      </c>
      <c r="AH80" s="294">
        <v>87</v>
      </c>
      <c r="AI80" s="294">
        <v>50107</v>
      </c>
      <c r="AJ80" s="294">
        <v>2991</v>
      </c>
    </row>
    <row r="81" spans="1:36" ht="38.25" x14ac:dyDescent="0.25">
      <c r="A81" s="14" t="s">
        <v>20</v>
      </c>
      <c r="B81" s="15">
        <v>502916</v>
      </c>
      <c r="C81" s="165">
        <v>291601</v>
      </c>
      <c r="D81" s="166" t="s">
        <v>78</v>
      </c>
      <c r="E81" s="165">
        <v>3</v>
      </c>
      <c r="F81" s="167" t="s">
        <v>278</v>
      </c>
      <c r="G81" s="180">
        <f t="shared" si="6"/>
        <v>169195</v>
      </c>
      <c r="H81" s="181">
        <f t="shared" si="8"/>
        <v>1080</v>
      </c>
      <c r="I81" s="181">
        <f t="shared" si="8"/>
        <v>99442</v>
      </c>
      <c r="J81" s="181">
        <f t="shared" si="8"/>
        <v>374</v>
      </c>
      <c r="K81" s="181">
        <f t="shared" si="8"/>
        <v>63058</v>
      </c>
      <c r="L81" s="181">
        <f t="shared" si="8"/>
        <v>5241</v>
      </c>
      <c r="M81" s="182">
        <f t="shared" si="12"/>
        <v>41110</v>
      </c>
      <c r="N81" s="294">
        <v>283</v>
      </c>
      <c r="O81" s="294">
        <v>29450</v>
      </c>
      <c r="P81" s="294">
        <v>29</v>
      </c>
      <c r="Q81" s="294">
        <v>10327</v>
      </c>
      <c r="R81" s="294">
        <v>1021</v>
      </c>
      <c r="S81" s="182">
        <f t="shared" si="9"/>
        <v>41477</v>
      </c>
      <c r="T81" s="294">
        <v>286</v>
      </c>
      <c r="U81" s="294">
        <v>28666</v>
      </c>
      <c r="V81" s="294">
        <v>51</v>
      </c>
      <c r="W81" s="294">
        <v>11454</v>
      </c>
      <c r="X81" s="294">
        <v>1020</v>
      </c>
      <c r="Y81" s="182">
        <f t="shared" si="10"/>
        <v>43304</v>
      </c>
      <c r="Z81" s="294">
        <v>255</v>
      </c>
      <c r="AA81" s="294">
        <v>20663</v>
      </c>
      <c r="AB81" s="294">
        <v>148</v>
      </c>
      <c r="AC81" s="294">
        <v>20638</v>
      </c>
      <c r="AD81" s="294">
        <v>1600</v>
      </c>
      <c r="AE81" s="182">
        <f t="shared" si="11"/>
        <v>43304</v>
      </c>
      <c r="AF81" s="294">
        <v>256</v>
      </c>
      <c r="AG81" s="294">
        <v>20663</v>
      </c>
      <c r="AH81" s="294">
        <v>146</v>
      </c>
      <c r="AI81" s="294">
        <v>20639</v>
      </c>
      <c r="AJ81" s="294">
        <v>1600</v>
      </c>
    </row>
    <row r="82" spans="1:36" ht="38.25" x14ac:dyDescent="0.25">
      <c r="A82" s="14" t="s">
        <v>20</v>
      </c>
      <c r="B82" s="15">
        <v>503001</v>
      </c>
      <c r="C82" s="165">
        <v>300101</v>
      </c>
      <c r="D82" s="166" t="s">
        <v>79</v>
      </c>
      <c r="E82" s="165">
        <v>3</v>
      </c>
      <c r="F82" s="167" t="s">
        <v>278</v>
      </c>
      <c r="G82" s="180">
        <f t="shared" si="6"/>
        <v>388871</v>
      </c>
      <c r="H82" s="181">
        <f t="shared" si="8"/>
        <v>113510</v>
      </c>
      <c r="I82" s="181">
        <f t="shared" si="8"/>
        <v>203240</v>
      </c>
      <c r="J82" s="181">
        <f t="shared" si="8"/>
        <v>1063</v>
      </c>
      <c r="K82" s="181">
        <f t="shared" si="8"/>
        <v>69712</v>
      </c>
      <c r="L82" s="181">
        <f t="shared" si="8"/>
        <v>1346</v>
      </c>
      <c r="M82" s="182">
        <f t="shared" si="12"/>
        <v>89163</v>
      </c>
      <c r="N82" s="294">
        <v>28227</v>
      </c>
      <c r="O82" s="294">
        <v>45792</v>
      </c>
      <c r="P82" s="294">
        <v>129</v>
      </c>
      <c r="Q82" s="294">
        <v>14738</v>
      </c>
      <c r="R82" s="294">
        <v>277</v>
      </c>
      <c r="S82" s="182">
        <f t="shared" si="9"/>
        <v>91542</v>
      </c>
      <c r="T82" s="294">
        <v>28765</v>
      </c>
      <c r="U82" s="294">
        <v>46192</v>
      </c>
      <c r="V82" s="294">
        <v>141</v>
      </c>
      <c r="W82" s="294">
        <v>16169</v>
      </c>
      <c r="X82" s="294">
        <v>275</v>
      </c>
      <c r="Y82" s="182">
        <f t="shared" si="10"/>
        <v>104083</v>
      </c>
      <c r="Z82" s="294">
        <v>28259</v>
      </c>
      <c r="AA82" s="294">
        <v>55628</v>
      </c>
      <c r="AB82" s="294">
        <v>397</v>
      </c>
      <c r="AC82" s="294">
        <v>19402</v>
      </c>
      <c r="AD82" s="294">
        <v>397</v>
      </c>
      <c r="AE82" s="182">
        <f t="shared" si="11"/>
        <v>104083</v>
      </c>
      <c r="AF82" s="294">
        <v>28259</v>
      </c>
      <c r="AG82" s="294">
        <v>55628</v>
      </c>
      <c r="AH82" s="294">
        <v>396</v>
      </c>
      <c r="AI82" s="294">
        <v>19403</v>
      </c>
      <c r="AJ82" s="294">
        <v>397</v>
      </c>
    </row>
    <row r="83" spans="1:36" ht="38.25" x14ac:dyDescent="0.25">
      <c r="A83" s="14" t="s">
        <v>36</v>
      </c>
      <c r="B83" s="15">
        <v>507001</v>
      </c>
      <c r="C83" s="165">
        <v>300301</v>
      </c>
      <c r="D83" s="166" t="s">
        <v>80</v>
      </c>
      <c r="E83" s="165">
        <v>3</v>
      </c>
      <c r="F83" s="167" t="s">
        <v>278</v>
      </c>
      <c r="G83" s="180">
        <f t="shared" si="6"/>
        <v>44095</v>
      </c>
      <c r="H83" s="181">
        <f t="shared" si="8"/>
        <v>24362</v>
      </c>
      <c r="I83" s="181">
        <f t="shared" si="8"/>
        <v>1485</v>
      </c>
      <c r="J83" s="181">
        <f t="shared" si="8"/>
        <v>202</v>
      </c>
      <c r="K83" s="181">
        <f t="shared" si="8"/>
        <v>17846</v>
      </c>
      <c r="L83" s="181">
        <f t="shared" si="8"/>
        <v>200</v>
      </c>
      <c r="M83" s="182">
        <f t="shared" si="12"/>
        <v>12042</v>
      </c>
      <c r="N83" s="294">
        <v>7414</v>
      </c>
      <c r="O83" s="294">
        <v>188</v>
      </c>
      <c r="P83" s="294">
        <v>4</v>
      </c>
      <c r="Q83" s="294">
        <v>4436</v>
      </c>
      <c r="R83" s="294">
        <v>0</v>
      </c>
      <c r="S83" s="182">
        <f t="shared" si="9"/>
        <v>11886</v>
      </c>
      <c r="T83" s="294">
        <v>6698</v>
      </c>
      <c r="U83" s="294">
        <v>247</v>
      </c>
      <c r="V83" s="294">
        <v>0</v>
      </c>
      <c r="W83" s="294">
        <v>4939</v>
      </c>
      <c r="X83" s="294">
        <v>2</v>
      </c>
      <c r="Y83" s="182">
        <f t="shared" si="10"/>
        <v>10084</v>
      </c>
      <c r="Z83" s="294">
        <v>5125</v>
      </c>
      <c r="AA83" s="294">
        <v>525</v>
      </c>
      <c r="AB83" s="294">
        <v>99</v>
      </c>
      <c r="AC83" s="294">
        <v>4235</v>
      </c>
      <c r="AD83" s="294">
        <v>100</v>
      </c>
      <c r="AE83" s="182">
        <f t="shared" si="11"/>
        <v>10083</v>
      </c>
      <c r="AF83" s="294">
        <v>5125</v>
      </c>
      <c r="AG83" s="294">
        <v>525</v>
      </c>
      <c r="AH83" s="294">
        <v>99</v>
      </c>
      <c r="AI83" s="294">
        <v>4236</v>
      </c>
      <c r="AJ83" s="294">
        <v>98</v>
      </c>
    </row>
    <row r="84" spans="1:36" ht="38.25" x14ac:dyDescent="0.25">
      <c r="A84" s="14" t="s">
        <v>27</v>
      </c>
      <c r="B84" s="15">
        <v>503002</v>
      </c>
      <c r="C84" s="165">
        <v>300401</v>
      </c>
      <c r="D84" s="166" t="s">
        <v>192</v>
      </c>
      <c r="E84" s="165">
        <v>3</v>
      </c>
      <c r="F84" s="167" t="s">
        <v>278</v>
      </c>
      <c r="G84" s="180">
        <f t="shared" si="6"/>
        <v>12083</v>
      </c>
      <c r="H84" s="181">
        <f t="shared" si="8"/>
        <v>2705</v>
      </c>
      <c r="I84" s="181">
        <f t="shared" si="8"/>
        <v>6581</v>
      </c>
      <c r="J84" s="181">
        <f t="shared" si="8"/>
        <v>27</v>
      </c>
      <c r="K84" s="181">
        <f t="shared" si="8"/>
        <v>2747</v>
      </c>
      <c r="L84" s="181">
        <f t="shared" si="8"/>
        <v>23</v>
      </c>
      <c r="M84" s="182">
        <f t="shared" si="12"/>
        <v>2824</v>
      </c>
      <c r="N84" s="294">
        <v>907</v>
      </c>
      <c r="O84" s="294">
        <v>1003</v>
      </c>
      <c r="P84" s="294">
        <v>0</v>
      </c>
      <c r="Q84" s="294">
        <v>914</v>
      </c>
      <c r="R84" s="294">
        <v>0</v>
      </c>
      <c r="S84" s="182">
        <f t="shared" si="9"/>
        <v>0</v>
      </c>
      <c r="T84" s="294">
        <v>0</v>
      </c>
      <c r="U84" s="294">
        <v>0</v>
      </c>
      <c r="V84" s="294">
        <v>0</v>
      </c>
      <c r="W84" s="294">
        <v>0</v>
      </c>
      <c r="X84" s="294">
        <v>0</v>
      </c>
      <c r="Y84" s="182">
        <f t="shared" si="10"/>
        <v>4630</v>
      </c>
      <c r="Z84" s="294">
        <v>899</v>
      </c>
      <c r="AA84" s="294">
        <v>2789</v>
      </c>
      <c r="AB84" s="294">
        <v>14</v>
      </c>
      <c r="AC84" s="294">
        <v>917</v>
      </c>
      <c r="AD84" s="294">
        <v>11</v>
      </c>
      <c r="AE84" s="182">
        <f t="shared" si="11"/>
        <v>4629</v>
      </c>
      <c r="AF84" s="294">
        <v>899</v>
      </c>
      <c r="AG84" s="294">
        <v>2789</v>
      </c>
      <c r="AH84" s="294">
        <v>13</v>
      </c>
      <c r="AI84" s="294">
        <v>916</v>
      </c>
      <c r="AJ84" s="294">
        <v>12</v>
      </c>
    </row>
    <row r="85" spans="1:36" ht="38.25" x14ac:dyDescent="0.25">
      <c r="A85" s="14" t="s">
        <v>36</v>
      </c>
      <c r="B85" s="15">
        <v>508816</v>
      </c>
      <c r="C85" s="165">
        <v>310401</v>
      </c>
      <c r="D85" s="166" t="s">
        <v>81</v>
      </c>
      <c r="E85" s="165">
        <v>3</v>
      </c>
      <c r="F85" s="167" t="s">
        <v>278</v>
      </c>
      <c r="G85" s="180">
        <f t="shared" si="6"/>
        <v>80766</v>
      </c>
      <c r="H85" s="181">
        <f t="shared" si="8"/>
        <v>21137</v>
      </c>
      <c r="I85" s="181">
        <f t="shared" si="8"/>
        <v>46594</v>
      </c>
      <c r="J85" s="181">
        <f t="shared" si="8"/>
        <v>6167</v>
      </c>
      <c r="K85" s="181">
        <f t="shared" si="8"/>
        <v>6450</v>
      </c>
      <c r="L85" s="181">
        <f t="shared" si="8"/>
        <v>418</v>
      </c>
      <c r="M85" s="182">
        <f t="shared" si="12"/>
        <v>17835</v>
      </c>
      <c r="N85" s="294">
        <v>6097</v>
      </c>
      <c r="O85" s="294">
        <v>9003</v>
      </c>
      <c r="P85" s="294">
        <v>1347</v>
      </c>
      <c r="Q85" s="294">
        <v>1384</v>
      </c>
      <c r="R85" s="294">
        <v>4</v>
      </c>
      <c r="S85" s="182">
        <f t="shared" si="9"/>
        <v>20540</v>
      </c>
      <c r="T85" s="294">
        <v>6703</v>
      </c>
      <c r="U85" s="294">
        <v>10677</v>
      </c>
      <c r="V85" s="294">
        <v>1647</v>
      </c>
      <c r="W85" s="294">
        <v>1495</v>
      </c>
      <c r="X85" s="294">
        <v>18</v>
      </c>
      <c r="Y85" s="182">
        <f t="shared" si="10"/>
        <v>21196</v>
      </c>
      <c r="Z85" s="294">
        <v>4168</v>
      </c>
      <c r="AA85" s="294">
        <v>13457</v>
      </c>
      <c r="AB85" s="294">
        <v>1586</v>
      </c>
      <c r="AC85" s="294">
        <v>1786</v>
      </c>
      <c r="AD85" s="294">
        <v>199</v>
      </c>
      <c r="AE85" s="182">
        <f t="shared" si="11"/>
        <v>21195</v>
      </c>
      <c r="AF85" s="294">
        <v>4169</v>
      </c>
      <c r="AG85" s="294">
        <v>13457</v>
      </c>
      <c r="AH85" s="294">
        <v>1587</v>
      </c>
      <c r="AI85" s="294">
        <v>1785</v>
      </c>
      <c r="AJ85" s="294">
        <v>197</v>
      </c>
    </row>
    <row r="86" spans="1:36" ht="38.25" x14ac:dyDescent="0.25">
      <c r="A86" s="14" t="s">
        <v>20</v>
      </c>
      <c r="B86" s="15">
        <v>503105</v>
      </c>
      <c r="C86" s="165">
        <v>310801</v>
      </c>
      <c r="D86" s="166" t="s">
        <v>321</v>
      </c>
      <c r="E86" s="165">
        <v>3</v>
      </c>
      <c r="F86" s="167" t="s">
        <v>278</v>
      </c>
      <c r="G86" s="180">
        <f t="shared" si="6"/>
        <v>32027</v>
      </c>
      <c r="H86" s="181">
        <f t="shared" si="8"/>
        <v>4649</v>
      </c>
      <c r="I86" s="181">
        <f t="shared" si="8"/>
        <v>18759</v>
      </c>
      <c r="J86" s="181">
        <f t="shared" si="8"/>
        <v>7229</v>
      </c>
      <c r="K86" s="181">
        <f t="shared" si="8"/>
        <v>1328</v>
      </c>
      <c r="L86" s="181">
        <f t="shared" si="8"/>
        <v>62</v>
      </c>
      <c r="M86" s="182">
        <f t="shared" si="12"/>
        <v>7595</v>
      </c>
      <c r="N86" s="294">
        <v>1214</v>
      </c>
      <c r="O86" s="294">
        <v>4540</v>
      </c>
      <c r="P86" s="294">
        <v>1556</v>
      </c>
      <c r="Q86" s="294">
        <v>274</v>
      </c>
      <c r="R86" s="294">
        <v>11</v>
      </c>
      <c r="S86" s="182">
        <f t="shared" si="9"/>
        <v>9366</v>
      </c>
      <c r="T86" s="294">
        <v>1473</v>
      </c>
      <c r="U86" s="294">
        <v>5636</v>
      </c>
      <c r="V86" s="294">
        <v>1983</v>
      </c>
      <c r="W86" s="294">
        <v>268</v>
      </c>
      <c r="X86" s="294">
        <v>6</v>
      </c>
      <c r="Y86" s="182">
        <f t="shared" si="10"/>
        <v>8039</v>
      </c>
      <c r="Z86" s="294">
        <v>1288</v>
      </c>
      <c r="AA86" s="294">
        <v>4292</v>
      </c>
      <c r="AB86" s="294">
        <v>1845</v>
      </c>
      <c r="AC86" s="294">
        <v>592</v>
      </c>
      <c r="AD86" s="294">
        <v>22</v>
      </c>
      <c r="AE86" s="182">
        <f t="shared" si="11"/>
        <v>7027</v>
      </c>
      <c r="AF86" s="294">
        <v>674</v>
      </c>
      <c r="AG86" s="294">
        <v>4291</v>
      </c>
      <c r="AH86" s="294">
        <v>1845</v>
      </c>
      <c r="AI86" s="294">
        <v>194</v>
      </c>
      <c r="AJ86" s="294">
        <v>23</v>
      </c>
    </row>
    <row r="87" spans="1:36" ht="38.25" x14ac:dyDescent="0.25">
      <c r="A87" s="14" t="s">
        <v>20</v>
      </c>
      <c r="B87" s="15">
        <v>503106</v>
      </c>
      <c r="C87" s="165">
        <v>310901</v>
      </c>
      <c r="D87" s="166" t="s">
        <v>193</v>
      </c>
      <c r="E87" s="165">
        <v>3</v>
      </c>
      <c r="F87" s="167" t="s">
        <v>278</v>
      </c>
      <c r="G87" s="180">
        <f t="shared" si="6"/>
        <v>45184</v>
      </c>
      <c r="H87" s="181">
        <f t="shared" si="8"/>
        <v>7004</v>
      </c>
      <c r="I87" s="181">
        <f t="shared" si="8"/>
        <v>34981</v>
      </c>
      <c r="J87" s="181">
        <f t="shared" si="8"/>
        <v>1160</v>
      </c>
      <c r="K87" s="181">
        <f t="shared" si="8"/>
        <v>2009</v>
      </c>
      <c r="L87" s="181">
        <f t="shared" si="8"/>
        <v>30</v>
      </c>
      <c r="M87" s="182">
        <f t="shared" si="12"/>
        <v>11302</v>
      </c>
      <c r="N87" s="294">
        <v>1725</v>
      </c>
      <c r="O87" s="294">
        <v>8801</v>
      </c>
      <c r="P87" s="294">
        <v>333</v>
      </c>
      <c r="Q87" s="294">
        <v>443</v>
      </c>
      <c r="R87" s="294">
        <v>0</v>
      </c>
      <c r="S87" s="182">
        <f t="shared" si="9"/>
        <v>11907</v>
      </c>
      <c r="T87" s="294">
        <v>1420</v>
      </c>
      <c r="U87" s="294">
        <v>9675</v>
      </c>
      <c r="V87" s="294">
        <v>312</v>
      </c>
      <c r="W87" s="294">
        <v>500</v>
      </c>
      <c r="X87" s="294">
        <v>0</v>
      </c>
      <c r="Y87" s="182">
        <f t="shared" si="10"/>
        <v>14312</v>
      </c>
      <c r="Z87" s="294">
        <v>2845</v>
      </c>
      <c r="AA87" s="294">
        <v>10200</v>
      </c>
      <c r="AB87" s="294">
        <v>423</v>
      </c>
      <c r="AC87" s="294">
        <v>829</v>
      </c>
      <c r="AD87" s="294">
        <v>15</v>
      </c>
      <c r="AE87" s="182">
        <f t="shared" si="11"/>
        <v>7663</v>
      </c>
      <c r="AF87" s="294">
        <v>1014</v>
      </c>
      <c r="AG87" s="294">
        <v>6305</v>
      </c>
      <c r="AH87" s="294">
        <v>92</v>
      </c>
      <c r="AI87" s="294">
        <v>237</v>
      </c>
      <c r="AJ87" s="294">
        <v>15</v>
      </c>
    </row>
    <row r="88" spans="1:36" ht="38.25" x14ac:dyDescent="0.25">
      <c r="A88" s="14" t="s">
        <v>20</v>
      </c>
      <c r="B88" s="15">
        <v>507301</v>
      </c>
      <c r="C88" s="165">
        <v>311301</v>
      </c>
      <c r="D88" s="166" t="s">
        <v>322</v>
      </c>
      <c r="E88" s="165">
        <v>3</v>
      </c>
      <c r="F88" s="167" t="s">
        <v>278</v>
      </c>
      <c r="G88" s="180">
        <f t="shared" si="6"/>
        <v>11280</v>
      </c>
      <c r="H88" s="181">
        <f t="shared" si="8"/>
        <v>529</v>
      </c>
      <c r="I88" s="181">
        <f t="shared" si="8"/>
        <v>8721</v>
      </c>
      <c r="J88" s="181">
        <f t="shared" si="8"/>
        <v>1534</v>
      </c>
      <c r="K88" s="181">
        <f t="shared" si="8"/>
        <v>484</v>
      </c>
      <c r="L88" s="181">
        <f t="shared" si="8"/>
        <v>12</v>
      </c>
      <c r="M88" s="182">
        <f t="shared" si="12"/>
        <v>2439</v>
      </c>
      <c r="N88" s="294">
        <v>51</v>
      </c>
      <c r="O88" s="294">
        <v>1745</v>
      </c>
      <c r="P88" s="294">
        <v>618</v>
      </c>
      <c r="Q88" s="294">
        <v>25</v>
      </c>
      <c r="R88" s="294">
        <v>0</v>
      </c>
      <c r="S88" s="182">
        <f t="shared" si="9"/>
        <v>1310</v>
      </c>
      <c r="T88" s="294">
        <v>36</v>
      </c>
      <c r="U88" s="294">
        <v>994</v>
      </c>
      <c r="V88" s="294">
        <v>235</v>
      </c>
      <c r="W88" s="294">
        <v>45</v>
      </c>
      <c r="X88" s="294">
        <v>0</v>
      </c>
      <c r="Y88" s="182">
        <f t="shared" si="10"/>
        <v>3766</v>
      </c>
      <c r="Z88" s="294">
        <v>221</v>
      </c>
      <c r="AA88" s="294">
        <v>2991</v>
      </c>
      <c r="AB88" s="294">
        <v>341</v>
      </c>
      <c r="AC88" s="294">
        <v>207</v>
      </c>
      <c r="AD88" s="294">
        <v>6</v>
      </c>
      <c r="AE88" s="182">
        <f t="shared" si="11"/>
        <v>3765</v>
      </c>
      <c r="AF88" s="294">
        <v>221</v>
      </c>
      <c r="AG88" s="294">
        <v>2991</v>
      </c>
      <c r="AH88" s="294">
        <v>340</v>
      </c>
      <c r="AI88" s="294">
        <v>207</v>
      </c>
      <c r="AJ88" s="294">
        <v>6</v>
      </c>
    </row>
    <row r="89" spans="1:36" ht="38.25" x14ac:dyDescent="0.25">
      <c r="A89" s="14" t="s">
        <v>20</v>
      </c>
      <c r="B89" s="15">
        <v>503121</v>
      </c>
      <c r="C89" s="165">
        <v>312401</v>
      </c>
      <c r="D89" s="166" t="s">
        <v>197</v>
      </c>
      <c r="E89" s="165">
        <v>3</v>
      </c>
      <c r="F89" s="167" t="s">
        <v>278</v>
      </c>
      <c r="G89" s="180">
        <f t="shared" si="6"/>
        <v>15527</v>
      </c>
      <c r="H89" s="181">
        <f t="shared" si="8"/>
        <v>1013</v>
      </c>
      <c r="I89" s="181">
        <f t="shared" si="8"/>
        <v>14090</v>
      </c>
      <c r="J89" s="181">
        <f t="shared" si="8"/>
        <v>144</v>
      </c>
      <c r="K89" s="181">
        <f t="shared" si="8"/>
        <v>280</v>
      </c>
      <c r="L89" s="181">
        <f t="shared" si="8"/>
        <v>0</v>
      </c>
      <c r="M89" s="182">
        <f t="shared" si="12"/>
        <v>2748</v>
      </c>
      <c r="N89" s="294">
        <v>407</v>
      </c>
      <c r="O89" s="294">
        <v>2294</v>
      </c>
      <c r="P89" s="294">
        <v>27</v>
      </c>
      <c r="Q89" s="294">
        <v>20</v>
      </c>
      <c r="R89" s="294">
        <v>0</v>
      </c>
      <c r="S89" s="182">
        <f t="shared" si="9"/>
        <v>3348</v>
      </c>
      <c r="T89" s="294">
        <v>450</v>
      </c>
      <c r="U89" s="294">
        <v>2722</v>
      </c>
      <c r="V89" s="294">
        <v>88</v>
      </c>
      <c r="W89" s="294">
        <v>88</v>
      </c>
      <c r="X89" s="294">
        <v>0</v>
      </c>
      <c r="Y89" s="182">
        <f t="shared" si="10"/>
        <v>4716</v>
      </c>
      <c r="Z89" s="294">
        <v>78</v>
      </c>
      <c r="AA89" s="294">
        <v>4538</v>
      </c>
      <c r="AB89" s="294">
        <v>14</v>
      </c>
      <c r="AC89" s="294">
        <v>86</v>
      </c>
      <c r="AD89" s="294">
        <v>0</v>
      </c>
      <c r="AE89" s="182">
        <f t="shared" si="11"/>
        <v>4715</v>
      </c>
      <c r="AF89" s="294">
        <v>78</v>
      </c>
      <c r="AG89" s="294">
        <v>4536</v>
      </c>
      <c r="AH89" s="294">
        <v>15</v>
      </c>
      <c r="AI89" s="294">
        <v>86</v>
      </c>
      <c r="AJ89" s="294">
        <v>0</v>
      </c>
    </row>
    <row r="90" spans="1:36" ht="38.25" x14ac:dyDescent="0.25">
      <c r="A90" s="14" t="s">
        <v>20</v>
      </c>
      <c r="B90" s="15">
        <v>503133</v>
      </c>
      <c r="C90" s="165">
        <v>313301</v>
      </c>
      <c r="D90" s="166" t="s">
        <v>84</v>
      </c>
      <c r="E90" s="165">
        <v>3</v>
      </c>
      <c r="F90" s="167" t="s">
        <v>278</v>
      </c>
      <c r="G90" s="180">
        <f t="shared" si="6"/>
        <v>653654</v>
      </c>
      <c r="H90" s="181">
        <f t="shared" si="8"/>
        <v>93672</v>
      </c>
      <c r="I90" s="181">
        <f t="shared" si="8"/>
        <v>430350</v>
      </c>
      <c r="J90" s="181">
        <f t="shared" si="8"/>
        <v>69703</v>
      </c>
      <c r="K90" s="181">
        <f t="shared" si="8"/>
        <v>57960</v>
      </c>
      <c r="L90" s="181">
        <f t="shared" si="8"/>
        <v>1969</v>
      </c>
      <c r="M90" s="182">
        <f t="shared" si="12"/>
        <v>148515</v>
      </c>
      <c r="N90" s="294">
        <v>24469</v>
      </c>
      <c r="O90" s="294">
        <v>94466</v>
      </c>
      <c r="P90" s="294">
        <v>16498</v>
      </c>
      <c r="Q90" s="294">
        <v>12903</v>
      </c>
      <c r="R90" s="294">
        <v>179</v>
      </c>
      <c r="S90" s="182">
        <f t="shared" si="9"/>
        <v>145132</v>
      </c>
      <c r="T90" s="294">
        <v>23741</v>
      </c>
      <c r="U90" s="294">
        <v>90373</v>
      </c>
      <c r="V90" s="294">
        <v>17844</v>
      </c>
      <c r="W90" s="294">
        <v>13065</v>
      </c>
      <c r="X90" s="294">
        <v>109</v>
      </c>
      <c r="Y90" s="182">
        <f t="shared" si="10"/>
        <v>180003</v>
      </c>
      <c r="Z90" s="294">
        <v>22730</v>
      </c>
      <c r="AA90" s="294">
        <v>122756</v>
      </c>
      <c r="AB90" s="294">
        <v>17680</v>
      </c>
      <c r="AC90" s="294">
        <v>15996</v>
      </c>
      <c r="AD90" s="294">
        <v>841</v>
      </c>
      <c r="AE90" s="182">
        <f t="shared" si="11"/>
        <v>180004</v>
      </c>
      <c r="AF90" s="294">
        <v>22732</v>
      </c>
      <c r="AG90" s="294">
        <v>122755</v>
      </c>
      <c r="AH90" s="294">
        <v>17681</v>
      </c>
      <c r="AI90" s="294">
        <v>15996</v>
      </c>
      <c r="AJ90" s="294">
        <v>840</v>
      </c>
    </row>
    <row r="91" spans="1:36" ht="38.25" x14ac:dyDescent="0.25">
      <c r="A91" s="14" t="s">
        <v>20</v>
      </c>
      <c r="B91" s="15">
        <v>503201</v>
      </c>
      <c r="C91" s="165">
        <v>320101</v>
      </c>
      <c r="D91" s="166" t="s">
        <v>86</v>
      </c>
      <c r="E91" s="165">
        <v>3</v>
      </c>
      <c r="F91" s="167" t="s">
        <v>278</v>
      </c>
      <c r="G91" s="180">
        <f t="shared" si="6"/>
        <v>106217</v>
      </c>
      <c r="H91" s="181">
        <f t="shared" si="8"/>
        <v>194</v>
      </c>
      <c r="I91" s="181">
        <f t="shared" si="8"/>
        <v>58028</v>
      </c>
      <c r="J91" s="181">
        <f t="shared" si="8"/>
        <v>52</v>
      </c>
      <c r="K91" s="181">
        <f t="shared" si="8"/>
        <v>47839</v>
      </c>
      <c r="L91" s="181">
        <f t="shared" si="8"/>
        <v>104</v>
      </c>
      <c r="M91" s="182">
        <f t="shared" si="12"/>
        <v>26093</v>
      </c>
      <c r="N91" s="294">
        <v>69</v>
      </c>
      <c r="O91" s="294">
        <v>14722</v>
      </c>
      <c r="P91" s="294">
        <v>0</v>
      </c>
      <c r="Q91" s="294">
        <v>11279</v>
      </c>
      <c r="R91" s="294">
        <v>23</v>
      </c>
      <c r="S91" s="182">
        <f t="shared" si="9"/>
        <v>29826</v>
      </c>
      <c r="T91" s="294">
        <v>23</v>
      </c>
      <c r="U91" s="294">
        <v>17121</v>
      </c>
      <c r="V91" s="294">
        <v>0</v>
      </c>
      <c r="W91" s="294">
        <v>12652</v>
      </c>
      <c r="X91" s="294">
        <v>30</v>
      </c>
      <c r="Y91" s="182">
        <f t="shared" si="10"/>
        <v>25149</v>
      </c>
      <c r="Z91" s="294">
        <v>51</v>
      </c>
      <c r="AA91" s="294">
        <v>13093</v>
      </c>
      <c r="AB91" s="294">
        <v>26</v>
      </c>
      <c r="AC91" s="294">
        <v>11954</v>
      </c>
      <c r="AD91" s="294">
        <v>25</v>
      </c>
      <c r="AE91" s="182">
        <f t="shared" si="11"/>
        <v>25149</v>
      </c>
      <c r="AF91" s="294">
        <v>51</v>
      </c>
      <c r="AG91" s="294">
        <v>13092</v>
      </c>
      <c r="AH91" s="294">
        <v>26</v>
      </c>
      <c r="AI91" s="294">
        <v>11954</v>
      </c>
      <c r="AJ91" s="294">
        <v>26</v>
      </c>
    </row>
    <row r="92" spans="1:36" ht="38.25" x14ac:dyDescent="0.25">
      <c r="A92" s="14" t="s">
        <v>20</v>
      </c>
      <c r="B92" s="15">
        <v>503301</v>
      </c>
      <c r="C92" s="165">
        <v>330101</v>
      </c>
      <c r="D92" s="166" t="s">
        <v>87</v>
      </c>
      <c r="E92" s="165">
        <v>3</v>
      </c>
      <c r="F92" s="167" t="s">
        <v>278</v>
      </c>
      <c r="G92" s="180">
        <f t="shared" si="6"/>
        <v>7473</v>
      </c>
      <c r="H92" s="181">
        <f t="shared" si="8"/>
        <v>85</v>
      </c>
      <c r="I92" s="181">
        <f t="shared" si="8"/>
        <v>7142</v>
      </c>
      <c r="J92" s="181">
        <f t="shared" si="8"/>
        <v>15</v>
      </c>
      <c r="K92" s="181">
        <f t="shared" si="8"/>
        <v>208</v>
      </c>
      <c r="L92" s="181">
        <f t="shared" si="8"/>
        <v>23</v>
      </c>
      <c r="M92" s="182">
        <f t="shared" si="12"/>
        <v>1653</v>
      </c>
      <c r="N92" s="294">
        <v>9</v>
      </c>
      <c r="O92" s="294">
        <v>1608</v>
      </c>
      <c r="P92" s="294">
        <v>0</v>
      </c>
      <c r="Q92" s="294">
        <v>24</v>
      </c>
      <c r="R92" s="294">
        <v>12</v>
      </c>
      <c r="S92" s="182">
        <f t="shared" si="9"/>
        <v>2105</v>
      </c>
      <c r="T92" s="294">
        <v>42</v>
      </c>
      <c r="U92" s="294">
        <v>1963</v>
      </c>
      <c r="V92" s="294">
        <v>13</v>
      </c>
      <c r="W92" s="294">
        <v>82</v>
      </c>
      <c r="X92" s="294">
        <v>5</v>
      </c>
      <c r="Y92" s="182">
        <f t="shared" si="10"/>
        <v>1857</v>
      </c>
      <c r="Z92" s="294">
        <v>17</v>
      </c>
      <c r="AA92" s="294">
        <v>1785</v>
      </c>
      <c r="AB92" s="294">
        <v>1</v>
      </c>
      <c r="AC92" s="294">
        <v>51</v>
      </c>
      <c r="AD92" s="294">
        <v>3</v>
      </c>
      <c r="AE92" s="182">
        <f t="shared" si="11"/>
        <v>1858</v>
      </c>
      <c r="AF92" s="294">
        <v>17</v>
      </c>
      <c r="AG92" s="294">
        <v>1786</v>
      </c>
      <c r="AH92" s="294">
        <v>1</v>
      </c>
      <c r="AI92" s="294">
        <v>51</v>
      </c>
      <c r="AJ92" s="294">
        <v>3</v>
      </c>
    </row>
    <row r="93" spans="1:36" ht="38.25" x14ac:dyDescent="0.25">
      <c r="A93" s="14" t="s">
        <v>20</v>
      </c>
      <c r="B93" s="15">
        <v>503302</v>
      </c>
      <c r="C93" s="165">
        <v>330201</v>
      </c>
      <c r="D93" s="166" t="s">
        <v>200</v>
      </c>
      <c r="E93" s="165">
        <v>3</v>
      </c>
      <c r="F93" s="167" t="s">
        <v>278</v>
      </c>
      <c r="G93" s="180">
        <f t="shared" si="6"/>
        <v>20246</v>
      </c>
      <c r="H93" s="181">
        <f t="shared" si="8"/>
        <v>285</v>
      </c>
      <c r="I93" s="181">
        <f t="shared" si="8"/>
        <v>16346</v>
      </c>
      <c r="J93" s="181">
        <f t="shared" si="8"/>
        <v>18</v>
      </c>
      <c r="K93" s="181">
        <f t="shared" si="8"/>
        <v>3587</v>
      </c>
      <c r="L93" s="181">
        <f t="shared" si="8"/>
        <v>10</v>
      </c>
      <c r="M93" s="182">
        <f t="shared" si="12"/>
        <v>4293</v>
      </c>
      <c r="N93" s="294">
        <v>55</v>
      </c>
      <c r="O93" s="294">
        <v>3550</v>
      </c>
      <c r="P93" s="294">
        <v>7</v>
      </c>
      <c r="Q93" s="294">
        <v>677</v>
      </c>
      <c r="R93" s="294">
        <v>4</v>
      </c>
      <c r="S93" s="182">
        <f t="shared" si="9"/>
        <v>3858</v>
      </c>
      <c r="T93" s="294">
        <v>124</v>
      </c>
      <c r="U93" s="294">
        <v>3070</v>
      </c>
      <c r="V93" s="294">
        <v>0</v>
      </c>
      <c r="W93" s="294">
        <v>664</v>
      </c>
      <c r="X93" s="294">
        <v>0</v>
      </c>
      <c r="Y93" s="182">
        <f t="shared" si="10"/>
        <v>6049</v>
      </c>
      <c r="Z93" s="294">
        <v>53</v>
      </c>
      <c r="AA93" s="294">
        <v>4864</v>
      </c>
      <c r="AB93" s="294">
        <v>6</v>
      </c>
      <c r="AC93" s="294">
        <v>1123</v>
      </c>
      <c r="AD93" s="294">
        <v>3</v>
      </c>
      <c r="AE93" s="182">
        <f t="shared" si="11"/>
        <v>6046</v>
      </c>
      <c r="AF93" s="294">
        <v>53</v>
      </c>
      <c r="AG93" s="294">
        <v>4862</v>
      </c>
      <c r="AH93" s="294">
        <v>5</v>
      </c>
      <c r="AI93" s="294">
        <v>1123</v>
      </c>
      <c r="AJ93" s="294">
        <v>3</v>
      </c>
    </row>
    <row r="94" spans="1:36" ht="38.25" x14ac:dyDescent="0.25">
      <c r="A94" s="14" t="s">
        <v>20</v>
      </c>
      <c r="B94" s="15">
        <v>503304</v>
      </c>
      <c r="C94" s="165">
        <v>330401</v>
      </c>
      <c r="D94" s="166" t="s">
        <v>201</v>
      </c>
      <c r="E94" s="165">
        <v>3</v>
      </c>
      <c r="F94" s="167" t="s">
        <v>278</v>
      </c>
      <c r="G94" s="180">
        <f t="shared" si="6"/>
        <v>10071</v>
      </c>
      <c r="H94" s="181">
        <f t="shared" si="8"/>
        <v>115</v>
      </c>
      <c r="I94" s="181">
        <f t="shared" si="8"/>
        <v>9692</v>
      </c>
      <c r="J94" s="181">
        <f t="shared" si="8"/>
        <v>12</v>
      </c>
      <c r="K94" s="181">
        <f t="shared" si="8"/>
        <v>246</v>
      </c>
      <c r="L94" s="181">
        <f t="shared" si="8"/>
        <v>6</v>
      </c>
      <c r="M94" s="182">
        <f t="shared" si="12"/>
        <v>2430</v>
      </c>
      <c r="N94" s="294">
        <v>38</v>
      </c>
      <c r="O94" s="294">
        <v>2290</v>
      </c>
      <c r="P94" s="294">
        <v>8</v>
      </c>
      <c r="Q94" s="294">
        <v>94</v>
      </c>
      <c r="R94" s="294">
        <v>0</v>
      </c>
      <c r="S94" s="182">
        <f t="shared" si="9"/>
        <v>2422</v>
      </c>
      <c r="T94" s="294">
        <v>9</v>
      </c>
      <c r="U94" s="294">
        <v>2361</v>
      </c>
      <c r="V94" s="294">
        <v>0</v>
      </c>
      <c r="W94" s="294">
        <v>52</v>
      </c>
      <c r="X94" s="294">
        <v>0</v>
      </c>
      <c r="Y94" s="182">
        <f t="shared" si="10"/>
        <v>2987</v>
      </c>
      <c r="Z94" s="294">
        <v>34</v>
      </c>
      <c r="AA94" s="294">
        <v>2898</v>
      </c>
      <c r="AB94" s="294">
        <v>2</v>
      </c>
      <c r="AC94" s="294">
        <v>50</v>
      </c>
      <c r="AD94" s="294">
        <v>3</v>
      </c>
      <c r="AE94" s="182">
        <f t="shared" si="11"/>
        <v>2232</v>
      </c>
      <c r="AF94" s="294">
        <v>34</v>
      </c>
      <c r="AG94" s="294">
        <v>2143</v>
      </c>
      <c r="AH94" s="294">
        <v>2</v>
      </c>
      <c r="AI94" s="294">
        <v>50</v>
      </c>
      <c r="AJ94" s="294">
        <v>3</v>
      </c>
    </row>
    <row r="95" spans="1:36" ht="38.25" x14ac:dyDescent="0.25">
      <c r="A95" s="14" t="s">
        <v>20</v>
      </c>
      <c r="B95" s="15">
        <v>503305</v>
      </c>
      <c r="C95" s="165">
        <v>330501</v>
      </c>
      <c r="D95" s="166" t="s">
        <v>89</v>
      </c>
      <c r="E95" s="165">
        <v>3</v>
      </c>
      <c r="F95" s="167" t="s">
        <v>278</v>
      </c>
      <c r="G95" s="180">
        <f t="shared" si="6"/>
        <v>25321</v>
      </c>
      <c r="H95" s="181">
        <f t="shared" si="8"/>
        <v>238</v>
      </c>
      <c r="I95" s="181">
        <f t="shared" si="8"/>
        <v>24590</v>
      </c>
      <c r="J95" s="181">
        <f t="shared" si="8"/>
        <v>0</v>
      </c>
      <c r="K95" s="181">
        <f t="shared" si="8"/>
        <v>441</v>
      </c>
      <c r="L95" s="181">
        <f t="shared" si="8"/>
        <v>52</v>
      </c>
      <c r="M95" s="182">
        <f t="shared" si="12"/>
        <v>7162</v>
      </c>
      <c r="N95" s="294">
        <v>204</v>
      </c>
      <c r="O95" s="294">
        <v>6866</v>
      </c>
      <c r="P95" s="294">
        <v>0</v>
      </c>
      <c r="Q95" s="294">
        <v>92</v>
      </c>
      <c r="R95" s="294">
        <v>0</v>
      </c>
      <c r="S95" s="182">
        <f t="shared" si="9"/>
        <v>3916</v>
      </c>
      <c r="T95" s="294">
        <v>16</v>
      </c>
      <c r="U95" s="294">
        <v>3671</v>
      </c>
      <c r="V95" s="294">
        <v>0</v>
      </c>
      <c r="W95" s="294">
        <v>229</v>
      </c>
      <c r="X95" s="294">
        <v>0</v>
      </c>
      <c r="Y95" s="182">
        <f t="shared" si="10"/>
        <v>7122</v>
      </c>
      <c r="Z95" s="294">
        <v>9</v>
      </c>
      <c r="AA95" s="294">
        <v>7027</v>
      </c>
      <c r="AB95" s="294">
        <v>0</v>
      </c>
      <c r="AC95" s="294">
        <v>60</v>
      </c>
      <c r="AD95" s="294">
        <v>26</v>
      </c>
      <c r="AE95" s="182">
        <f t="shared" si="11"/>
        <v>7121</v>
      </c>
      <c r="AF95" s="294">
        <v>9</v>
      </c>
      <c r="AG95" s="294">
        <v>7026</v>
      </c>
      <c r="AH95" s="294">
        <v>0</v>
      </c>
      <c r="AI95" s="294">
        <v>60</v>
      </c>
      <c r="AJ95" s="294">
        <v>26</v>
      </c>
    </row>
    <row r="96" spans="1:36" ht="38.25" x14ac:dyDescent="0.25">
      <c r="A96" s="14" t="s">
        <v>20</v>
      </c>
      <c r="B96" s="15">
        <v>503309</v>
      </c>
      <c r="C96" s="165">
        <v>330901</v>
      </c>
      <c r="D96" s="166" t="s">
        <v>90</v>
      </c>
      <c r="E96" s="165">
        <v>3</v>
      </c>
      <c r="F96" s="167" t="s">
        <v>278</v>
      </c>
      <c r="G96" s="180">
        <f t="shared" si="6"/>
        <v>14231</v>
      </c>
      <c r="H96" s="181">
        <f t="shared" si="8"/>
        <v>168</v>
      </c>
      <c r="I96" s="181">
        <f t="shared" si="8"/>
        <v>11157</v>
      </c>
      <c r="J96" s="181">
        <f t="shared" si="8"/>
        <v>9</v>
      </c>
      <c r="K96" s="181">
        <f t="shared" si="8"/>
        <v>2887</v>
      </c>
      <c r="L96" s="181">
        <f t="shared" si="8"/>
        <v>10</v>
      </c>
      <c r="M96" s="182">
        <f t="shared" si="12"/>
        <v>3379</v>
      </c>
      <c r="N96" s="294">
        <v>24</v>
      </c>
      <c r="O96" s="294">
        <v>2708</v>
      </c>
      <c r="P96" s="294">
        <v>0</v>
      </c>
      <c r="Q96" s="294">
        <v>647</v>
      </c>
      <c r="R96" s="294">
        <v>0</v>
      </c>
      <c r="S96" s="182">
        <f t="shared" si="9"/>
        <v>2509</v>
      </c>
      <c r="T96" s="294">
        <v>51</v>
      </c>
      <c r="U96" s="294">
        <v>1835</v>
      </c>
      <c r="V96" s="294">
        <v>1</v>
      </c>
      <c r="W96" s="294">
        <v>622</v>
      </c>
      <c r="X96" s="294">
        <v>0</v>
      </c>
      <c r="Y96" s="182">
        <f t="shared" si="10"/>
        <v>4172</v>
      </c>
      <c r="Z96" s="294">
        <v>46</v>
      </c>
      <c r="AA96" s="294">
        <v>3308</v>
      </c>
      <c r="AB96" s="294">
        <v>4</v>
      </c>
      <c r="AC96" s="294">
        <v>809</v>
      </c>
      <c r="AD96" s="294">
        <v>5</v>
      </c>
      <c r="AE96" s="182">
        <f t="shared" si="11"/>
        <v>4171</v>
      </c>
      <c r="AF96" s="294">
        <v>47</v>
      </c>
      <c r="AG96" s="294">
        <v>3306</v>
      </c>
      <c r="AH96" s="294">
        <v>4</v>
      </c>
      <c r="AI96" s="294">
        <v>809</v>
      </c>
      <c r="AJ96" s="294">
        <v>5</v>
      </c>
    </row>
    <row r="97" spans="1:36" ht="38.25" x14ac:dyDescent="0.25">
      <c r="A97" s="14" t="s">
        <v>20</v>
      </c>
      <c r="B97" s="15">
        <v>503312</v>
      </c>
      <c r="C97" s="165">
        <v>331201</v>
      </c>
      <c r="D97" s="166" t="s">
        <v>91</v>
      </c>
      <c r="E97" s="165">
        <v>3</v>
      </c>
      <c r="F97" s="167" t="s">
        <v>278</v>
      </c>
      <c r="G97" s="180">
        <f t="shared" si="6"/>
        <v>19871</v>
      </c>
      <c r="H97" s="181">
        <f t="shared" si="8"/>
        <v>305</v>
      </c>
      <c r="I97" s="181">
        <f t="shared" si="8"/>
        <v>17537</v>
      </c>
      <c r="J97" s="181">
        <f t="shared" si="8"/>
        <v>6</v>
      </c>
      <c r="K97" s="181">
        <f t="shared" si="8"/>
        <v>2022</v>
      </c>
      <c r="L97" s="181">
        <f t="shared" si="8"/>
        <v>1</v>
      </c>
      <c r="M97" s="182">
        <f t="shared" si="12"/>
        <v>6049</v>
      </c>
      <c r="N97" s="294">
        <v>95</v>
      </c>
      <c r="O97" s="294">
        <v>5584</v>
      </c>
      <c r="P97" s="294">
        <v>0</v>
      </c>
      <c r="Q97" s="294">
        <v>370</v>
      </c>
      <c r="R97" s="294">
        <v>0</v>
      </c>
      <c r="S97" s="182">
        <f t="shared" si="9"/>
        <v>6128</v>
      </c>
      <c r="T97" s="294">
        <v>54</v>
      </c>
      <c r="U97" s="294">
        <v>5522</v>
      </c>
      <c r="V97" s="294">
        <v>0</v>
      </c>
      <c r="W97" s="294">
        <v>552</v>
      </c>
      <c r="X97" s="294">
        <v>0</v>
      </c>
      <c r="Y97" s="182">
        <f t="shared" si="10"/>
        <v>3846</v>
      </c>
      <c r="Z97" s="294">
        <v>78</v>
      </c>
      <c r="AA97" s="294">
        <v>3215</v>
      </c>
      <c r="AB97" s="294">
        <v>3</v>
      </c>
      <c r="AC97" s="294">
        <v>550</v>
      </c>
      <c r="AD97" s="294">
        <v>0</v>
      </c>
      <c r="AE97" s="182">
        <f t="shared" si="11"/>
        <v>3848</v>
      </c>
      <c r="AF97" s="294">
        <v>78</v>
      </c>
      <c r="AG97" s="294">
        <v>3216</v>
      </c>
      <c r="AH97" s="294">
        <v>3</v>
      </c>
      <c r="AI97" s="294">
        <v>550</v>
      </c>
      <c r="AJ97" s="294">
        <v>1</v>
      </c>
    </row>
    <row r="98" spans="1:36" ht="38.25" x14ac:dyDescent="0.25">
      <c r="A98" s="14" t="s">
        <v>27</v>
      </c>
      <c r="B98" s="15">
        <v>506505</v>
      </c>
      <c r="C98" s="165">
        <v>332201</v>
      </c>
      <c r="D98" s="166" t="s">
        <v>202</v>
      </c>
      <c r="E98" s="165">
        <v>3</v>
      </c>
      <c r="F98" s="167" t="s">
        <v>278</v>
      </c>
      <c r="G98" s="180">
        <f t="shared" si="6"/>
        <v>23825</v>
      </c>
      <c r="H98" s="181">
        <f t="shared" si="8"/>
        <v>319</v>
      </c>
      <c r="I98" s="181">
        <f t="shared" si="8"/>
        <v>22625</v>
      </c>
      <c r="J98" s="181">
        <f t="shared" si="8"/>
        <v>23</v>
      </c>
      <c r="K98" s="181">
        <f t="shared" si="8"/>
        <v>738</v>
      </c>
      <c r="L98" s="181">
        <f t="shared" si="8"/>
        <v>120</v>
      </c>
      <c r="M98" s="182">
        <f t="shared" si="12"/>
        <v>5045</v>
      </c>
      <c r="N98" s="294">
        <v>93</v>
      </c>
      <c r="O98" s="294">
        <v>4819</v>
      </c>
      <c r="P98" s="294">
        <v>0</v>
      </c>
      <c r="Q98" s="294">
        <v>120</v>
      </c>
      <c r="R98" s="294">
        <v>13</v>
      </c>
      <c r="S98" s="182">
        <f t="shared" si="9"/>
        <v>6706</v>
      </c>
      <c r="T98" s="294">
        <v>106</v>
      </c>
      <c r="U98" s="294">
        <v>6366</v>
      </c>
      <c r="V98" s="294">
        <v>11</v>
      </c>
      <c r="W98" s="294">
        <v>212</v>
      </c>
      <c r="X98" s="294">
        <v>11</v>
      </c>
      <c r="Y98" s="182">
        <f t="shared" si="10"/>
        <v>6037</v>
      </c>
      <c r="Z98" s="294">
        <v>60</v>
      </c>
      <c r="AA98" s="294">
        <v>5720</v>
      </c>
      <c r="AB98" s="294">
        <v>6</v>
      </c>
      <c r="AC98" s="294">
        <v>203</v>
      </c>
      <c r="AD98" s="294">
        <v>48</v>
      </c>
      <c r="AE98" s="182">
        <f t="shared" si="11"/>
        <v>6037</v>
      </c>
      <c r="AF98" s="294">
        <v>60</v>
      </c>
      <c r="AG98" s="294">
        <v>5720</v>
      </c>
      <c r="AH98" s="294">
        <v>6</v>
      </c>
      <c r="AI98" s="294">
        <v>203</v>
      </c>
      <c r="AJ98" s="294">
        <v>48</v>
      </c>
    </row>
    <row r="99" spans="1:36" ht="38.25" x14ac:dyDescent="0.25">
      <c r="A99" s="14" t="s">
        <v>20</v>
      </c>
      <c r="B99" s="15">
        <v>503317</v>
      </c>
      <c r="C99" s="165">
        <v>332701</v>
      </c>
      <c r="D99" s="166" t="s">
        <v>324</v>
      </c>
      <c r="E99" s="165">
        <v>3</v>
      </c>
      <c r="F99" s="167" t="s">
        <v>278</v>
      </c>
      <c r="G99" s="180">
        <f t="shared" si="6"/>
        <v>245673</v>
      </c>
      <c r="H99" s="181">
        <f t="shared" si="8"/>
        <v>7280</v>
      </c>
      <c r="I99" s="181">
        <f t="shared" si="8"/>
        <v>211123</v>
      </c>
      <c r="J99" s="181">
        <f t="shared" si="8"/>
        <v>0</v>
      </c>
      <c r="K99" s="181">
        <f t="shared" si="8"/>
        <v>27270</v>
      </c>
      <c r="L99" s="181">
        <f t="shared" si="8"/>
        <v>0</v>
      </c>
      <c r="M99" s="182">
        <f t="shared" si="12"/>
        <v>63489</v>
      </c>
      <c r="N99" s="294">
        <v>2184</v>
      </c>
      <c r="O99" s="294">
        <v>53045</v>
      </c>
      <c r="P99" s="294">
        <v>0</v>
      </c>
      <c r="Q99" s="294">
        <v>8260</v>
      </c>
      <c r="R99" s="294">
        <v>0</v>
      </c>
      <c r="S99" s="182">
        <f t="shared" si="9"/>
        <v>63871</v>
      </c>
      <c r="T99" s="294">
        <v>1753</v>
      </c>
      <c r="U99" s="294">
        <v>54036</v>
      </c>
      <c r="V99" s="294">
        <v>0</v>
      </c>
      <c r="W99" s="294">
        <v>8082</v>
      </c>
      <c r="X99" s="294">
        <v>0</v>
      </c>
      <c r="Y99" s="182">
        <f t="shared" si="10"/>
        <v>60436</v>
      </c>
      <c r="Z99" s="294">
        <v>2951</v>
      </c>
      <c r="AA99" s="294">
        <v>52021</v>
      </c>
      <c r="AB99" s="294">
        <v>0</v>
      </c>
      <c r="AC99" s="294">
        <v>5464</v>
      </c>
      <c r="AD99" s="294">
        <v>0</v>
      </c>
      <c r="AE99" s="182">
        <f t="shared" si="11"/>
        <v>57877</v>
      </c>
      <c r="AF99" s="294">
        <v>392</v>
      </c>
      <c r="AG99" s="294">
        <v>52021</v>
      </c>
      <c r="AH99" s="294">
        <v>0</v>
      </c>
      <c r="AI99" s="294">
        <v>5464</v>
      </c>
      <c r="AJ99" s="294">
        <v>0</v>
      </c>
    </row>
    <row r="100" spans="1:36" ht="38.25" x14ac:dyDescent="0.25">
      <c r="A100" s="14" t="s">
        <v>20</v>
      </c>
      <c r="B100" s="15">
        <v>506509</v>
      </c>
      <c r="C100" s="165">
        <v>332801</v>
      </c>
      <c r="D100" s="166" t="s">
        <v>93</v>
      </c>
      <c r="E100" s="165">
        <v>3</v>
      </c>
      <c r="F100" s="167" t="s">
        <v>278</v>
      </c>
      <c r="G100" s="180">
        <f t="shared" si="6"/>
        <v>259150</v>
      </c>
      <c r="H100" s="181">
        <f t="shared" si="8"/>
        <v>1379</v>
      </c>
      <c r="I100" s="181">
        <f t="shared" si="8"/>
        <v>247613</v>
      </c>
      <c r="J100" s="181">
        <f t="shared" si="8"/>
        <v>400</v>
      </c>
      <c r="K100" s="181">
        <f t="shared" si="8"/>
        <v>9107</v>
      </c>
      <c r="L100" s="181">
        <f t="shared" si="8"/>
        <v>651</v>
      </c>
      <c r="M100" s="182">
        <f t="shared" si="12"/>
        <v>47340</v>
      </c>
      <c r="N100" s="294">
        <v>272</v>
      </c>
      <c r="O100" s="294">
        <v>45951</v>
      </c>
      <c r="P100" s="294">
        <v>45</v>
      </c>
      <c r="Q100" s="294">
        <v>981</v>
      </c>
      <c r="R100" s="294">
        <v>91</v>
      </c>
      <c r="S100" s="182">
        <f t="shared" si="9"/>
        <v>45912</v>
      </c>
      <c r="T100" s="294">
        <v>297</v>
      </c>
      <c r="U100" s="294">
        <v>44545</v>
      </c>
      <c r="V100" s="294">
        <v>14</v>
      </c>
      <c r="W100" s="294">
        <v>958</v>
      </c>
      <c r="X100" s="294">
        <v>98</v>
      </c>
      <c r="Y100" s="182">
        <f t="shared" si="10"/>
        <v>82949</v>
      </c>
      <c r="Z100" s="294">
        <v>405</v>
      </c>
      <c r="AA100" s="294">
        <v>78558</v>
      </c>
      <c r="AB100" s="294">
        <v>171</v>
      </c>
      <c r="AC100" s="294">
        <v>3584</v>
      </c>
      <c r="AD100" s="294">
        <v>231</v>
      </c>
      <c r="AE100" s="182">
        <f t="shared" si="11"/>
        <v>82949</v>
      </c>
      <c r="AF100" s="294">
        <v>405</v>
      </c>
      <c r="AG100" s="294">
        <v>78559</v>
      </c>
      <c r="AH100" s="294">
        <v>170</v>
      </c>
      <c r="AI100" s="294">
        <v>3584</v>
      </c>
      <c r="AJ100" s="294">
        <v>231</v>
      </c>
    </row>
    <row r="101" spans="1:36" ht="38.25" x14ac:dyDescent="0.25">
      <c r="A101" s="14" t="s">
        <v>20</v>
      </c>
      <c r="B101" s="15">
        <v>503318</v>
      </c>
      <c r="C101" s="165">
        <v>332901</v>
      </c>
      <c r="D101" s="166" t="s">
        <v>203</v>
      </c>
      <c r="E101" s="165">
        <v>3</v>
      </c>
      <c r="F101" s="167" t="s">
        <v>278</v>
      </c>
      <c r="G101" s="180">
        <f t="shared" si="6"/>
        <v>39130</v>
      </c>
      <c r="H101" s="181">
        <f t="shared" si="8"/>
        <v>826</v>
      </c>
      <c r="I101" s="181">
        <f t="shared" si="8"/>
        <v>31522</v>
      </c>
      <c r="J101" s="181">
        <f t="shared" si="8"/>
        <v>61</v>
      </c>
      <c r="K101" s="181">
        <f t="shared" si="8"/>
        <v>6668</v>
      </c>
      <c r="L101" s="181">
        <f t="shared" si="8"/>
        <v>53</v>
      </c>
      <c r="M101" s="182">
        <f t="shared" si="12"/>
        <v>8726</v>
      </c>
      <c r="N101" s="294">
        <v>199</v>
      </c>
      <c r="O101" s="294">
        <v>7063</v>
      </c>
      <c r="P101" s="294">
        <v>0</v>
      </c>
      <c r="Q101" s="294">
        <v>1464</v>
      </c>
      <c r="R101" s="294">
        <v>0</v>
      </c>
      <c r="S101" s="182">
        <f t="shared" si="9"/>
        <v>8108</v>
      </c>
      <c r="T101" s="294">
        <v>123</v>
      </c>
      <c r="U101" s="294">
        <v>6782</v>
      </c>
      <c r="V101" s="294">
        <v>0</v>
      </c>
      <c r="W101" s="294">
        <v>1190</v>
      </c>
      <c r="X101" s="294">
        <v>13</v>
      </c>
      <c r="Y101" s="182">
        <f t="shared" si="10"/>
        <v>11149</v>
      </c>
      <c r="Z101" s="294">
        <v>251</v>
      </c>
      <c r="AA101" s="294">
        <v>8840</v>
      </c>
      <c r="AB101" s="294">
        <v>31</v>
      </c>
      <c r="AC101" s="294">
        <v>2007</v>
      </c>
      <c r="AD101" s="294">
        <v>20</v>
      </c>
      <c r="AE101" s="182">
        <f t="shared" si="11"/>
        <v>11147</v>
      </c>
      <c r="AF101" s="294">
        <v>253</v>
      </c>
      <c r="AG101" s="294">
        <v>8837</v>
      </c>
      <c r="AH101" s="294">
        <v>30</v>
      </c>
      <c r="AI101" s="294">
        <v>2007</v>
      </c>
      <c r="AJ101" s="294">
        <v>20</v>
      </c>
    </row>
    <row r="102" spans="1:36" ht="38.25" x14ac:dyDescent="0.25">
      <c r="A102" s="14" t="s">
        <v>27</v>
      </c>
      <c r="B102" s="15">
        <v>503342</v>
      </c>
      <c r="C102" s="165">
        <v>334201</v>
      </c>
      <c r="D102" s="166" t="s">
        <v>326</v>
      </c>
      <c r="E102" s="165">
        <v>3</v>
      </c>
      <c r="F102" s="167" t="s">
        <v>278</v>
      </c>
      <c r="G102" s="180">
        <f t="shared" si="6"/>
        <v>508</v>
      </c>
      <c r="H102" s="181">
        <f t="shared" si="8"/>
        <v>0</v>
      </c>
      <c r="I102" s="181">
        <f t="shared" si="8"/>
        <v>384</v>
      </c>
      <c r="J102" s="181">
        <f t="shared" si="8"/>
        <v>0</v>
      </c>
      <c r="K102" s="181">
        <f t="shared" si="8"/>
        <v>124</v>
      </c>
      <c r="L102" s="181">
        <f t="shared" si="8"/>
        <v>0</v>
      </c>
      <c r="M102" s="182">
        <f t="shared" si="12"/>
        <v>231</v>
      </c>
      <c r="N102" s="294">
        <v>0</v>
      </c>
      <c r="O102" s="294">
        <v>107</v>
      </c>
      <c r="P102" s="294">
        <v>0</v>
      </c>
      <c r="Q102" s="294">
        <v>124</v>
      </c>
      <c r="R102" s="294">
        <v>0</v>
      </c>
      <c r="S102" s="182">
        <f t="shared" si="9"/>
        <v>0</v>
      </c>
      <c r="T102" s="294">
        <v>0</v>
      </c>
      <c r="U102" s="294">
        <v>0</v>
      </c>
      <c r="V102" s="294">
        <v>0</v>
      </c>
      <c r="W102" s="294">
        <v>0</v>
      </c>
      <c r="X102" s="294">
        <v>0</v>
      </c>
      <c r="Y102" s="182">
        <f t="shared" si="10"/>
        <v>139</v>
      </c>
      <c r="Z102" s="294">
        <v>0</v>
      </c>
      <c r="AA102" s="294">
        <v>139</v>
      </c>
      <c r="AB102" s="294">
        <v>0</v>
      </c>
      <c r="AC102" s="294">
        <v>0</v>
      </c>
      <c r="AD102" s="294">
        <v>0</v>
      </c>
      <c r="AE102" s="182">
        <f t="shared" si="11"/>
        <v>138</v>
      </c>
      <c r="AF102" s="294">
        <v>0</v>
      </c>
      <c r="AG102" s="294">
        <v>138</v>
      </c>
      <c r="AH102" s="294">
        <v>0</v>
      </c>
      <c r="AI102" s="294">
        <v>0</v>
      </c>
      <c r="AJ102" s="294">
        <v>0</v>
      </c>
    </row>
    <row r="103" spans="1:36" ht="38.25" x14ac:dyDescent="0.25">
      <c r="A103" s="14" t="s">
        <v>20</v>
      </c>
      <c r="B103" s="15">
        <v>503401</v>
      </c>
      <c r="C103" s="165">
        <v>340101</v>
      </c>
      <c r="D103" s="166" t="s">
        <v>96</v>
      </c>
      <c r="E103" s="165">
        <v>3</v>
      </c>
      <c r="F103" s="167" t="s">
        <v>278</v>
      </c>
      <c r="G103" s="180">
        <f t="shared" ref="G103:G166" si="13">SUM(H103:L103)</f>
        <v>224247</v>
      </c>
      <c r="H103" s="181">
        <f t="shared" ref="H103:L134" si="14">N103+T103+Z103+AF103</f>
        <v>2103</v>
      </c>
      <c r="I103" s="181">
        <f t="shared" si="14"/>
        <v>7615</v>
      </c>
      <c r="J103" s="181">
        <f t="shared" si="14"/>
        <v>15686</v>
      </c>
      <c r="K103" s="181">
        <f t="shared" si="14"/>
        <v>198712</v>
      </c>
      <c r="L103" s="181">
        <f t="shared" si="14"/>
        <v>131</v>
      </c>
      <c r="M103" s="182">
        <f t="shared" si="12"/>
        <v>53944</v>
      </c>
      <c r="N103" s="294">
        <v>596</v>
      </c>
      <c r="O103" s="294">
        <v>1202</v>
      </c>
      <c r="P103" s="294">
        <v>3982</v>
      </c>
      <c r="Q103" s="294">
        <v>48146</v>
      </c>
      <c r="R103" s="294">
        <v>18</v>
      </c>
      <c r="S103" s="182">
        <f t="shared" si="9"/>
        <v>57630</v>
      </c>
      <c r="T103" s="294">
        <v>498</v>
      </c>
      <c r="U103" s="294">
        <v>1274</v>
      </c>
      <c r="V103" s="294">
        <v>4747</v>
      </c>
      <c r="W103" s="294">
        <v>51078</v>
      </c>
      <c r="X103" s="294">
        <v>33</v>
      </c>
      <c r="Y103" s="182">
        <f t="shared" si="10"/>
        <v>56338</v>
      </c>
      <c r="Z103" s="294">
        <v>505</v>
      </c>
      <c r="AA103" s="294">
        <v>2569</v>
      </c>
      <c r="AB103" s="294">
        <v>3478</v>
      </c>
      <c r="AC103" s="294">
        <v>49746</v>
      </c>
      <c r="AD103" s="294">
        <v>40</v>
      </c>
      <c r="AE103" s="182">
        <f t="shared" si="11"/>
        <v>56335</v>
      </c>
      <c r="AF103" s="294">
        <v>504</v>
      </c>
      <c r="AG103" s="294">
        <v>2570</v>
      </c>
      <c r="AH103" s="294">
        <v>3479</v>
      </c>
      <c r="AI103" s="294">
        <v>49742</v>
      </c>
      <c r="AJ103" s="294">
        <v>40</v>
      </c>
    </row>
    <row r="104" spans="1:36" ht="38.25" x14ac:dyDescent="0.25">
      <c r="A104" s="14" t="s">
        <v>20</v>
      </c>
      <c r="B104" s="15">
        <v>506801</v>
      </c>
      <c r="C104" s="165">
        <v>340201</v>
      </c>
      <c r="D104" s="166" t="s">
        <v>98</v>
      </c>
      <c r="E104" s="165">
        <v>3</v>
      </c>
      <c r="F104" s="167" t="s">
        <v>278</v>
      </c>
      <c r="G104" s="180">
        <f t="shared" si="13"/>
        <v>40902</v>
      </c>
      <c r="H104" s="181">
        <f t="shared" si="14"/>
        <v>384</v>
      </c>
      <c r="I104" s="181">
        <f t="shared" si="14"/>
        <v>3488</v>
      </c>
      <c r="J104" s="181">
        <f t="shared" si="14"/>
        <v>1816</v>
      </c>
      <c r="K104" s="181">
        <f t="shared" si="14"/>
        <v>35174</v>
      </c>
      <c r="L104" s="181">
        <f t="shared" si="14"/>
        <v>40</v>
      </c>
      <c r="M104" s="182">
        <f t="shared" si="12"/>
        <v>10270</v>
      </c>
      <c r="N104" s="294">
        <v>62</v>
      </c>
      <c r="O104" s="294">
        <v>260</v>
      </c>
      <c r="P104" s="294">
        <v>380</v>
      </c>
      <c r="Q104" s="294">
        <v>9542</v>
      </c>
      <c r="R104" s="294">
        <v>26</v>
      </c>
      <c r="S104" s="182">
        <f t="shared" si="9"/>
        <v>8035</v>
      </c>
      <c r="T104" s="294">
        <v>80</v>
      </c>
      <c r="U104" s="294">
        <v>151</v>
      </c>
      <c r="V104" s="294">
        <v>410</v>
      </c>
      <c r="W104" s="294">
        <v>7394</v>
      </c>
      <c r="X104" s="294">
        <v>0</v>
      </c>
      <c r="Y104" s="182">
        <f t="shared" si="10"/>
        <v>11298</v>
      </c>
      <c r="Z104" s="294">
        <v>121</v>
      </c>
      <c r="AA104" s="294">
        <v>1538</v>
      </c>
      <c r="AB104" s="294">
        <v>513</v>
      </c>
      <c r="AC104" s="294">
        <v>9119</v>
      </c>
      <c r="AD104" s="294">
        <v>7</v>
      </c>
      <c r="AE104" s="182">
        <f t="shared" si="11"/>
        <v>11299</v>
      </c>
      <c r="AF104" s="294">
        <v>121</v>
      </c>
      <c r="AG104" s="294">
        <v>1539</v>
      </c>
      <c r="AH104" s="294">
        <v>513</v>
      </c>
      <c r="AI104" s="294">
        <v>9119</v>
      </c>
      <c r="AJ104" s="294">
        <v>7</v>
      </c>
    </row>
    <row r="105" spans="1:36" ht="38.25" x14ac:dyDescent="0.25">
      <c r="A105" s="14" t="s">
        <v>20</v>
      </c>
      <c r="B105" s="15">
        <v>503502</v>
      </c>
      <c r="C105" s="165">
        <v>350301</v>
      </c>
      <c r="D105" s="166" t="s">
        <v>99</v>
      </c>
      <c r="E105" s="165">
        <v>3</v>
      </c>
      <c r="F105" s="167" t="s">
        <v>278</v>
      </c>
      <c r="G105" s="180">
        <f t="shared" si="13"/>
        <v>0</v>
      </c>
      <c r="H105" s="181">
        <f t="shared" si="14"/>
        <v>0</v>
      </c>
      <c r="I105" s="181">
        <f t="shared" si="14"/>
        <v>0</v>
      </c>
      <c r="J105" s="181">
        <f t="shared" si="14"/>
        <v>0</v>
      </c>
      <c r="K105" s="181">
        <f t="shared" si="14"/>
        <v>0</v>
      </c>
      <c r="L105" s="181">
        <f t="shared" si="14"/>
        <v>0</v>
      </c>
      <c r="M105" s="182">
        <f t="shared" si="12"/>
        <v>0</v>
      </c>
      <c r="N105" s="294">
        <v>0</v>
      </c>
      <c r="O105" s="294">
        <v>0</v>
      </c>
      <c r="P105" s="294">
        <v>0</v>
      </c>
      <c r="Q105" s="294">
        <v>0</v>
      </c>
      <c r="R105" s="294">
        <v>0</v>
      </c>
      <c r="S105" s="182">
        <f t="shared" si="9"/>
        <v>0</v>
      </c>
      <c r="T105" s="294">
        <v>0</v>
      </c>
      <c r="U105" s="294">
        <v>0</v>
      </c>
      <c r="V105" s="294">
        <v>0</v>
      </c>
      <c r="W105" s="294">
        <v>0</v>
      </c>
      <c r="X105" s="294">
        <v>0</v>
      </c>
      <c r="Y105" s="182">
        <f t="shared" si="10"/>
        <v>0</v>
      </c>
      <c r="Z105" s="294">
        <v>0</v>
      </c>
      <c r="AA105" s="294">
        <v>0</v>
      </c>
      <c r="AB105" s="294">
        <v>0</v>
      </c>
      <c r="AC105" s="294">
        <v>0</v>
      </c>
      <c r="AD105" s="294">
        <v>0</v>
      </c>
      <c r="AE105" s="182">
        <f t="shared" si="11"/>
        <v>0</v>
      </c>
      <c r="AF105" s="294">
        <v>0</v>
      </c>
      <c r="AG105" s="294">
        <v>0</v>
      </c>
      <c r="AH105" s="294">
        <v>0</v>
      </c>
      <c r="AI105" s="294">
        <v>0</v>
      </c>
      <c r="AJ105" s="294">
        <v>0</v>
      </c>
    </row>
    <row r="106" spans="1:36" ht="38.25" x14ac:dyDescent="0.25">
      <c r="A106" s="14" t="s">
        <v>20</v>
      </c>
      <c r="B106" s="15">
        <v>503504</v>
      </c>
      <c r="C106" s="165">
        <v>350701</v>
      </c>
      <c r="D106" s="166" t="s">
        <v>100</v>
      </c>
      <c r="E106" s="165">
        <v>3</v>
      </c>
      <c r="F106" s="167" t="s">
        <v>278</v>
      </c>
      <c r="G106" s="180">
        <f t="shared" si="13"/>
        <v>0</v>
      </c>
      <c r="H106" s="181">
        <f t="shared" si="14"/>
        <v>0</v>
      </c>
      <c r="I106" s="181">
        <f t="shared" si="14"/>
        <v>0</v>
      </c>
      <c r="J106" s="181">
        <f t="shared" si="14"/>
        <v>0</v>
      </c>
      <c r="K106" s="181">
        <f t="shared" si="14"/>
        <v>0</v>
      </c>
      <c r="L106" s="181">
        <f t="shared" si="14"/>
        <v>0</v>
      </c>
      <c r="M106" s="182">
        <f t="shared" si="12"/>
        <v>0</v>
      </c>
      <c r="N106" s="294">
        <v>0</v>
      </c>
      <c r="O106" s="294">
        <v>0</v>
      </c>
      <c r="P106" s="294">
        <v>0</v>
      </c>
      <c r="Q106" s="294">
        <v>0</v>
      </c>
      <c r="R106" s="294">
        <v>0</v>
      </c>
      <c r="S106" s="182">
        <f t="shared" si="9"/>
        <v>0</v>
      </c>
      <c r="T106" s="294">
        <v>0</v>
      </c>
      <c r="U106" s="294">
        <v>0</v>
      </c>
      <c r="V106" s="294">
        <v>0</v>
      </c>
      <c r="W106" s="294">
        <v>0</v>
      </c>
      <c r="X106" s="294">
        <v>0</v>
      </c>
      <c r="Y106" s="182">
        <f t="shared" si="10"/>
        <v>0</v>
      </c>
      <c r="Z106" s="294">
        <v>0</v>
      </c>
      <c r="AA106" s="294">
        <v>0</v>
      </c>
      <c r="AB106" s="294">
        <v>0</v>
      </c>
      <c r="AC106" s="294">
        <v>0</v>
      </c>
      <c r="AD106" s="294">
        <v>0</v>
      </c>
      <c r="AE106" s="182">
        <f t="shared" si="11"/>
        <v>0</v>
      </c>
      <c r="AF106" s="294">
        <v>0</v>
      </c>
      <c r="AG106" s="294">
        <v>0</v>
      </c>
      <c r="AH106" s="294">
        <v>0</v>
      </c>
      <c r="AI106" s="294">
        <v>0</v>
      </c>
      <c r="AJ106" s="294">
        <v>0</v>
      </c>
    </row>
    <row r="107" spans="1:36" ht="38.25" x14ac:dyDescent="0.25">
      <c r="A107" s="14" t="s">
        <v>20</v>
      </c>
      <c r="B107" s="15">
        <v>503603</v>
      </c>
      <c r="C107" s="165">
        <v>360301</v>
      </c>
      <c r="D107" s="166" t="s">
        <v>103</v>
      </c>
      <c r="E107" s="165">
        <v>3</v>
      </c>
      <c r="F107" s="167" t="s">
        <v>278</v>
      </c>
      <c r="G107" s="180">
        <f t="shared" si="13"/>
        <v>0</v>
      </c>
      <c r="H107" s="181">
        <f t="shared" si="14"/>
        <v>0</v>
      </c>
      <c r="I107" s="181">
        <f t="shared" si="14"/>
        <v>0</v>
      </c>
      <c r="J107" s="181">
        <f t="shared" si="14"/>
        <v>0</v>
      </c>
      <c r="K107" s="181">
        <f t="shared" si="14"/>
        <v>0</v>
      </c>
      <c r="L107" s="181">
        <f t="shared" si="14"/>
        <v>0</v>
      </c>
      <c r="M107" s="182">
        <f t="shared" si="12"/>
        <v>0</v>
      </c>
      <c r="N107" s="294">
        <v>0</v>
      </c>
      <c r="O107" s="294">
        <v>0</v>
      </c>
      <c r="P107" s="294">
        <v>0</v>
      </c>
      <c r="Q107" s="294">
        <v>0</v>
      </c>
      <c r="R107" s="294">
        <v>0</v>
      </c>
      <c r="S107" s="182">
        <f t="shared" si="9"/>
        <v>0</v>
      </c>
      <c r="T107" s="294">
        <v>0</v>
      </c>
      <c r="U107" s="294">
        <v>0</v>
      </c>
      <c r="V107" s="294">
        <v>0</v>
      </c>
      <c r="W107" s="294">
        <v>0</v>
      </c>
      <c r="X107" s="294">
        <v>0</v>
      </c>
      <c r="Y107" s="182">
        <f t="shared" si="10"/>
        <v>0</v>
      </c>
      <c r="Z107" s="294">
        <v>0</v>
      </c>
      <c r="AA107" s="294">
        <v>0</v>
      </c>
      <c r="AB107" s="294">
        <v>0</v>
      </c>
      <c r="AC107" s="294">
        <v>0</v>
      </c>
      <c r="AD107" s="294">
        <v>0</v>
      </c>
      <c r="AE107" s="182">
        <f t="shared" si="11"/>
        <v>0</v>
      </c>
      <c r="AF107" s="294">
        <v>0</v>
      </c>
      <c r="AG107" s="294">
        <v>0</v>
      </c>
      <c r="AH107" s="294">
        <v>0</v>
      </c>
      <c r="AI107" s="294">
        <v>0</v>
      </c>
      <c r="AJ107" s="294">
        <v>0</v>
      </c>
    </row>
    <row r="108" spans="1:36" ht="38.25" x14ac:dyDescent="0.25">
      <c r="A108" s="14" t="s">
        <v>20</v>
      </c>
      <c r="B108" s="15">
        <v>503604</v>
      </c>
      <c r="C108" s="165">
        <v>360401</v>
      </c>
      <c r="D108" s="166" t="s">
        <v>104</v>
      </c>
      <c r="E108" s="165">
        <v>3</v>
      </c>
      <c r="F108" s="167" t="s">
        <v>278</v>
      </c>
      <c r="G108" s="180">
        <f t="shared" si="13"/>
        <v>60013</v>
      </c>
      <c r="H108" s="181">
        <f t="shared" si="14"/>
        <v>711</v>
      </c>
      <c r="I108" s="181">
        <f t="shared" si="14"/>
        <v>13453</v>
      </c>
      <c r="J108" s="181">
        <f t="shared" si="14"/>
        <v>71</v>
      </c>
      <c r="K108" s="181">
        <f t="shared" si="14"/>
        <v>45748</v>
      </c>
      <c r="L108" s="181">
        <f t="shared" si="14"/>
        <v>30</v>
      </c>
      <c r="M108" s="182">
        <f t="shared" si="12"/>
        <v>14997</v>
      </c>
      <c r="N108" s="294">
        <v>134</v>
      </c>
      <c r="O108" s="294">
        <v>3466</v>
      </c>
      <c r="P108" s="294">
        <v>18</v>
      </c>
      <c r="Q108" s="294">
        <v>11379</v>
      </c>
      <c r="R108" s="294">
        <v>0</v>
      </c>
      <c r="S108" s="182">
        <f t="shared" si="9"/>
        <v>15011</v>
      </c>
      <c r="T108" s="294">
        <v>157</v>
      </c>
      <c r="U108" s="294">
        <v>3021</v>
      </c>
      <c r="V108" s="294">
        <v>24</v>
      </c>
      <c r="W108" s="294">
        <v>11809</v>
      </c>
      <c r="X108" s="294">
        <v>0</v>
      </c>
      <c r="Y108" s="182">
        <f t="shared" si="10"/>
        <v>15003</v>
      </c>
      <c r="Z108" s="294">
        <v>210</v>
      </c>
      <c r="AA108" s="294">
        <v>3483</v>
      </c>
      <c r="AB108" s="294">
        <v>15</v>
      </c>
      <c r="AC108" s="294">
        <v>11280</v>
      </c>
      <c r="AD108" s="294">
        <v>15</v>
      </c>
      <c r="AE108" s="182">
        <f t="shared" si="11"/>
        <v>15002</v>
      </c>
      <c r="AF108" s="294">
        <v>210</v>
      </c>
      <c r="AG108" s="294">
        <v>3483</v>
      </c>
      <c r="AH108" s="294">
        <v>14</v>
      </c>
      <c r="AI108" s="294">
        <v>11280</v>
      </c>
      <c r="AJ108" s="294">
        <v>15</v>
      </c>
    </row>
    <row r="109" spans="1:36" ht="38.25" x14ac:dyDescent="0.25">
      <c r="A109" s="14" t="s">
        <v>20</v>
      </c>
      <c r="B109" s="15">
        <v>503610</v>
      </c>
      <c r="C109" s="165">
        <v>361101</v>
      </c>
      <c r="D109" s="166" t="s">
        <v>329</v>
      </c>
      <c r="E109" s="165">
        <v>3</v>
      </c>
      <c r="F109" s="167" t="s">
        <v>278</v>
      </c>
      <c r="G109" s="180">
        <f t="shared" si="13"/>
        <v>263735</v>
      </c>
      <c r="H109" s="181">
        <f t="shared" si="14"/>
        <v>1878</v>
      </c>
      <c r="I109" s="181">
        <f t="shared" si="14"/>
        <v>79693</v>
      </c>
      <c r="J109" s="181">
        <f t="shared" si="14"/>
        <v>0</v>
      </c>
      <c r="K109" s="181">
        <f t="shared" si="14"/>
        <v>182164</v>
      </c>
      <c r="L109" s="181">
        <f t="shared" si="14"/>
        <v>0</v>
      </c>
      <c r="M109" s="182">
        <f t="shared" si="12"/>
        <v>64268</v>
      </c>
      <c r="N109" s="294">
        <v>395</v>
      </c>
      <c r="O109" s="294">
        <v>19003</v>
      </c>
      <c r="P109" s="294">
        <v>0</v>
      </c>
      <c r="Q109" s="294">
        <v>44870</v>
      </c>
      <c r="R109" s="294">
        <v>0</v>
      </c>
      <c r="S109" s="182">
        <f t="shared" si="9"/>
        <v>66005</v>
      </c>
      <c r="T109" s="294">
        <v>460</v>
      </c>
      <c r="U109" s="294">
        <v>19131</v>
      </c>
      <c r="V109" s="294">
        <v>0</v>
      </c>
      <c r="W109" s="294">
        <v>46414</v>
      </c>
      <c r="X109" s="294">
        <v>0</v>
      </c>
      <c r="Y109" s="182">
        <f t="shared" si="10"/>
        <v>68080</v>
      </c>
      <c r="Z109" s="294">
        <v>512</v>
      </c>
      <c r="AA109" s="294">
        <v>22128</v>
      </c>
      <c r="AB109" s="294">
        <v>0</v>
      </c>
      <c r="AC109" s="294">
        <v>45440</v>
      </c>
      <c r="AD109" s="294">
        <v>0</v>
      </c>
      <c r="AE109" s="182">
        <f t="shared" si="11"/>
        <v>65382</v>
      </c>
      <c r="AF109" s="294">
        <v>511</v>
      </c>
      <c r="AG109" s="294">
        <v>19431</v>
      </c>
      <c r="AH109" s="294">
        <v>0</v>
      </c>
      <c r="AI109" s="294">
        <v>45440</v>
      </c>
      <c r="AJ109" s="294">
        <v>0</v>
      </c>
    </row>
    <row r="110" spans="1:36" ht="38.25" x14ac:dyDescent="0.25">
      <c r="A110" s="14" t="s">
        <v>20</v>
      </c>
      <c r="B110" s="15">
        <v>503611</v>
      </c>
      <c r="C110" s="165">
        <v>361301</v>
      </c>
      <c r="D110" s="166" t="s">
        <v>330</v>
      </c>
      <c r="E110" s="165">
        <v>3</v>
      </c>
      <c r="F110" s="167" t="s">
        <v>278</v>
      </c>
      <c r="G110" s="180">
        <f t="shared" si="13"/>
        <v>382987</v>
      </c>
      <c r="H110" s="181">
        <f t="shared" si="14"/>
        <v>2254</v>
      </c>
      <c r="I110" s="181">
        <f t="shared" si="14"/>
        <v>71554</v>
      </c>
      <c r="J110" s="181">
        <f t="shared" si="14"/>
        <v>232</v>
      </c>
      <c r="K110" s="181">
        <f t="shared" si="14"/>
        <v>308756</v>
      </c>
      <c r="L110" s="181">
        <f t="shared" si="14"/>
        <v>191</v>
      </c>
      <c r="M110" s="182">
        <f t="shared" si="12"/>
        <v>93741</v>
      </c>
      <c r="N110" s="294">
        <v>466</v>
      </c>
      <c r="O110" s="294">
        <v>18759</v>
      </c>
      <c r="P110" s="294">
        <v>39</v>
      </c>
      <c r="Q110" s="294">
        <v>74420</v>
      </c>
      <c r="R110" s="294">
        <v>57</v>
      </c>
      <c r="S110" s="182">
        <f t="shared" si="9"/>
        <v>103136</v>
      </c>
      <c r="T110" s="294">
        <v>438</v>
      </c>
      <c r="U110" s="294">
        <v>19233</v>
      </c>
      <c r="V110" s="294">
        <v>85</v>
      </c>
      <c r="W110" s="294">
        <v>83353</v>
      </c>
      <c r="X110" s="294">
        <v>27</v>
      </c>
      <c r="Y110" s="182">
        <f t="shared" si="10"/>
        <v>100144</v>
      </c>
      <c r="Z110" s="294">
        <v>925</v>
      </c>
      <c r="AA110" s="294">
        <v>19281</v>
      </c>
      <c r="AB110" s="294">
        <v>54</v>
      </c>
      <c r="AC110" s="294">
        <v>79831</v>
      </c>
      <c r="AD110" s="294">
        <v>53</v>
      </c>
      <c r="AE110" s="182">
        <f t="shared" si="11"/>
        <v>85966</v>
      </c>
      <c r="AF110" s="294">
        <v>425</v>
      </c>
      <c r="AG110" s="294">
        <v>14281</v>
      </c>
      <c r="AH110" s="294">
        <v>54</v>
      </c>
      <c r="AI110" s="294">
        <v>71152</v>
      </c>
      <c r="AJ110" s="294">
        <v>54</v>
      </c>
    </row>
    <row r="111" spans="1:36" ht="38.25" x14ac:dyDescent="0.25">
      <c r="A111" s="14" t="s">
        <v>20</v>
      </c>
      <c r="B111" s="15">
        <v>503701</v>
      </c>
      <c r="C111" s="165">
        <v>370101</v>
      </c>
      <c r="D111" s="166" t="s">
        <v>108</v>
      </c>
      <c r="E111" s="165">
        <v>3</v>
      </c>
      <c r="F111" s="167" t="s">
        <v>278</v>
      </c>
      <c r="G111" s="180">
        <f t="shared" si="13"/>
        <v>213407</v>
      </c>
      <c r="H111" s="181">
        <f t="shared" si="14"/>
        <v>4497</v>
      </c>
      <c r="I111" s="181">
        <f t="shared" si="14"/>
        <v>35742</v>
      </c>
      <c r="J111" s="181">
        <f t="shared" si="14"/>
        <v>155</v>
      </c>
      <c r="K111" s="181">
        <f t="shared" si="14"/>
        <v>172798</v>
      </c>
      <c r="L111" s="181">
        <f t="shared" si="14"/>
        <v>215</v>
      </c>
      <c r="M111" s="182">
        <f t="shared" si="12"/>
        <v>36673</v>
      </c>
      <c r="N111" s="294">
        <v>788</v>
      </c>
      <c r="O111" s="294">
        <v>2382</v>
      </c>
      <c r="P111" s="294">
        <v>15</v>
      </c>
      <c r="Q111" s="294">
        <v>33475</v>
      </c>
      <c r="R111" s="294">
        <v>13</v>
      </c>
      <c r="S111" s="182">
        <f t="shared" si="9"/>
        <v>46241</v>
      </c>
      <c r="T111" s="294">
        <v>1078</v>
      </c>
      <c r="U111" s="294">
        <v>2874</v>
      </c>
      <c r="V111" s="294">
        <v>48</v>
      </c>
      <c r="W111" s="294">
        <v>42192</v>
      </c>
      <c r="X111" s="294">
        <v>49</v>
      </c>
      <c r="Y111" s="182">
        <f t="shared" si="10"/>
        <v>65247</v>
      </c>
      <c r="Z111" s="294">
        <v>1315</v>
      </c>
      <c r="AA111" s="294">
        <v>15243</v>
      </c>
      <c r="AB111" s="294">
        <v>46</v>
      </c>
      <c r="AC111" s="294">
        <v>48566</v>
      </c>
      <c r="AD111" s="294">
        <v>77</v>
      </c>
      <c r="AE111" s="182">
        <f t="shared" si="11"/>
        <v>65246</v>
      </c>
      <c r="AF111" s="294">
        <v>1316</v>
      </c>
      <c r="AG111" s="294">
        <v>15243</v>
      </c>
      <c r="AH111" s="294">
        <v>46</v>
      </c>
      <c r="AI111" s="294">
        <v>48565</v>
      </c>
      <c r="AJ111" s="294">
        <v>76</v>
      </c>
    </row>
    <row r="112" spans="1:36" ht="38.25" x14ac:dyDescent="0.25">
      <c r="A112" s="14" t="s">
        <v>20</v>
      </c>
      <c r="B112" s="15">
        <v>503708</v>
      </c>
      <c r="C112" s="165">
        <v>371001</v>
      </c>
      <c r="D112" s="166" t="s">
        <v>335</v>
      </c>
      <c r="E112" s="165">
        <v>3</v>
      </c>
      <c r="F112" s="167" t="s">
        <v>278</v>
      </c>
      <c r="G112" s="180">
        <f t="shared" si="13"/>
        <v>289480</v>
      </c>
      <c r="H112" s="181">
        <f t="shared" si="14"/>
        <v>6104</v>
      </c>
      <c r="I112" s="181">
        <f t="shared" si="14"/>
        <v>60820</v>
      </c>
      <c r="J112" s="181">
        <f t="shared" si="14"/>
        <v>0</v>
      </c>
      <c r="K112" s="181">
        <f t="shared" si="14"/>
        <v>222054</v>
      </c>
      <c r="L112" s="181">
        <f t="shared" si="14"/>
        <v>502</v>
      </c>
      <c r="M112" s="182">
        <f t="shared" si="12"/>
        <v>69185</v>
      </c>
      <c r="N112" s="294">
        <v>1478</v>
      </c>
      <c r="O112" s="294">
        <v>12437</v>
      </c>
      <c r="P112" s="294">
        <v>0</v>
      </c>
      <c r="Q112" s="294">
        <v>55139</v>
      </c>
      <c r="R112" s="294">
        <v>131</v>
      </c>
      <c r="S112" s="182">
        <f t="shared" si="9"/>
        <v>75070</v>
      </c>
      <c r="T112" s="294">
        <v>1724</v>
      </c>
      <c r="U112" s="294">
        <v>13481</v>
      </c>
      <c r="V112" s="294">
        <v>0</v>
      </c>
      <c r="W112" s="294">
        <v>59636</v>
      </c>
      <c r="X112" s="294">
        <v>229</v>
      </c>
      <c r="Y112" s="182">
        <f t="shared" si="10"/>
        <v>73421</v>
      </c>
      <c r="Z112" s="294">
        <v>1451</v>
      </c>
      <c r="AA112" s="294">
        <v>33259</v>
      </c>
      <c r="AB112" s="294">
        <v>0</v>
      </c>
      <c r="AC112" s="294">
        <v>38640</v>
      </c>
      <c r="AD112" s="294">
        <v>71</v>
      </c>
      <c r="AE112" s="182">
        <f t="shared" si="11"/>
        <v>71804</v>
      </c>
      <c r="AF112" s="294">
        <v>1451</v>
      </c>
      <c r="AG112" s="294">
        <v>1643</v>
      </c>
      <c r="AH112" s="294">
        <v>0</v>
      </c>
      <c r="AI112" s="294">
        <v>68639</v>
      </c>
      <c r="AJ112" s="294">
        <v>71</v>
      </c>
    </row>
    <row r="113" spans="1:36" ht="38.25" x14ac:dyDescent="0.25">
      <c r="A113" s="14" t="s">
        <v>20</v>
      </c>
      <c r="B113" s="15">
        <v>503801</v>
      </c>
      <c r="C113" s="165">
        <v>380101</v>
      </c>
      <c r="D113" s="166" t="s">
        <v>109</v>
      </c>
      <c r="E113" s="165">
        <v>3</v>
      </c>
      <c r="F113" s="167" t="s">
        <v>278</v>
      </c>
      <c r="G113" s="180">
        <f t="shared" si="13"/>
        <v>426976</v>
      </c>
      <c r="H113" s="181">
        <f t="shared" si="14"/>
        <v>317968</v>
      </c>
      <c r="I113" s="181">
        <f t="shared" si="14"/>
        <v>48551</v>
      </c>
      <c r="J113" s="181">
        <f t="shared" si="14"/>
        <v>348</v>
      </c>
      <c r="K113" s="181">
        <f t="shared" si="14"/>
        <v>59649</v>
      </c>
      <c r="L113" s="181">
        <f t="shared" si="14"/>
        <v>460</v>
      </c>
      <c r="M113" s="182">
        <f t="shared" si="12"/>
        <v>97043</v>
      </c>
      <c r="N113" s="294">
        <v>73853</v>
      </c>
      <c r="O113" s="294">
        <v>10407</v>
      </c>
      <c r="P113" s="294">
        <v>65</v>
      </c>
      <c r="Q113" s="294">
        <v>12625</v>
      </c>
      <c r="R113" s="294">
        <v>93</v>
      </c>
      <c r="S113" s="182">
        <f t="shared" si="9"/>
        <v>115818</v>
      </c>
      <c r="T113" s="294">
        <v>87530</v>
      </c>
      <c r="U113" s="294">
        <v>12776</v>
      </c>
      <c r="V113" s="294">
        <v>133</v>
      </c>
      <c r="W113" s="294">
        <v>15284</v>
      </c>
      <c r="X113" s="294">
        <v>95</v>
      </c>
      <c r="Y113" s="182">
        <f t="shared" si="10"/>
        <v>107057</v>
      </c>
      <c r="Z113" s="294">
        <v>78292</v>
      </c>
      <c r="AA113" s="294">
        <v>12684</v>
      </c>
      <c r="AB113" s="294">
        <v>75</v>
      </c>
      <c r="AC113" s="294">
        <v>15870</v>
      </c>
      <c r="AD113" s="294">
        <v>136</v>
      </c>
      <c r="AE113" s="182">
        <f t="shared" si="11"/>
        <v>107058</v>
      </c>
      <c r="AF113" s="294">
        <v>78293</v>
      </c>
      <c r="AG113" s="294">
        <v>12684</v>
      </c>
      <c r="AH113" s="294">
        <v>75</v>
      </c>
      <c r="AI113" s="294">
        <v>15870</v>
      </c>
      <c r="AJ113" s="294">
        <v>136</v>
      </c>
    </row>
    <row r="114" spans="1:36" ht="38.25" x14ac:dyDescent="0.25">
      <c r="A114" s="14" t="s">
        <v>27</v>
      </c>
      <c r="B114" s="15">
        <v>503803</v>
      </c>
      <c r="C114" s="165">
        <v>380501</v>
      </c>
      <c r="D114" s="166" t="s">
        <v>214</v>
      </c>
      <c r="E114" s="165">
        <v>3</v>
      </c>
      <c r="F114" s="167" t="s">
        <v>278</v>
      </c>
      <c r="G114" s="180">
        <f t="shared" si="13"/>
        <v>2003</v>
      </c>
      <c r="H114" s="181">
        <f t="shared" si="14"/>
        <v>1481</v>
      </c>
      <c r="I114" s="181">
        <f t="shared" si="14"/>
        <v>249</v>
      </c>
      <c r="J114" s="181">
        <f t="shared" si="14"/>
        <v>10</v>
      </c>
      <c r="K114" s="181">
        <f t="shared" si="14"/>
        <v>261</v>
      </c>
      <c r="L114" s="181">
        <f t="shared" si="14"/>
        <v>2</v>
      </c>
      <c r="M114" s="182">
        <f t="shared" si="12"/>
        <v>495</v>
      </c>
      <c r="N114" s="294">
        <v>376</v>
      </c>
      <c r="O114" s="294">
        <v>83</v>
      </c>
      <c r="P114" s="294">
        <v>0</v>
      </c>
      <c r="Q114" s="294">
        <v>36</v>
      </c>
      <c r="R114" s="294">
        <v>0</v>
      </c>
      <c r="S114" s="182">
        <f t="shared" si="9"/>
        <v>507</v>
      </c>
      <c r="T114" s="294">
        <v>375</v>
      </c>
      <c r="U114" s="294">
        <v>71</v>
      </c>
      <c r="V114" s="294">
        <v>0</v>
      </c>
      <c r="W114" s="294">
        <v>61</v>
      </c>
      <c r="X114" s="294">
        <v>0</v>
      </c>
      <c r="Y114" s="182">
        <f t="shared" si="10"/>
        <v>501</v>
      </c>
      <c r="Z114" s="294">
        <v>365</v>
      </c>
      <c r="AA114" s="294">
        <v>48</v>
      </c>
      <c r="AB114" s="294">
        <v>5</v>
      </c>
      <c r="AC114" s="294">
        <v>82</v>
      </c>
      <c r="AD114" s="294">
        <v>1</v>
      </c>
      <c r="AE114" s="182">
        <f t="shared" si="11"/>
        <v>500</v>
      </c>
      <c r="AF114" s="294">
        <v>365</v>
      </c>
      <c r="AG114" s="294">
        <v>47</v>
      </c>
      <c r="AH114" s="294">
        <v>5</v>
      </c>
      <c r="AI114" s="294">
        <v>82</v>
      </c>
      <c r="AJ114" s="294">
        <v>1</v>
      </c>
    </row>
    <row r="115" spans="1:36" ht="38.25" x14ac:dyDescent="0.25">
      <c r="A115" s="14" t="s">
        <v>20</v>
      </c>
      <c r="B115" s="15">
        <v>503901</v>
      </c>
      <c r="C115" s="165">
        <v>390101</v>
      </c>
      <c r="D115" s="166" t="s">
        <v>110</v>
      </c>
      <c r="E115" s="165">
        <v>3</v>
      </c>
      <c r="F115" s="167" t="s">
        <v>278</v>
      </c>
      <c r="G115" s="180">
        <f t="shared" si="13"/>
        <v>131739</v>
      </c>
      <c r="H115" s="181">
        <f t="shared" si="14"/>
        <v>20367</v>
      </c>
      <c r="I115" s="181">
        <f t="shared" si="14"/>
        <v>100814</v>
      </c>
      <c r="J115" s="181">
        <f t="shared" si="14"/>
        <v>701</v>
      </c>
      <c r="K115" s="181">
        <f t="shared" si="14"/>
        <v>8707</v>
      </c>
      <c r="L115" s="181">
        <f t="shared" si="14"/>
        <v>1150</v>
      </c>
      <c r="M115" s="182">
        <f t="shared" si="12"/>
        <v>29064</v>
      </c>
      <c r="N115" s="294">
        <v>6608</v>
      </c>
      <c r="O115" s="294">
        <v>19726</v>
      </c>
      <c r="P115" s="294">
        <v>13</v>
      </c>
      <c r="Q115" s="294">
        <v>2654</v>
      </c>
      <c r="R115" s="294">
        <v>63</v>
      </c>
      <c r="S115" s="182">
        <f t="shared" si="9"/>
        <v>25911</v>
      </c>
      <c r="T115" s="294">
        <v>5885</v>
      </c>
      <c r="U115" s="294">
        <v>17336</v>
      </c>
      <c r="V115" s="294">
        <v>2</v>
      </c>
      <c r="W115" s="294">
        <v>2629</v>
      </c>
      <c r="X115" s="294">
        <v>59</v>
      </c>
      <c r="Y115" s="182">
        <f t="shared" si="10"/>
        <v>38382</v>
      </c>
      <c r="Z115" s="294">
        <v>3937</v>
      </c>
      <c r="AA115" s="294">
        <v>31876</v>
      </c>
      <c r="AB115" s="294">
        <v>343</v>
      </c>
      <c r="AC115" s="294">
        <v>1712</v>
      </c>
      <c r="AD115" s="294">
        <v>514</v>
      </c>
      <c r="AE115" s="182">
        <f t="shared" si="11"/>
        <v>38382</v>
      </c>
      <c r="AF115" s="294">
        <v>3937</v>
      </c>
      <c r="AG115" s="294">
        <v>31876</v>
      </c>
      <c r="AH115" s="294">
        <v>343</v>
      </c>
      <c r="AI115" s="294">
        <v>1712</v>
      </c>
      <c r="AJ115" s="294">
        <v>514</v>
      </c>
    </row>
    <row r="116" spans="1:36" ht="38.25" x14ac:dyDescent="0.25">
      <c r="A116" s="14" t="s">
        <v>27</v>
      </c>
      <c r="B116" s="15">
        <v>503910</v>
      </c>
      <c r="C116" s="165">
        <v>391001</v>
      </c>
      <c r="D116" s="166" t="s">
        <v>338</v>
      </c>
      <c r="E116" s="165">
        <v>3</v>
      </c>
      <c r="F116" s="167" t="s">
        <v>278</v>
      </c>
      <c r="G116" s="180">
        <f t="shared" si="13"/>
        <v>6000</v>
      </c>
      <c r="H116" s="181">
        <f t="shared" si="14"/>
        <v>1136</v>
      </c>
      <c r="I116" s="181">
        <f t="shared" si="14"/>
        <v>3405</v>
      </c>
      <c r="J116" s="181">
        <f t="shared" si="14"/>
        <v>50</v>
      </c>
      <c r="K116" s="181">
        <f t="shared" si="14"/>
        <v>1371</v>
      </c>
      <c r="L116" s="181">
        <f t="shared" si="14"/>
        <v>38</v>
      </c>
      <c r="M116" s="182">
        <f t="shared" si="12"/>
        <v>1126</v>
      </c>
      <c r="N116" s="294">
        <v>255</v>
      </c>
      <c r="O116" s="294">
        <v>700</v>
      </c>
      <c r="P116" s="294">
        <v>16</v>
      </c>
      <c r="Q116" s="294">
        <v>136</v>
      </c>
      <c r="R116" s="294">
        <v>19</v>
      </c>
      <c r="S116" s="182">
        <f t="shared" si="9"/>
        <v>1392</v>
      </c>
      <c r="T116" s="294">
        <v>188</v>
      </c>
      <c r="U116" s="294">
        <v>1012</v>
      </c>
      <c r="V116" s="294">
        <v>0</v>
      </c>
      <c r="W116" s="294">
        <v>192</v>
      </c>
      <c r="X116" s="294">
        <v>0</v>
      </c>
      <c r="Y116" s="182">
        <f t="shared" si="10"/>
        <v>1741</v>
      </c>
      <c r="Z116" s="294">
        <v>346</v>
      </c>
      <c r="AA116" s="294">
        <v>848</v>
      </c>
      <c r="AB116" s="294">
        <v>17</v>
      </c>
      <c r="AC116" s="294">
        <v>521</v>
      </c>
      <c r="AD116" s="294">
        <v>9</v>
      </c>
      <c r="AE116" s="182">
        <f t="shared" si="11"/>
        <v>1741</v>
      </c>
      <c r="AF116" s="294">
        <v>347</v>
      </c>
      <c r="AG116" s="294">
        <v>845</v>
      </c>
      <c r="AH116" s="294">
        <v>17</v>
      </c>
      <c r="AI116" s="294">
        <v>522</v>
      </c>
      <c r="AJ116" s="294">
        <v>10</v>
      </c>
    </row>
    <row r="117" spans="1:36" ht="38.25" x14ac:dyDescent="0.25">
      <c r="A117" s="14" t="s">
        <v>20</v>
      </c>
      <c r="B117" s="15">
        <v>504006</v>
      </c>
      <c r="C117" s="165">
        <v>400601</v>
      </c>
      <c r="D117" s="166" t="s">
        <v>111</v>
      </c>
      <c r="E117" s="165">
        <v>3</v>
      </c>
      <c r="F117" s="167" t="s">
        <v>278</v>
      </c>
      <c r="G117" s="180">
        <f t="shared" si="13"/>
        <v>189468</v>
      </c>
      <c r="H117" s="181">
        <f t="shared" si="14"/>
        <v>1701</v>
      </c>
      <c r="I117" s="181">
        <f t="shared" si="14"/>
        <v>184263</v>
      </c>
      <c r="J117" s="181">
        <f t="shared" si="14"/>
        <v>532</v>
      </c>
      <c r="K117" s="181">
        <f t="shared" si="14"/>
        <v>2704</v>
      </c>
      <c r="L117" s="181">
        <f t="shared" si="14"/>
        <v>268</v>
      </c>
      <c r="M117" s="182">
        <f t="shared" si="12"/>
        <v>53718</v>
      </c>
      <c r="N117" s="294">
        <v>278</v>
      </c>
      <c r="O117" s="294">
        <v>52916</v>
      </c>
      <c r="P117" s="294">
        <v>114</v>
      </c>
      <c r="Q117" s="294">
        <v>410</v>
      </c>
      <c r="R117" s="294">
        <v>0</v>
      </c>
      <c r="S117" s="182">
        <f t="shared" si="9"/>
        <v>47828</v>
      </c>
      <c r="T117" s="294">
        <v>247</v>
      </c>
      <c r="U117" s="294">
        <v>47045</v>
      </c>
      <c r="V117" s="294">
        <v>54</v>
      </c>
      <c r="W117" s="294">
        <v>482</v>
      </c>
      <c r="X117" s="294">
        <v>0</v>
      </c>
      <c r="Y117" s="182">
        <f t="shared" si="10"/>
        <v>43961</v>
      </c>
      <c r="Z117" s="294">
        <v>588</v>
      </c>
      <c r="AA117" s="294">
        <v>42151</v>
      </c>
      <c r="AB117" s="294">
        <v>182</v>
      </c>
      <c r="AC117" s="294">
        <v>906</v>
      </c>
      <c r="AD117" s="294">
        <v>134</v>
      </c>
      <c r="AE117" s="182">
        <f t="shared" si="11"/>
        <v>43961</v>
      </c>
      <c r="AF117" s="294">
        <v>588</v>
      </c>
      <c r="AG117" s="294">
        <v>42151</v>
      </c>
      <c r="AH117" s="294">
        <v>182</v>
      </c>
      <c r="AI117" s="294">
        <v>906</v>
      </c>
      <c r="AJ117" s="294">
        <v>134</v>
      </c>
    </row>
    <row r="118" spans="1:36" ht="38.25" x14ac:dyDescent="0.25">
      <c r="A118" s="14" t="s">
        <v>20</v>
      </c>
      <c r="B118" s="15">
        <v>504101</v>
      </c>
      <c r="C118" s="165">
        <v>410101</v>
      </c>
      <c r="D118" s="166" t="s">
        <v>112</v>
      </c>
      <c r="E118" s="165">
        <v>3</v>
      </c>
      <c r="F118" s="167" t="s">
        <v>278</v>
      </c>
      <c r="G118" s="180">
        <f t="shared" si="13"/>
        <v>395406</v>
      </c>
      <c r="H118" s="181">
        <f t="shared" si="14"/>
        <v>4147</v>
      </c>
      <c r="I118" s="181">
        <f t="shared" si="14"/>
        <v>110197</v>
      </c>
      <c r="J118" s="181">
        <f t="shared" si="14"/>
        <v>536</v>
      </c>
      <c r="K118" s="181">
        <f t="shared" si="14"/>
        <v>280200</v>
      </c>
      <c r="L118" s="181">
        <f t="shared" si="14"/>
        <v>326</v>
      </c>
      <c r="M118" s="182">
        <f t="shared" si="12"/>
        <v>96856</v>
      </c>
      <c r="N118" s="294">
        <v>604</v>
      </c>
      <c r="O118" s="294">
        <v>26607</v>
      </c>
      <c r="P118" s="294">
        <v>217</v>
      </c>
      <c r="Q118" s="294">
        <v>69351</v>
      </c>
      <c r="R118" s="294">
        <v>77</v>
      </c>
      <c r="S118" s="182">
        <f t="shared" si="9"/>
        <v>98389</v>
      </c>
      <c r="T118" s="294">
        <v>613</v>
      </c>
      <c r="U118" s="294">
        <v>26684</v>
      </c>
      <c r="V118" s="294">
        <v>162</v>
      </c>
      <c r="W118" s="294">
        <v>70797</v>
      </c>
      <c r="X118" s="294">
        <v>133</v>
      </c>
      <c r="Y118" s="182">
        <f t="shared" si="10"/>
        <v>100081</v>
      </c>
      <c r="Z118" s="294">
        <v>1465</v>
      </c>
      <c r="AA118" s="294">
        <v>28453</v>
      </c>
      <c r="AB118" s="294">
        <v>79</v>
      </c>
      <c r="AC118" s="294">
        <v>70026</v>
      </c>
      <c r="AD118" s="294">
        <v>58</v>
      </c>
      <c r="AE118" s="182">
        <f t="shared" si="11"/>
        <v>100080</v>
      </c>
      <c r="AF118" s="294">
        <v>1465</v>
      </c>
      <c r="AG118" s="294">
        <v>28453</v>
      </c>
      <c r="AH118" s="294">
        <v>78</v>
      </c>
      <c r="AI118" s="294">
        <v>70026</v>
      </c>
      <c r="AJ118" s="294">
        <v>58</v>
      </c>
    </row>
    <row r="119" spans="1:36" ht="38.25" x14ac:dyDescent="0.25">
      <c r="A119" s="14" t="s">
        <v>36</v>
      </c>
      <c r="B119" s="15">
        <v>504106</v>
      </c>
      <c r="C119" s="165">
        <v>410601</v>
      </c>
      <c r="D119" s="166" t="s">
        <v>113</v>
      </c>
      <c r="E119" s="165">
        <v>3</v>
      </c>
      <c r="F119" s="167" t="s">
        <v>278</v>
      </c>
      <c r="G119" s="180">
        <f t="shared" si="13"/>
        <v>53392</v>
      </c>
      <c r="H119" s="181">
        <f t="shared" si="14"/>
        <v>418</v>
      </c>
      <c r="I119" s="181">
        <f t="shared" si="14"/>
        <v>13579</v>
      </c>
      <c r="J119" s="181">
        <f t="shared" si="14"/>
        <v>82</v>
      </c>
      <c r="K119" s="181">
        <f t="shared" si="14"/>
        <v>39289</v>
      </c>
      <c r="L119" s="181">
        <f t="shared" si="14"/>
        <v>24</v>
      </c>
      <c r="M119" s="182">
        <f t="shared" si="12"/>
        <v>13467</v>
      </c>
      <c r="N119" s="294">
        <v>73</v>
      </c>
      <c r="O119" s="294">
        <v>3118</v>
      </c>
      <c r="P119" s="294">
        <v>16</v>
      </c>
      <c r="Q119" s="294">
        <v>10260</v>
      </c>
      <c r="R119" s="294">
        <v>0</v>
      </c>
      <c r="S119" s="182">
        <f t="shared" si="9"/>
        <v>12951</v>
      </c>
      <c r="T119" s="294">
        <v>88</v>
      </c>
      <c r="U119" s="294">
        <v>2638</v>
      </c>
      <c r="V119" s="294">
        <v>12</v>
      </c>
      <c r="W119" s="294">
        <v>10213</v>
      </c>
      <c r="X119" s="294">
        <v>0</v>
      </c>
      <c r="Y119" s="182">
        <f t="shared" si="10"/>
        <v>13488</v>
      </c>
      <c r="Z119" s="294">
        <v>128</v>
      </c>
      <c r="AA119" s="294">
        <v>3912</v>
      </c>
      <c r="AB119" s="294">
        <v>27</v>
      </c>
      <c r="AC119" s="294">
        <v>9408</v>
      </c>
      <c r="AD119" s="294">
        <v>13</v>
      </c>
      <c r="AE119" s="182">
        <f t="shared" si="11"/>
        <v>13486</v>
      </c>
      <c r="AF119" s="294">
        <v>129</v>
      </c>
      <c r="AG119" s="294">
        <v>3911</v>
      </c>
      <c r="AH119" s="294">
        <v>27</v>
      </c>
      <c r="AI119" s="294">
        <v>9408</v>
      </c>
      <c r="AJ119" s="294">
        <v>11</v>
      </c>
    </row>
    <row r="120" spans="1:36" ht="38.25" x14ac:dyDescent="0.25">
      <c r="A120" s="14" t="s">
        <v>20</v>
      </c>
      <c r="B120" s="15">
        <v>504113</v>
      </c>
      <c r="C120" s="165">
        <v>411301</v>
      </c>
      <c r="D120" s="166" t="s">
        <v>339</v>
      </c>
      <c r="E120" s="165">
        <v>3</v>
      </c>
      <c r="F120" s="167" t="s">
        <v>278</v>
      </c>
      <c r="G120" s="180">
        <f t="shared" si="13"/>
        <v>388446</v>
      </c>
      <c r="H120" s="181">
        <f t="shared" si="14"/>
        <v>3332</v>
      </c>
      <c r="I120" s="181">
        <f t="shared" si="14"/>
        <v>121408</v>
      </c>
      <c r="J120" s="181">
        <f t="shared" si="14"/>
        <v>588</v>
      </c>
      <c r="K120" s="181">
        <f t="shared" si="14"/>
        <v>262965</v>
      </c>
      <c r="L120" s="181">
        <f t="shared" si="14"/>
        <v>153</v>
      </c>
      <c r="M120" s="182">
        <f t="shared" si="12"/>
        <v>93974</v>
      </c>
      <c r="N120" s="294">
        <v>737</v>
      </c>
      <c r="O120" s="294">
        <v>28294</v>
      </c>
      <c r="P120" s="294">
        <v>129</v>
      </c>
      <c r="Q120" s="294">
        <v>64786</v>
      </c>
      <c r="R120" s="294">
        <v>28</v>
      </c>
      <c r="S120" s="182">
        <f t="shared" si="9"/>
        <v>95343</v>
      </c>
      <c r="T120" s="294">
        <v>557</v>
      </c>
      <c r="U120" s="294">
        <v>29690</v>
      </c>
      <c r="V120" s="294">
        <v>196</v>
      </c>
      <c r="W120" s="294">
        <v>64877</v>
      </c>
      <c r="X120" s="294">
        <v>23</v>
      </c>
      <c r="Y120" s="182">
        <f t="shared" si="10"/>
        <v>99748</v>
      </c>
      <c r="Z120" s="294">
        <v>1202</v>
      </c>
      <c r="AA120" s="294">
        <v>31712</v>
      </c>
      <c r="AB120" s="294">
        <v>132</v>
      </c>
      <c r="AC120" s="294">
        <v>66651</v>
      </c>
      <c r="AD120" s="294">
        <v>51</v>
      </c>
      <c r="AE120" s="182">
        <f t="shared" si="11"/>
        <v>99381</v>
      </c>
      <c r="AF120" s="294">
        <v>836</v>
      </c>
      <c r="AG120" s="294">
        <v>31712</v>
      </c>
      <c r="AH120" s="294">
        <v>131</v>
      </c>
      <c r="AI120" s="294">
        <v>66651</v>
      </c>
      <c r="AJ120" s="294">
        <v>51</v>
      </c>
    </row>
    <row r="121" spans="1:36" ht="38.25" x14ac:dyDescent="0.25">
      <c r="A121" s="14" t="s">
        <v>20</v>
      </c>
      <c r="B121" s="15">
        <v>504201</v>
      </c>
      <c r="C121" s="165">
        <v>420101</v>
      </c>
      <c r="D121" s="166" t="s">
        <v>116</v>
      </c>
      <c r="E121" s="165">
        <v>3</v>
      </c>
      <c r="F121" s="167" t="s">
        <v>278</v>
      </c>
      <c r="G121" s="180">
        <f t="shared" si="13"/>
        <v>62625</v>
      </c>
      <c r="H121" s="181">
        <f t="shared" si="14"/>
        <v>419</v>
      </c>
      <c r="I121" s="181">
        <f t="shared" si="14"/>
        <v>32520</v>
      </c>
      <c r="J121" s="181">
        <f t="shared" si="14"/>
        <v>4</v>
      </c>
      <c r="K121" s="181">
        <f t="shared" si="14"/>
        <v>29680</v>
      </c>
      <c r="L121" s="181">
        <f t="shared" si="14"/>
        <v>2</v>
      </c>
      <c r="M121" s="182">
        <f t="shared" si="12"/>
        <v>14651</v>
      </c>
      <c r="N121" s="294">
        <v>42</v>
      </c>
      <c r="O121" s="294">
        <v>7951</v>
      </c>
      <c r="P121" s="294">
        <v>2</v>
      </c>
      <c r="Q121" s="294">
        <v>6656</v>
      </c>
      <c r="R121" s="294">
        <v>0</v>
      </c>
      <c r="S121" s="182">
        <f t="shared" si="9"/>
        <v>14222</v>
      </c>
      <c r="T121" s="294">
        <v>5</v>
      </c>
      <c r="U121" s="294">
        <v>7641</v>
      </c>
      <c r="V121" s="294">
        <v>0</v>
      </c>
      <c r="W121" s="294">
        <v>6576</v>
      </c>
      <c r="X121" s="294">
        <v>0</v>
      </c>
      <c r="Y121" s="182">
        <f t="shared" si="10"/>
        <v>16877</v>
      </c>
      <c r="Z121" s="294">
        <v>186</v>
      </c>
      <c r="AA121" s="294">
        <v>8464</v>
      </c>
      <c r="AB121" s="294">
        <v>1</v>
      </c>
      <c r="AC121" s="294">
        <v>8225</v>
      </c>
      <c r="AD121" s="294">
        <v>1</v>
      </c>
      <c r="AE121" s="182">
        <f t="shared" si="11"/>
        <v>16875</v>
      </c>
      <c r="AF121" s="294">
        <v>186</v>
      </c>
      <c r="AG121" s="294">
        <v>8464</v>
      </c>
      <c r="AH121" s="294">
        <v>1</v>
      </c>
      <c r="AI121" s="294">
        <v>8223</v>
      </c>
      <c r="AJ121" s="294">
        <v>1</v>
      </c>
    </row>
    <row r="122" spans="1:36" ht="38.25" x14ac:dyDescent="0.25">
      <c r="A122" s="14" t="s">
        <v>36</v>
      </c>
      <c r="B122" s="15">
        <v>504301</v>
      </c>
      <c r="C122" s="165">
        <v>430101</v>
      </c>
      <c r="D122" s="166" t="s">
        <v>219</v>
      </c>
      <c r="E122" s="165">
        <v>3</v>
      </c>
      <c r="F122" s="167" t="s">
        <v>278</v>
      </c>
      <c r="G122" s="180">
        <f t="shared" si="13"/>
        <v>16612</v>
      </c>
      <c r="H122" s="181">
        <f t="shared" si="14"/>
        <v>2666</v>
      </c>
      <c r="I122" s="181">
        <f t="shared" si="14"/>
        <v>4199</v>
      </c>
      <c r="J122" s="181">
        <f t="shared" si="14"/>
        <v>2350</v>
      </c>
      <c r="K122" s="181">
        <f t="shared" si="14"/>
        <v>5794</v>
      </c>
      <c r="L122" s="181">
        <f t="shared" si="14"/>
        <v>1603</v>
      </c>
      <c r="M122" s="182">
        <f t="shared" si="12"/>
        <v>4444</v>
      </c>
      <c r="N122" s="294">
        <v>514</v>
      </c>
      <c r="O122" s="294">
        <v>1318</v>
      </c>
      <c r="P122" s="294">
        <v>408</v>
      </c>
      <c r="Q122" s="294">
        <v>2204</v>
      </c>
      <c r="R122" s="294">
        <v>0</v>
      </c>
      <c r="S122" s="182">
        <f t="shared" si="9"/>
        <v>4027</v>
      </c>
      <c r="T122" s="294">
        <v>540</v>
      </c>
      <c r="U122" s="294">
        <v>1181</v>
      </c>
      <c r="V122" s="294">
        <v>328</v>
      </c>
      <c r="W122" s="294">
        <v>1978</v>
      </c>
      <c r="X122" s="294">
        <v>0</v>
      </c>
      <c r="Y122" s="182">
        <f t="shared" si="10"/>
        <v>4071</v>
      </c>
      <c r="Z122" s="294">
        <v>806</v>
      </c>
      <c r="AA122" s="294">
        <v>850</v>
      </c>
      <c r="AB122" s="294">
        <v>807</v>
      </c>
      <c r="AC122" s="294">
        <v>806</v>
      </c>
      <c r="AD122" s="294">
        <v>802</v>
      </c>
      <c r="AE122" s="182">
        <f t="shared" si="11"/>
        <v>4070</v>
      </c>
      <c r="AF122" s="294">
        <v>806</v>
      </c>
      <c r="AG122" s="294">
        <v>850</v>
      </c>
      <c r="AH122" s="294">
        <v>807</v>
      </c>
      <c r="AI122" s="294">
        <v>806</v>
      </c>
      <c r="AJ122" s="294">
        <v>801</v>
      </c>
    </row>
    <row r="123" spans="1:36" ht="38.25" x14ac:dyDescent="0.25">
      <c r="A123" s="14" t="s">
        <v>20</v>
      </c>
      <c r="B123" s="15">
        <v>504302</v>
      </c>
      <c r="C123" s="165">
        <v>430201</v>
      </c>
      <c r="D123" s="166" t="s">
        <v>341</v>
      </c>
      <c r="E123" s="165">
        <v>3</v>
      </c>
      <c r="F123" s="167" t="s">
        <v>278</v>
      </c>
      <c r="G123" s="180">
        <f t="shared" si="13"/>
        <v>139072</v>
      </c>
      <c r="H123" s="181">
        <f t="shared" si="14"/>
        <v>8197</v>
      </c>
      <c r="I123" s="181">
        <f t="shared" si="14"/>
        <v>55876</v>
      </c>
      <c r="J123" s="181">
        <f t="shared" si="14"/>
        <v>14017</v>
      </c>
      <c r="K123" s="181">
        <f t="shared" si="14"/>
        <v>60857</v>
      </c>
      <c r="L123" s="181">
        <f t="shared" si="14"/>
        <v>125</v>
      </c>
      <c r="M123" s="182">
        <f t="shared" si="12"/>
        <v>31664</v>
      </c>
      <c r="N123" s="294">
        <v>1877</v>
      </c>
      <c r="O123" s="294">
        <v>12867</v>
      </c>
      <c r="P123" s="294">
        <v>2992</v>
      </c>
      <c r="Q123" s="294">
        <v>13918</v>
      </c>
      <c r="R123" s="294">
        <v>10</v>
      </c>
      <c r="S123" s="182">
        <f t="shared" si="9"/>
        <v>35104</v>
      </c>
      <c r="T123" s="294">
        <v>2046</v>
      </c>
      <c r="U123" s="294">
        <v>12784</v>
      </c>
      <c r="V123" s="294">
        <v>4136</v>
      </c>
      <c r="W123" s="294">
        <v>16123</v>
      </c>
      <c r="X123" s="294">
        <v>15</v>
      </c>
      <c r="Y123" s="182">
        <f t="shared" si="10"/>
        <v>37094</v>
      </c>
      <c r="Z123" s="294">
        <v>3079</v>
      </c>
      <c r="AA123" s="294">
        <v>15113</v>
      </c>
      <c r="AB123" s="294">
        <v>3445</v>
      </c>
      <c r="AC123" s="294">
        <v>15407</v>
      </c>
      <c r="AD123" s="294">
        <v>50</v>
      </c>
      <c r="AE123" s="182">
        <f t="shared" si="11"/>
        <v>35210</v>
      </c>
      <c r="AF123" s="294">
        <v>1195</v>
      </c>
      <c r="AG123" s="294">
        <v>15112</v>
      </c>
      <c r="AH123" s="294">
        <v>3444</v>
      </c>
      <c r="AI123" s="294">
        <v>15409</v>
      </c>
      <c r="AJ123" s="294">
        <v>50</v>
      </c>
    </row>
    <row r="124" spans="1:36" ht="38.25" x14ac:dyDescent="0.25">
      <c r="A124" s="14" t="s">
        <v>20</v>
      </c>
      <c r="B124" s="15">
        <v>504403</v>
      </c>
      <c r="C124" s="165">
        <v>440101</v>
      </c>
      <c r="D124" s="166" t="s">
        <v>117</v>
      </c>
      <c r="E124" s="165">
        <v>3</v>
      </c>
      <c r="F124" s="167" t="s">
        <v>278</v>
      </c>
      <c r="G124" s="180">
        <f t="shared" si="13"/>
        <v>43733</v>
      </c>
      <c r="H124" s="181">
        <f t="shared" si="14"/>
        <v>1065</v>
      </c>
      <c r="I124" s="181">
        <f t="shared" si="14"/>
        <v>19983</v>
      </c>
      <c r="J124" s="181">
        <f t="shared" si="14"/>
        <v>4625</v>
      </c>
      <c r="K124" s="181">
        <f t="shared" si="14"/>
        <v>18021</v>
      </c>
      <c r="L124" s="181">
        <f t="shared" si="14"/>
        <v>39</v>
      </c>
      <c r="M124" s="182">
        <f t="shared" si="12"/>
        <v>8518</v>
      </c>
      <c r="N124" s="294">
        <v>156</v>
      </c>
      <c r="O124" s="294">
        <v>3533</v>
      </c>
      <c r="P124" s="294">
        <v>857</v>
      </c>
      <c r="Q124" s="294">
        <v>3963</v>
      </c>
      <c r="R124" s="294">
        <v>9</v>
      </c>
      <c r="S124" s="182">
        <f t="shared" si="9"/>
        <v>7330</v>
      </c>
      <c r="T124" s="294">
        <v>192</v>
      </c>
      <c r="U124" s="294">
        <v>2773</v>
      </c>
      <c r="V124" s="294">
        <v>777</v>
      </c>
      <c r="W124" s="294">
        <v>3579</v>
      </c>
      <c r="X124" s="294">
        <v>9</v>
      </c>
      <c r="Y124" s="182">
        <f t="shared" si="10"/>
        <v>13944</v>
      </c>
      <c r="Z124" s="294">
        <v>358</v>
      </c>
      <c r="AA124" s="294">
        <v>6840</v>
      </c>
      <c r="AB124" s="294">
        <v>1497</v>
      </c>
      <c r="AC124" s="294">
        <v>5239</v>
      </c>
      <c r="AD124" s="294">
        <v>10</v>
      </c>
      <c r="AE124" s="182">
        <f t="shared" si="11"/>
        <v>13941</v>
      </c>
      <c r="AF124" s="294">
        <v>359</v>
      </c>
      <c r="AG124" s="294">
        <v>6837</v>
      </c>
      <c r="AH124" s="294">
        <v>1494</v>
      </c>
      <c r="AI124" s="294">
        <v>5240</v>
      </c>
      <c r="AJ124" s="294">
        <v>11</v>
      </c>
    </row>
    <row r="125" spans="1:36" ht="38.25" x14ac:dyDescent="0.25">
      <c r="A125" s="14" t="s">
        <v>20</v>
      </c>
      <c r="B125" s="15">
        <v>504405</v>
      </c>
      <c r="C125" s="165">
        <v>440107</v>
      </c>
      <c r="D125" s="166" t="s">
        <v>342</v>
      </c>
      <c r="E125" s="165">
        <v>3</v>
      </c>
      <c r="F125" s="167" t="s">
        <v>278</v>
      </c>
      <c r="G125" s="180">
        <f t="shared" si="13"/>
        <v>357633</v>
      </c>
      <c r="H125" s="181">
        <f t="shared" si="14"/>
        <v>14450</v>
      </c>
      <c r="I125" s="181">
        <f t="shared" si="14"/>
        <v>142801</v>
      </c>
      <c r="J125" s="181">
        <f t="shared" si="14"/>
        <v>35333</v>
      </c>
      <c r="K125" s="181">
        <f t="shared" si="14"/>
        <v>164521</v>
      </c>
      <c r="L125" s="181">
        <f t="shared" si="14"/>
        <v>528</v>
      </c>
      <c r="M125" s="182">
        <f t="shared" si="12"/>
        <v>86084</v>
      </c>
      <c r="N125" s="294">
        <v>3293</v>
      </c>
      <c r="O125" s="294">
        <v>32529</v>
      </c>
      <c r="P125" s="294">
        <v>8519</v>
      </c>
      <c r="Q125" s="294">
        <v>41610</v>
      </c>
      <c r="R125" s="294">
        <v>133</v>
      </c>
      <c r="S125" s="182">
        <f t="shared" si="9"/>
        <v>87594</v>
      </c>
      <c r="T125" s="294">
        <v>4239</v>
      </c>
      <c r="U125" s="294">
        <v>32679</v>
      </c>
      <c r="V125" s="294">
        <v>10080</v>
      </c>
      <c r="W125" s="294">
        <v>40470</v>
      </c>
      <c r="X125" s="294">
        <v>126</v>
      </c>
      <c r="Y125" s="182">
        <f t="shared" si="10"/>
        <v>91977</v>
      </c>
      <c r="Z125" s="294">
        <v>3460</v>
      </c>
      <c r="AA125" s="294">
        <v>38796</v>
      </c>
      <c r="AB125" s="294">
        <v>8367</v>
      </c>
      <c r="AC125" s="294">
        <v>41220</v>
      </c>
      <c r="AD125" s="294">
        <v>134</v>
      </c>
      <c r="AE125" s="182">
        <f t="shared" si="11"/>
        <v>91978</v>
      </c>
      <c r="AF125" s="294">
        <v>3458</v>
      </c>
      <c r="AG125" s="294">
        <v>38797</v>
      </c>
      <c r="AH125" s="294">
        <v>8367</v>
      </c>
      <c r="AI125" s="294">
        <v>41221</v>
      </c>
      <c r="AJ125" s="294">
        <v>135</v>
      </c>
    </row>
    <row r="126" spans="1:36" ht="38.25" x14ac:dyDescent="0.25">
      <c r="A126" s="14" t="s">
        <v>20</v>
      </c>
      <c r="B126" s="15">
        <v>504408</v>
      </c>
      <c r="C126" s="165">
        <v>440501</v>
      </c>
      <c r="D126" s="166" t="s">
        <v>119</v>
      </c>
      <c r="E126" s="165">
        <v>3</v>
      </c>
      <c r="F126" s="167" t="s">
        <v>278</v>
      </c>
      <c r="G126" s="180">
        <f t="shared" si="13"/>
        <v>5144</v>
      </c>
      <c r="H126" s="181">
        <f t="shared" si="14"/>
        <v>188</v>
      </c>
      <c r="I126" s="181">
        <f t="shared" si="14"/>
        <v>2268</v>
      </c>
      <c r="J126" s="181">
        <f t="shared" si="14"/>
        <v>502</v>
      </c>
      <c r="K126" s="181">
        <f t="shared" si="14"/>
        <v>2160</v>
      </c>
      <c r="L126" s="181">
        <f t="shared" si="14"/>
        <v>26</v>
      </c>
      <c r="M126" s="182">
        <f t="shared" si="12"/>
        <v>854</v>
      </c>
      <c r="N126" s="294">
        <v>7</v>
      </c>
      <c r="O126" s="294">
        <v>291</v>
      </c>
      <c r="P126" s="294">
        <v>97</v>
      </c>
      <c r="Q126" s="294">
        <v>457</v>
      </c>
      <c r="R126" s="294">
        <v>2</v>
      </c>
      <c r="S126" s="182">
        <f t="shared" si="9"/>
        <v>1116</v>
      </c>
      <c r="T126" s="294">
        <v>27</v>
      </c>
      <c r="U126" s="294">
        <v>371</v>
      </c>
      <c r="V126" s="294">
        <v>147</v>
      </c>
      <c r="W126" s="294">
        <v>571</v>
      </c>
      <c r="X126" s="294">
        <v>0</v>
      </c>
      <c r="Y126" s="182">
        <f t="shared" si="10"/>
        <v>1587</v>
      </c>
      <c r="Z126" s="294">
        <v>78</v>
      </c>
      <c r="AA126" s="294">
        <v>803</v>
      </c>
      <c r="AB126" s="294">
        <v>129</v>
      </c>
      <c r="AC126" s="294">
        <v>565</v>
      </c>
      <c r="AD126" s="294">
        <v>12</v>
      </c>
      <c r="AE126" s="182">
        <f t="shared" si="11"/>
        <v>1587</v>
      </c>
      <c r="AF126" s="294">
        <v>76</v>
      </c>
      <c r="AG126" s="294">
        <v>803</v>
      </c>
      <c r="AH126" s="294">
        <v>129</v>
      </c>
      <c r="AI126" s="294">
        <v>567</v>
      </c>
      <c r="AJ126" s="294">
        <v>12</v>
      </c>
    </row>
    <row r="127" spans="1:36" ht="38.25" x14ac:dyDescent="0.25">
      <c r="A127" s="14" t="s">
        <v>20</v>
      </c>
      <c r="B127" s="15">
        <v>504401</v>
      </c>
      <c r="C127" s="165">
        <v>440801</v>
      </c>
      <c r="D127" s="166" t="s">
        <v>343</v>
      </c>
      <c r="E127" s="165">
        <v>3</v>
      </c>
      <c r="F127" s="167" t="s">
        <v>278</v>
      </c>
      <c r="G127" s="180">
        <f t="shared" si="13"/>
        <v>19333</v>
      </c>
      <c r="H127" s="181">
        <f t="shared" si="14"/>
        <v>542</v>
      </c>
      <c r="I127" s="181">
        <f t="shared" si="14"/>
        <v>9712</v>
      </c>
      <c r="J127" s="181">
        <f t="shared" si="14"/>
        <v>1709</v>
      </c>
      <c r="K127" s="181">
        <f t="shared" si="14"/>
        <v>7331</v>
      </c>
      <c r="L127" s="181">
        <f t="shared" si="14"/>
        <v>39</v>
      </c>
      <c r="M127" s="182">
        <f t="shared" si="12"/>
        <v>4754</v>
      </c>
      <c r="N127" s="294">
        <v>195</v>
      </c>
      <c r="O127" s="294">
        <v>1532</v>
      </c>
      <c r="P127" s="294">
        <v>613</v>
      </c>
      <c r="Q127" s="294">
        <v>2397</v>
      </c>
      <c r="R127" s="294">
        <v>17</v>
      </c>
      <c r="S127" s="182">
        <f t="shared" si="9"/>
        <v>2206</v>
      </c>
      <c r="T127" s="294">
        <v>81</v>
      </c>
      <c r="U127" s="294">
        <v>1401</v>
      </c>
      <c r="V127" s="294">
        <v>167</v>
      </c>
      <c r="W127" s="294">
        <v>545</v>
      </c>
      <c r="X127" s="294">
        <v>12</v>
      </c>
      <c r="Y127" s="182">
        <f t="shared" si="10"/>
        <v>6221</v>
      </c>
      <c r="Z127" s="294">
        <v>167</v>
      </c>
      <c r="AA127" s="294">
        <v>3390</v>
      </c>
      <c r="AB127" s="294">
        <v>465</v>
      </c>
      <c r="AC127" s="294">
        <v>2194</v>
      </c>
      <c r="AD127" s="294">
        <v>5</v>
      </c>
      <c r="AE127" s="182">
        <f t="shared" si="11"/>
        <v>6152</v>
      </c>
      <c r="AF127" s="294">
        <v>99</v>
      </c>
      <c r="AG127" s="294">
        <v>3389</v>
      </c>
      <c r="AH127" s="294">
        <v>464</v>
      </c>
      <c r="AI127" s="294">
        <v>2195</v>
      </c>
      <c r="AJ127" s="294">
        <v>5</v>
      </c>
    </row>
    <row r="128" spans="1:36" ht="38.25" x14ac:dyDescent="0.25">
      <c r="A128" s="14" t="s">
        <v>27</v>
      </c>
      <c r="B128" s="15">
        <v>504414</v>
      </c>
      <c r="C128" s="165">
        <v>441201</v>
      </c>
      <c r="D128" s="166" t="s">
        <v>223</v>
      </c>
      <c r="E128" s="165">
        <v>3</v>
      </c>
      <c r="F128" s="167" t="s">
        <v>278</v>
      </c>
      <c r="G128" s="180">
        <f t="shared" si="13"/>
        <v>3487</v>
      </c>
      <c r="H128" s="181">
        <f t="shared" si="14"/>
        <v>206</v>
      </c>
      <c r="I128" s="181">
        <f t="shared" si="14"/>
        <v>2055</v>
      </c>
      <c r="J128" s="181">
        <f t="shared" si="14"/>
        <v>212</v>
      </c>
      <c r="K128" s="181">
        <f t="shared" si="14"/>
        <v>1014</v>
      </c>
      <c r="L128" s="181">
        <f t="shared" si="14"/>
        <v>0</v>
      </c>
      <c r="M128" s="182">
        <f t="shared" si="12"/>
        <v>445</v>
      </c>
      <c r="N128" s="294">
        <v>0</v>
      </c>
      <c r="O128" s="294">
        <v>445</v>
      </c>
      <c r="P128" s="294">
        <v>0</v>
      </c>
      <c r="Q128" s="294">
        <v>0</v>
      </c>
      <c r="R128" s="294">
        <v>0</v>
      </c>
      <c r="S128" s="182">
        <f t="shared" si="9"/>
        <v>935</v>
      </c>
      <c r="T128" s="294">
        <v>80</v>
      </c>
      <c r="U128" s="294">
        <v>373</v>
      </c>
      <c r="V128" s="294">
        <v>84</v>
      </c>
      <c r="W128" s="294">
        <v>398</v>
      </c>
      <c r="X128" s="294">
        <v>0</v>
      </c>
      <c r="Y128" s="182">
        <f t="shared" si="10"/>
        <v>1208</v>
      </c>
      <c r="Z128" s="294">
        <v>63</v>
      </c>
      <c r="AA128" s="294">
        <v>721</v>
      </c>
      <c r="AB128" s="294">
        <v>64</v>
      </c>
      <c r="AC128" s="294">
        <v>360</v>
      </c>
      <c r="AD128" s="294">
        <v>0</v>
      </c>
      <c r="AE128" s="182">
        <f t="shared" si="11"/>
        <v>899</v>
      </c>
      <c r="AF128" s="294">
        <v>63</v>
      </c>
      <c r="AG128" s="294">
        <v>516</v>
      </c>
      <c r="AH128" s="294">
        <v>64</v>
      </c>
      <c r="AI128" s="294">
        <v>256</v>
      </c>
      <c r="AJ128" s="294">
        <v>0</v>
      </c>
    </row>
    <row r="129" spans="1:36" ht="38.25" x14ac:dyDescent="0.25">
      <c r="A129" s="14" t="s">
        <v>20</v>
      </c>
      <c r="B129" s="15">
        <v>504504</v>
      </c>
      <c r="C129" s="165">
        <v>450301</v>
      </c>
      <c r="D129" s="166" t="s">
        <v>344</v>
      </c>
      <c r="E129" s="165">
        <v>3</v>
      </c>
      <c r="F129" s="167" t="s">
        <v>278</v>
      </c>
      <c r="G129" s="180">
        <f t="shared" si="13"/>
        <v>391221</v>
      </c>
      <c r="H129" s="181">
        <f t="shared" si="14"/>
        <v>2954</v>
      </c>
      <c r="I129" s="181">
        <f t="shared" si="14"/>
        <v>352144</v>
      </c>
      <c r="J129" s="181">
        <f t="shared" si="14"/>
        <v>2187</v>
      </c>
      <c r="K129" s="181">
        <f t="shared" si="14"/>
        <v>33895</v>
      </c>
      <c r="L129" s="181">
        <f t="shared" si="14"/>
        <v>41</v>
      </c>
      <c r="M129" s="182">
        <f t="shared" si="12"/>
        <v>98762</v>
      </c>
      <c r="N129" s="294">
        <v>680</v>
      </c>
      <c r="O129" s="294">
        <v>87922</v>
      </c>
      <c r="P129" s="294">
        <v>83</v>
      </c>
      <c r="Q129" s="294">
        <v>10074</v>
      </c>
      <c r="R129" s="294">
        <v>3</v>
      </c>
      <c r="S129" s="182">
        <f t="shared" si="9"/>
        <v>95794</v>
      </c>
      <c r="T129" s="294">
        <v>814</v>
      </c>
      <c r="U129" s="294">
        <v>85349</v>
      </c>
      <c r="V129" s="294">
        <v>91</v>
      </c>
      <c r="W129" s="294">
        <v>9540</v>
      </c>
      <c r="X129" s="294">
        <v>0</v>
      </c>
      <c r="Y129" s="182">
        <f t="shared" si="10"/>
        <v>98334</v>
      </c>
      <c r="Z129" s="294">
        <v>730</v>
      </c>
      <c r="AA129" s="294">
        <v>89437</v>
      </c>
      <c r="AB129" s="294">
        <v>1007</v>
      </c>
      <c r="AC129" s="294">
        <v>7141</v>
      </c>
      <c r="AD129" s="294">
        <v>19</v>
      </c>
      <c r="AE129" s="182">
        <f t="shared" si="11"/>
        <v>98331</v>
      </c>
      <c r="AF129" s="294">
        <v>730</v>
      </c>
      <c r="AG129" s="294">
        <v>89436</v>
      </c>
      <c r="AH129" s="294">
        <v>1006</v>
      </c>
      <c r="AI129" s="294">
        <v>7140</v>
      </c>
      <c r="AJ129" s="294">
        <v>19</v>
      </c>
    </row>
    <row r="130" spans="1:36" ht="38.25" x14ac:dyDescent="0.25">
      <c r="A130" s="14" t="s">
        <v>27</v>
      </c>
      <c r="B130" s="15">
        <v>504505</v>
      </c>
      <c r="C130" s="165">
        <v>450401</v>
      </c>
      <c r="D130" s="166" t="s">
        <v>345</v>
      </c>
      <c r="E130" s="165">
        <v>3</v>
      </c>
      <c r="F130" s="167" t="s">
        <v>278</v>
      </c>
      <c r="G130" s="180">
        <f t="shared" si="13"/>
        <v>3710</v>
      </c>
      <c r="H130" s="181">
        <f t="shared" si="14"/>
        <v>22</v>
      </c>
      <c r="I130" s="181">
        <f t="shared" si="14"/>
        <v>3556</v>
      </c>
      <c r="J130" s="181">
        <f t="shared" si="14"/>
        <v>0</v>
      </c>
      <c r="K130" s="181">
        <f t="shared" si="14"/>
        <v>132</v>
      </c>
      <c r="L130" s="181">
        <f t="shared" si="14"/>
        <v>0</v>
      </c>
      <c r="M130" s="182">
        <f t="shared" si="12"/>
        <v>891</v>
      </c>
      <c r="N130" s="294">
        <v>7</v>
      </c>
      <c r="O130" s="294">
        <v>845</v>
      </c>
      <c r="P130" s="294">
        <v>0</v>
      </c>
      <c r="Q130" s="294">
        <v>39</v>
      </c>
      <c r="R130" s="294">
        <v>0</v>
      </c>
      <c r="S130" s="182">
        <f t="shared" si="9"/>
        <v>784</v>
      </c>
      <c r="T130" s="294">
        <v>0</v>
      </c>
      <c r="U130" s="294">
        <v>784</v>
      </c>
      <c r="V130" s="294">
        <v>0</v>
      </c>
      <c r="W130" s="294">
        <v>0</v>
      </c>
      <c r="X130" s="294">
        <v>0</v>
      </c>
      <c r="Y130" s="182">
        <f t="shared" si="10"/>
        <v>1017</v>
      </c>
      <c r="Z130" s="294">
        <v>8</v>
      </c>
      <c r="AA130" s="294">
        <v>963</v>
      </c>
      <c r="AB130" s="294">
        <v>0</v>
      </c>
      <c r="AC130" s="294">
        <v>46</v>
      </c>
      <c r="AD130" s="294">
        <v>0</v>
      </c>
      <c r="AE130" s="182">
        <f t="shared" si="11"/>
        <v>1018</v>
      </c>
      <c r="AF130" s="294">
        <v>7</v>
      </c>
      <c r="AG130" s="294">
        <v>964</v>
      </c>
      <c r="AH130" s="294">
        <v>0</v>
      </c>
      <c r="AI130" s="294">
        <v>47</v>
      </c>
      <c r="AJ130" s="294">
        <v>0</v>
      </c>
    </row>
    <row r="131" spans="1:36" ht="38.25" x14ac:dyDescent="0.25">
      <c r="A131" s="14" t="s">
        <v>27</v>
      </c>
      <c r="B131" s="15">
        <v>504506</v>
      </c>
      <c r="C131" s="165">
        <v>450601</v>
      </c>
      <c r="D131" s="166" t="s">
        <v>346</v>
      </c>
      <c r="E131" s="165">
        <v>3</v>
      </c>
      <c r="F131" s="167" t="s">
        <v>278</v>
      </c>
      <c r="G131" s="180">
        <f t="shared" si="13"/>
        <v>3969</v>
      </c>
      <c r="H131" s="181">
        <f t="shared" si="14"/>
        <v>30</v>
      </c>
      <c r="I131" s="181">
        <f t="shared" si="14"/>
        <v>3426</v>
      </c>
      <c r="J131" s="181">
        <f t="shared" si="14"/>
        <v>0</v>
      </c>
      <c r="K131" s="181">
        <f t="shared" si="14"/>
        <v>499</v>
      </c>
      <c r="L131" s="181">
        <f t="shared" si="14"/>
        <v>14</v>
      </c>
      <c r="M131" s="182">
        <f t="shared" si="12"/>
        <v>911</v>
      </c>
      <c r="N131" s="294">
        <v>0</v>
      </c>
      <c r="O131" s="294">
        <v>790</v>
      </c>
      <c r="P131" s="294">
        <v>0</v>
      </c>
      <c r="Q131" s="294">
        <v>121</v>
      </c>
      <c r="R131" s="294">
        <v>0</v>
      </c>
      <c r="S131" s="182">
        <f t="shared" si="9"/>
        <v>1000</v>
      </c>
      <c r="T131" s="294">
        <v>0</v>
      </c>
      <c r="U131" s="294">
        <v>798</v>
      </c>
      <c r="V131" s="294">
        <v>0</v>
      </c>
      <c r="W131" s="294">
        <v>202</v>
      </c>
      <c r="X131" s="294">
        <v>0</v>
      </c>
      <c r="Y131" s="182">
        <f t="shared" si="10"/>
        <v>1029</v>
      </c>
      <c r="Z131" s="294">
        <v>15</v>
      </c>
      <c r="AA131" s="294">
        <v>919</v>
      </c>
      <c r="AB131" s="294">
        <v>0</v>
      </c>
      <c r="AC131" s="294">
        <v>88</v>
      </c>
      <c r="AD131" s="294">
        <v>7</v>
      </c>
      <c r="AE131" s="182">
        <f t="shared" si="11"/>
        <v>1029</v>
      </c>
      <c r="AF131" s="294">
        <v>15</v>
      </c>
      <c r="AG131" s="294">
        <v>919</v>
      </c>
      <c r="AH131" s="294">
        <v>0</v>
      </c>
      <c r="AI131" s="294">
        <v>88</v>
      </c>
      <c r="AJ131" s="294">
        <v>7</v>
      </c>
    </row>
    <row r="132" spans="1:36" ht="38.25" x14ac:dyDescent="0.25">
      <c r="A132" s="14" t="s">
        <v>20</v>
      </c>
      <c r="B132" s="15">
        <v>504507</v>
      </c>
      <c r="C132" s="165">
        <v>450701</v>
      </c>
      <c r="D132" s="166" t="s">
        <v>120</v>
      </c>
      <c r="E132" s="165">
        <v>3</v>
      </c>
      <c r="F132" s="167" t="s">
        <v>278</v>
      </c>
      <c r="G132" s="180">
        <f t="shared" si="13"/>
        <v>146408</v>
      </c>
      <c r="H132" s="181">
        <f t="shared" si="14"/>
        <v>4798</v>
      </c>
      <c r="I132" s="181">
        <f t="shared" si="14"/>
        <v>123193</v>
      </c>
      <c r="J132" s="181">
        <f t="shared" si="14"/>
        <v>585</v>
      </c>
      <c r="K132" s="181">
        <f t="shared" si="14"/>
        <v>17368</v>
      </c>
      <c r="L132" s="181">
        <f t="shared" si="14"/>
        <v>464</v>
      </c>
      <c r="M132" s="182">
        <f t="shared" si="12"/>
        <v>17906</v>
      </c>
      <c r="N132" s="294">
        <v>482</v>
      </c>
      <c r="O132" s="294">
        <v>14817</v>
      </c>
      <c r="P132" s="294">
        <v>27</v>
      </c>
      <c r="Q132" s="294">
        <v>2580</v>
      </c>
      <c r="R132" s="294">
        <v>0</v>
      </c>
      <c r="S132" s="182">
        <f t="shared" si="9"/>
        <v>40581</v>
      </c>
      <c r="T132" s="294">
        <v>667</v>
      </c>
      <c r="U132" s="294">
        <v>33800</v>
      </c>
      <c r="V132" s="294">
        <v>19</v>
      </c>
      <c r="W132" s="294">
        <v>6095</v>
      </c>
      <c r="X132" s="294">
        <v>0</v>
      </c>
      <c r="Y132" s="182">
        <f t="shared" si="10"/>
        <v>43962</v>
      </c>
      <c r="Z132" s="294">
        <v>1824</v>
      </c>
      <c r="AA132" s="294">
        <v>37289</v>
      </c>
      <c r="AB132" s="294">
        <v>270</v>
      </c>
      <c r="AC132" s="294">
        <v>4347</v>
      </c>
      <c r="AD132" s="294">
        <v>232</v>
      </c>
      <c r="AE132" s="182">
        <f t="shared" si="11"/>
        <v>43959</v>
      </c>
      <c r="AF132" s="294">
        <v>1825</v>
      </c>
      <c r="AG132" s="294">
        <v>37287</v>
      </c>
      <c r="AH132" s="294">
        <v>269</v>
      </c>
      <c r="AI132" s="294">
        <v>4346</v>
      </c>
      <c r="AJ132" s="294">
        <v>232</v>
      </c>
    </row>
    <row r="133" spans="1:36" ht="38.25" x14ac:dyDescent="0.25">
      <c r="A133" s="14" t="s">
        <v>20</v>
      </c>
      <c r="B133" s="15">
        <v>504605</v>
      </c>
      <c r="C133" s="165">
        <v>460501</v>
      </c>
      <c r="D133" s="166" t="s">
        <v>347</v>
      </c>
      <c r="E133" s="165">
        <v>3</v>
      </c>
      <c r="F133" s="167" t="s">
        <v>278</v>
      </c>
      <c r="G133" s="180">
        <f t="shared" si="13"/>
        <v>253254</v>
      </c>
      <c r="H133" s="181">
        <f t="shared" si="14"/>
        <v>805</v>
      </c>
      <c r="I133" s="181">
        <f t="shared" si="14"/>
        <v>143688</v>
      </c>
      <c r="J133" s="181">
        <f t="shared" si="14"/>
        <v>421</v>
      </c>
      <c r="K133" s="181">
        <f t="shared" si="14"/>
        <v>107948</v>
      </c>
      <c r="L133" s="181">
        <f t="shared" si="14"/>
        <v>392</v>
      </c>
      <c r="M133" s="182">
        <f t="shared" si="12"/>
        <v>61453</v>
      </c>
      <c r="N133" s="294">
        <v>125</v>
      </c>
      <c r="O133" s="294">
        <v>36511</v>
      </c>
      <c r="P133" s="294">
        <v>19</v>
      </c>
      <c r="Q133" s="294">
        <v>24794</v>
      </c>
      <c r="R133" s="294">
        <v>4</v>
      </c>
      <c r="S133" s="182">
        <f t="shared" si="9"/>
        <v>58865</v>
      </c>
      <c r="T133" s="294">
        <v>168</v>
      </c>
      <c r="U133" s="294">
        <v>34334</v>
      </c>
      <c r="V133" s="294">
        <v>18</v>
      </c>
      <c r="W133" s="294">
        <v>24341</v>
      </c>
      <c r="X133" s="294">
        <v>4</v>
      </c>
      <c r="Y133" s="182">
        <f t="shared" si="10"/>
        <v>66469</v>
      </c>
      <c r="Z133" s="294">
        <v>256</v>
      </c>
      <c r="AA133" s="294">
        <v>36423</v>
      </c>
      <c r="AB133" s="294">
        <v>192</v>
      </c>
      <c r="AC133" s="294">
        <v>29406</v>
      </c>
      <c r="AD133" s="294">
        <v>192</v>
      </c>
      <c r="AE133" s="182">
        <f t="shared" si="11"/>
        <v>66467</v>
      </c>
      <c r="AF133" s="294">
        <v>256</v>
      </c>
      <c r="AG133" s="294">
        <v>36420</v>
      </c>
      <c r="AH133" s="294">
        <v>192</v>
      </c>
      <c r="AI133" s="294">
        <v>29407</v>
      </c>
      <c r="AJ133" s="294">
        <v>192</v>
      </c>
    </row>
    <row r="134" spans="1:36" ht="38.25" x14ac:dyDescent="0.25">
      <c r="A134" s="14" t="s">
        <v>20</v>
      </c>
      <c r="B134" s="15">
        <v>504615</v>
      </c>
      <c r="C134" s="165">
        <v>461501</v>
      </c>
      <c r="D134" s="166" t="s">
        <v>121</v>
      </c>
      <c r="E134" s="165">
        <v>3</v>
      </c>
      <c r="F134" s="167" t="s">
        <v>278</v>
      </c>
      <c r="G134" s="180">
        <f t="shared" si="13"/>
        <v>52623</v>
      </c>
      <c r="H134" s="181">
        <f t="shared" si="14"/>
        <v>1954</v>
      </c>
      <c r="I134" s="181">
        <f t="shared" si="14"/>
        <v>35356</v>
      </c>
      <c r="J134" s="181">
        <f t="shared" si="14"/>
        <v>141</v>
      </c>
      <c r="K134" s="181">
        <f t="shared" si="14"/>
        <v>15034</v>
      </c>
      <c r="L134" s="181">
        <f t="shared" si="14"/>
        <v>138</v>
      </c>
      <c r="M134" s="182">
        <f t="shared" si="12"/>
        <v>12318</v>
      </c>
      <c r="N134" s="294">
        <v>50</v>
      </c>
      <c r="O134" s="294">
        <v>10293</v>
      </c>
      <c r="P134" s="294">
        <v>8</v>
      </c>
      <c r="Q134" s="294">
        <v>1967</v>
      </c>
      <c r="R134" s="294">
        <v>0</v>
      </c>
      <c r="S134" s="182">
        <f t="shared" si="9"/>
        <v>9988</v>
      </c>
      <c r="T134" s="294">
        <v>26</v>
      </c>
      <c r="U134" s="294">
        <v>8712</v>
      </c>
      <c r="V134" s="294">
        <v>0</v>
      </c>
      <c r="W134" s="294">
        <v>1246</v>
      </c>
      <c r="X134" s="294">
        <v>4</v>
      </c>
      <c r="Y134" s="182">
        <f t="shared" si="10"/>
        <v>15159</v>
      </c>
      <c r="Z134" s="294">
        <v>938</v>
      </c>
      <c r="AA134" s="294">
        <v>8175</v>
      </c>
      <c r="AB134" s="294">
        <v>67</v>
      </c>
      <c r="AC134" s="294">
        <v>5912</v>
      </c>
      <c r="AD134" s="294">
        <v>67</v>
      </c>
      <c r="AE134" s="182">
        <f t="shared" si="11"/>
        <v>15158</v>
      </c>
      <c r="AF134" s="294">
        <v>940</v>
      </c>
      <c r="AG134" s="294">
        <v>8176</v>
      </c>
      <c r="AH134" s="294">
        <v>66</v>
      </c>
      <c r="AI134" s="294">
        <v>5909</v>
      </c>
      <c r="AJ134" s="294">
        <v>67</v>
      </c>
    </row>
    <row r="135" spans="1:36" ht="38.25" x14ac:dyDescent="0.25">
      <c r="A135" s="14" t="s">
        <v>20</v>
      </c>
      <c r="B135" s="15">
        <v>504701</v>
      </c>
      <c r="C135" s="165">
        <v>470101</v>
      </c>
      <c r="D135" s="166" t="s">
        <v>122</v>
      </c>
      <c r="E135" s="165">
        <v>3</v>
      </c>
      <c r="F135" s="167" t="s">
        <v>278</v>
      </c>
      <c r="G135" s="180">
        <f t="shared" si="13"/>
        <v>152490</v>
      </c>
      <c r="H135" s="181">
        <f t="shared" ref="H135:L167" si="15">N135+T135+Z135+AF135</f>
        <v>140051</v>
      </c>
      <c r="I135" s="181">
        <f t="shared" si="15"/>
        <v>7011</v>
      </c>
      <c r="J135" s="181">
        <f t="shared" si="15"/>
        <v>95</v>
      </c>
      <c r="K135" s="181">
        <f t="shared" si="15"/>
        <v>5236</v>
      </c>
      <c r="L135" s="181">
        <f t="shared" si="15"/>
        <v>97</v>
      </c>
      <c r="M135" s="182">
        <f t="shared" si="12"/>
        <v>37383</v>
      </c>
      <c r="N135" s="294">
        <v>35880</v>
      </c>
      <c r="O135" s="294">
        <v>1069</v>
      </c>
      <c r="P135" s="294">
        <v>5</v>
      </c>
      <c r="Q135" s="294">
        <v>406</v>
      </c>
      <c r="R135" s="294">
        <v>23</v>
      </c>
      <c r="S135" s="182">
        <f t="shared" ref="S135:S176" si="16">SUM(T135:X135)</f>
        <v>43072</v>
      </c>
      <c r="T135" s="294">
        <v>41109</v>
      </c>
      <c r="U135" s="294">
        <v>1455</v>
      </c>
      <c r="V135" s="294">
        <v>16</v>
      </c>
      <c r="W135" s="294">
        <v>492</v>
      </c>
      <c r="X135" s="294">
        <v>0</v>
      </c>
      <c r="Y135" s="182">
        <f t="shared" ref="Y135:Y176" si="17">SUM(Z135:AD135)</f>
        <v>36018</v>
      </c>
      <c r="Z135" s="294">
        <v>31531</v>
      </c>
      <c r="AA135" s="294">
        <v>2244</v>
      </c>
      <c r="AB135" s="294">
        <v>37</v>
      </c>
      <c r="AC135" s="294">
        <v>2169</v>
      </c>
      <c r="AD135" s="294">
        <v>37</v>
      </c>
      <c r="AE135" s="182">
        <f t="shared" ref="AE135:AE176" si="18">SUM(AF135:AJ135)</f>
        <v>36017</v>
      </c>
      <c r="AF135" s="294">
        <v>31531</v>
      </c>
      <c r="AG135" s="294">
        <v>2243</v>
      </c>
      <c r="AH135" s="294">
        <v>37</v>
      </c>
      <c r="AI135" s="294">
        <v>2169</v>
      </c>
      <c r="AJ135" s="294">
        <v>37</v>
      </c>
    </row>
    <row r="136" spans="1:36" ht="38.25" x14ac:dyDescent="0.25">
      <c r="A136" s="14" t="s">
        <v>20</v>
      </c>
      <c r="B136" s="15">
        <v>504902</v>
      </c>
      <c r="C136" s="165">
        <v>490103</v>
      </c>
      <c r="D136" s="166" t="s">
        <v>350</v>
      </c>
      <c r="E136" s="165">
        <v>3</v>
      </c>
      <c r="F136" s="167" t="s">
        <v>278</v>
      </c>
      <c r="G136" s="180">
        <f t="shared" si="13"/>
        <v>250350</v>
      </c>
      <c r="H136" s="181">
        <f t="shared" si="15"/>
        <v>188140</v>
      </c>
      <c r="I136" s="181">
        <f t="shared" si="15"/>
        <v>6505</v>
      </c>
      <c r="J136" s="181">
        <f t="shared" si="15"/>
        <v>151</v>
      </c>
      <c r="K136" s="181">
        <f t="shared" si="15"/>
        <v>55449</v>
      </c>
      <c r="L136" s="181">
        <f t="shared" si="15"/>
        <v>105</v>
      </c>
      <c r="M136" s="182">
        <f t="shared" ref="M136:M176" si="19">SUM(N136:R136)</f>
        <v>62505</v>
      </c>
      <c r="N136" s="294">
        <v>48451</v>
      </c>
      <c r="O136" s="294">
        <v>790</v>
      </c>
      <c r="P136" s="294">
        <v>41</v>
      </c>
      <c r="Q136" s="294">
        <v>13219</v>
      </c>
      <c r="R136" s="294">
        <v>4</v>
      </c>
      <c r="S136" s="182">
        <f t="shared" si="16"/>
        <v>59779</v>
      </c>
      <c r="T136" s="294">
        <v>45713</v>
      </c>
      <c r="U136" s="294">
        <v>997</v>
      </c>
      <c r="V136" s="294">
        <v>84</v>
      </c>
      <c r="W136" s="294">
        <v>12944</v>
      </c>
      <c r="X136" s="294">
        <v>41</v>
      </c>
      <c r="Y136" s="182">
        <f t="shared" si="17"/>
        <v>64034</v>
      </c>
      <c r="Z136" s="294">
        <v>46989</v>
      </c>
      <c r="AA136" s="294">
        <v>2359</v>
      </c>
      <c r="AB136" s="294">
        <v>13</v>
      </c>
      <c r="AC136" s="294">
        <v>14643</v>
      </c>
      <c r="AD136" s="294">
        <v>30</v>
      </c>
      <c r="AE136" s="182">
        <f t="shared" si="18"/>
        <v>64032</v>
      </c>
      <c r="AF136" s="294">
        <v>46987</v>
      </c>
      <c r="AG136" s="294">
        <v>2359</v>
      </c>
      <c r="AH136" s="294">
        <v>13</v>
      </c>
      <c r="AI136" s="294">
        <v>14643</v>
      </c>
      <c r="AJ136" s="294">
        <v>30</v>
      </c>
    </row>
    <row r="137" spans="1:36" ht="38.25" x14ac:dyDescent="0.25">
      <c r="A137" s="14" t="s">
        <v>20</v>
      </c>
      <c r="B137" s="15">
        <v>505001</v>
      </c>
      <c r="C137" s="165">
        <v>500101</v>
      </c>
      <c r="D137" s="166" t="s">
        <v>124</v>
      </c>
      <c r="E137" s="165">
        <v>3</v>
      </c>
      <c r="F137" s="167" t="s">
        <v>278</v>
      </c>
      <c r="G137" s="180">
        <f t="shared" si="13"/>
        <v>267928</v>
      </c>
      <c r="H137" s="181">
        <f t="shared" si="15"/>
        <v>104126</v>
      </c>
      <c r="I137" s="181">
        <f t="shared" si="15"/>
        <v>30491</v>
      </c>
      <c r="J137" s="181">
        <f t="shared" si="15"/>
        <v>5860</v>
      </c>
      <c r="K137" s="181">
        <f t="shared" si="15"/>
        <v>127151</v>
      </c>
      <c r="L137" s="181">
        <f t="shared" si="15"/>
        <v>300</v>
      </c>
      <c r="M137" s="182">
        <f t="shared" si="19"/>
        <v>39330</v>
      </c>
      <c r="N137" s="294">
        <v>16992</v>
      </c>
      <c r="O137" s="294">
        <v>3278</v>
      </c>
      <c r="P137" s="294">
        <v>750</v>
      </c>
      <c r="Q137" s="294">
        <v>18270</v>
      </c>
      <c r="R137" s="294">
        <v>40</v>
      </c>
      <c r="S137" s="182">
        <f t="shared" si="16"/>
        <v>83416</v>
      </c>
      <c r="T137" s="294">
        <v>36138</v>
      </c>
      <c r="U137" s="294">
        <v>6219</v>
      </c>
      <c r="V137" s="294">
        <v>1732</v>
      </c>
      <c r="W137" s="294">
        <v>39267</v>
      </c>
      <c r="X137" s="294">
        <v>60</v>
      </c>
      <c r="Y137" s="182">
        <f t="shared" si="17"/>
        <v>72591</v>
      </c>
      <c r="Z137" s="294">
        <v>25498</v>
      </c>
      <c r="AA137" s="294">
        <v>10497</v>
      </c>
      <c r="AB137" s="294">
        <v>1689</v>
      </c>
      <c r="AC137" s="294">
        <v>34807</v>
      </c>
      <c r="AD137" s="294">
        <v>100</v>
      </c>
      <c r="AE137" s="182">
        <f t="shared" si="18"/>
        <v>72591</v>
      </c>
      <c r="AF137" s="294">
        <v>25498</v>
      </c>
      <c r="AG137" s="294">
        <v>10497</v>
      </c>
      <c r="AH137" s="294">
        <v>1689</v>
      </c>
      <c r="AI137" s="294">
        <v>34807</v>
      </c>
      <c r="AJ137" s="294">
        <v>100</v>
      </c>
    </row>
    <row r="138" spans="1:36" ht="38.25" x14ac:dyDescent="0.25">
      <c r="A138" s="14" t="s">
        <v>20</v>
      </c>
      <c r="B138" s="15">
        <v>505007</v>
      </c>
      <c r="C138" s="165">
        <v>500801</v>
      </c>
      <c r="D138" s="166" t="s">
        <v>351</v>
      </c>
      <c r="E138" s="165">
        <v>3</v>
      </c>
      <c r="F138" s="167" t="s">
        <v>278</v>
      </c>
      <c r="G138" s="180">
        <f t="shared" si="13"/>
        <v>452695</v>
      </c>
      <c r="H138" s="181">
        <f t="shared" si="15"/>
        <v>200188</v>
      </c>
      <c r="I138" s="181">
        <f t="shared" si="15"/>
        <v>29081</v>
      </c>
      <c r="J138" s="181">
        <f t="shared" si="15"/>
        <v>16939</v>
      </c>
      <c r="K138" s="181">
        <f t="shared" si="15"/>
        <v>203759</v>
      </c>
      <c r="L138" s="181">
        <f t="shared" si="15"/>
        <v>2728</v>
      </c>
      <c r="M138" s="182">
        <f t="shared" si="19"/>
        <v>110340</v>
      </c>
      <c r="N138" s="294">
        <v>48101</v>
      </c>
      <c r="O138" s="294">
        <v>6422</v>
      </c>
      <c r="P138" s="294">
        <v>4293</v>
      </c>
      <c r="Q138" s="294">
        <v>51332</v>
      </c>
      <c r="R138" s="294">
        <v>192</v>
      </c>
      <c r="S138" s="182">
        <f t="shared" si="16"/>
        <v>123544</v>
      </c>
      <c r="T138" s="294">
        <v>55334</v>
      </c>
      <c r="U138" s="294">
        <v>8121</v>
      </c>
      <c r="V138" s="294">
        <v>5744</v>
      </c>
      <c r="W138" s="294">
        <v>54109</v>
      </c>
      <c r="X138" s="294">
        <v>236</v>
      </c>
      <c r="Y138" s="182">
        <f t="shared" si="17"/>
        <v>114189</v>
      </c>
      <c r="Z138" s="294">
        <v>49460</v>
      </c>
      <c r="AA138" s="294">
        <v>9769</v>
      </c>
      <c r="AB138" s="294">
        <v>3651</v>
      </c>
      <c r="AC138" s="294">
        <v>49159</v>
      </c>
      <c r="AD138" s="294">
        <v>2150</v>
      </c>
      <c r="AE138" s="182">
        <f t="shared" si="18"/>
        <v>104622</v>
      </c>
      <c r="AF138" s="294">
        <v>47293</v>
      </c>
      <c r="AG138" s="294">
        <v>4769</v>
      </c>
      <c r="AH138" s="294">
        <v>3251</v>
      </c>
      <c r="AI138" s="294">
        <v>49159</v>
      </c>
      <c r="AJ138" s="294">
        <v>150</v>
      </c>
    </row>
    <row r="139" spans="1:36" ht="38.25" x14ac:dyDescent="0.25">
      <c r="A139" s="14" t="s">
        <v>27</v>
      </c>
      <c r="B139" s="15">
        <v>505019</v>
      </c>
      <c r="C139" s="165">
        <v>501901</v>
      </c>
      <c r="D139" s="166" t="s">
        <v>352</v>
      </c>
      <c r="E139" s="165">
        <v>3</v>
      </c>
      <c r="F139" s="167" t="s">
        <v>278</v>
      </c>
      <c r="G139" s="180">
        <f t="shared" si="13"/>
        <v>39992</v>
      </c>
      <c r="H139" s="181">
        <f t="shared" si="15"/>
        <v>15027</v>
      </c>
      <c r="I139" s="181">
        <f t="shared" si="15"/>
        <v>2960</v>
      </c>
      <c r="J139" s="181">
        <f t="shared" si="15"/>
        <v>342</v>
      </c>
      <c r="K139" s="181">
        <f t="shared" si="15"/>
        <v>21635</v>
      </c>
      <c r="L139" s="181">
        <f t="shared" si="15"/>
        <v>28</v>
      </c>
      <c r="M139" s="182">
        <f t="shared" si="19"/>
        <v>9975</v>
      </c>
      <c r="N139" s="294">
        <v>2565</v>
      </c>
      <c r="O139" s="294">
        <v>833</v>
      </c>
      <c r="P139" s="294">
        <v>212</v>
      </c>
      <c r="Q139" s="294">
        <v>6349</v>
      </c>
      <c r="R139" s="294">
        <v>16</v>
      </c>
      <c r="S139" s="182">
        <f t="shared" si="16"/>
        <v>9922</v>
      </c>
      <c r="T139" s="294">
        <v>2106</v>
      </c>
      <c r="U139" s="294">
        <v>1191</v>
      </c>
      <c r="V139" s="294">
        <v>130</v>
      </c>
      <c r="W139" s="294">
        <v>6483</v>
      </c>
      <c r="X139" s="294">
        <v>12</v>
      </c>
      <c r="Y139" s="182">
        <f t="shared" si="17"/>
        <v>10047</v>
      </c>
      <c r="Z139" s="294">
        <v>5178</v>
      </c>
      <c r="AA139" s="294">
        <v>468</v>
      </c>
      <c r="AB139" s="294">
        <v>0</v>
      </c>
      <c r="AC139" s="294">
        <v>4401</v>
      </c>
      <c r="AD139" s="294">
        <v>0</v>
      </c>
      <c r="AE139" s="182">
        <f t="shared" si="18"/>
        <v>10048</v>
      </c>
      <c r="AF139" s="294">
        <v>5178</v>
      </c>
      <c r="AG139" s="294">
        <v>468</v>
      </c>
      <c r="AH139" s="294">
        <v>0</v>
      </c>
      <c r="AI139" s="294">
        <v>4402</v>
      </c>
      <c r="AJ139" s="294">
        <v>0</v>
      </c>
    </row>
    <row r="140" spans="1:36" ht="38.25" x14ac:dyDescent="0.25">
      <c r="A140" s="14" t="s">
        <v>27</v>
      </c>
      <c r="B140" s="15">
        <v>505025</v>
      </c>
      <c r="C140" s="165">
        <v>502501</v>
      </c>
      <c r="D140" s="166" t="s">
        <v>354</v>
      </c>
      <c r="E140" s="165">
        <v>3</v>
      </c>
      <c r="F140" s="167" t="s">
        <v>278</v>
      </c>
      <c r="G140" s="180">
        <f t="shared" si="13"/>
        <v>2281</v>
      </c>
      <c r="H140" s="181">
        <f t="shared" si="15"/>
        <v>304</v>
      </c>
      <c r="I140" s="181">
        <f t="shared" si="15"/>
        <v>1064</v>
      </c>
      <c r="J140" s="181">
        <f t="shared" si="15"/>
        <v>305</v>
      </c>
      <c r="K140" s="181">
        <f t="shared" si="15"/>
        <v>304</v>
      </c>
      <c r="L140" s="181">
        <f t="shared" si="15"/>
        <v>304</v>
      </c>
      <c r="M140" s="182">
        <f t="shared" si="19"/>
        <v>0</v>
      </c>
      <c r="N140" s="294">
        <v>0</v>
      </c>
      <c r="O140" s="294">
        <v>0</v>
      </c>
      <c r="P140" s="294">
        <v>0</v>
      </c>
      <c r="Q140" s="294">
        <v>0</v>
      </c>
      <c r="R140" s="294">
        <v>0</v>
      </c>
      <c r="S140" s="182">
        <f t="shared" si="16"/>
        <v>0</v>
      </c>
      <c r="T140" s="294">
        <v>0</v>
      </c>
      <c r="U140" s="294">
        <v>0</v>
      </c>
      <c r="V140" s="294">
        <v>0</v>
      </c>
      <c r="W140" s="294">
        <v>0</v>
      </c>
      <c r="X140" s="294">
        <v>0</v>
      </c>
      <c r="Y140" s="182">
        <f t="shared" si="17"/>
        <v>1140</v>
      </c>
      <c r="Z140" s="294">
        <v>152</v>
      </c>
      <c r="AA140" s="294">
        <v>532</v>
      </c>
      <c r="AB140" s="294">
        <v>152</v>
      </c>
      <c r="AC140" s="294">
        <v>152</v>
      </c>
      <c r="AD140" s="294">
        <v>152</v>
      </c>
      <c r="AE140" s="182">
        <f t="shared" si="18"/>
        <v>1141</v>
      </c>
      <c r="AF140" s="294">
        <v>152</v>
      </c>
      <c r="AG140" s="294">
        <v>532</v>
      </c>
      <c r="AH140" s="294">
        <v>153</v>
      </c>
      <c r="AI140" s="294">
        <v>152</v>
      </c>
      <c r="AJ140" s="294">
        <v>152</v>
      </c>
    </row>
    <row r="141" spans="1:36" ht="38.25" x14ac:dyDescent="0.25">
      <c r="A141" s="14" t="s">
        <v>27</v>
      </c>
      <c r="B141" s="15">
        <v>505029</v>
      </c>
      <c r="C141" s="165">
        <v>502901</v>
      </c>
      <c r="D141" s="166" t="s">
        <v>355</v>
      </c>
      <c r="E141" s="165">
        <v>3</v>
      </c>
      <c r="F141" s="167" t="s">
        <v>278</v>
      </c>
      <c r="G141" s="180">
        <f t="shared" si="13"/>
        <v>2791</v>
      </c>
      <c r="H141" s="181">
        <f t="shared" si="15"/>
        <v>458</v>
      </c>
      <c r="I141" s="181">
        <f t="shared" si="15"/>
        <v>1186</v>
      </c>
      <c r="J141" s="181">
        <f t="shared" si="15"/>
        <v>65</v>
      </c>
      <c r="K141" s="181">
        <f t="shared" si="15"/>
        <v>1068</v>
      </c>
      <c r="L141" s="181">
        <f t="shared" si="15"/>
        <v>14</v>
      </c>
      <c r="M141" s="182">
        <f t="shared" si="19"/>
        <v>348</v>
      </c>
      <c r="N141" s="294">
        <v>47</v>
      </c>
      <c r="O141" s="294">
        <v>77</v>
      </c>
      <c r="P141" s="294">
        <v>14</v>
      </c>
      <c r="Q141" s="294">
        <v>210</v>
      </c>
      <c r="R141" s="294">
        <v>0</v>
      </c>
      <c r="S141" s="182">
        <f t="shared" si="16"/>
        <v>531</v>
      </c>
      <c r="T141" s="294">
        <v>61</v>
      </c>
      <c r="U141" s="294">
        <v>107</v>
      </c>
      <c r="V141" s="294">
        <v>35</v>
      </c>
      <c r="W141" s="294">
        <v>328</v>
      </c>
      <c r="X141" s="294">
        <v>0</v>
      </c>
      <c r="Y141" s="182">
        <f t="shared" si="17"/>
        <v>956</v>
      </c>
      <c r="Z141" s="294">
        <v>175</v>
      </c>
      <c r="AA141" s="294">
        <v>501</v>
      </c>
      <c r="AB141" s="294">
        <v>8</v>
      </c>
      <c r="AC141" s="294">
        <v>265</v>
      </c>
      <c r="AD141" s="294">
        <v>7</v>
      </c>
      <c r="AE141" s="182">
        <f t="shared" si="18"/>
        <v>956</v>
      </c>
      <c r="AF141" s="294">
        <v>175</v>
      </c>
      <c r="AG141" s="294">
        <v>501</v>
      </c>
      <c r="AH141" s="294">
        <v>8</v>
      </c>
      <c r="AI141" s="294">
        <v>265</v>
      </c>
      <c r="AJ141" s="294">
        <v>7</v>
      </c>
    </row>
    <row r="142" spans="1:36" ht="38.25" x14ac:dyDescent="0.25">
      <c r="A142" s="14" t="s">
        <v>27</v>
      </c>
      <c r="B142" s="15">
        <v>505030</v>
      </c>
      <c r="C142" s="165">
        <v>503001</v>
      </c>
      <c r="D142" s="166" t="s">
        <v>356</v>
      </c>
      <c r="E142" s="165">
        <v>3</v>
      </c>
      <c r="F142" s="167" t="s">
        <v>278</v>
      </c>
      <c r="G142" s="180">
        <f t="shared" si="13"/>
        <v>2281</v>
      </c>
      <c r="H142" s="181">
        <f t="shared" si="15"/>
        <v>357</v>
      </c>
      <c r="I142" s="181">
        <f t="shared" si="15"/>
        <v>1361</v>
      </c>
      <c r="J142" s="181">
        <f t="shared" si="15"/>
        <v>16</v>
      </c>
      <c r="K142" s="181">
        <f t="shared" si="15"/>
        <v>535</v>
      </c>
      <c r="L142" s="181">
        <f t="shared" si="15"/>
        <v>12</v>
      </c>
      <c r="M142" s="182">
        <f t="shared" si="19"/>
        <v>0</v>
      </c>
      <c r="N142" s="294">
        <v>0</v>
      </c>
      <c r="O142" s="294">
        <v>0</v>
      </c>
      <c r="P142" s="294">
        <v>0</v>
      </c>
      <c r="Q142" s="294">
        <v>0</v>
      </c>
      <c r="R142" s="294">
        <v>0</v>
      </c>
      <c r="S142" s="182">
        <f t="shared" si="16"/>
        <v>13</v>
      </c>
      <c r="T142" s="294">
        <v>7</v>
      </c>
      <c r="U142" s="294">
        <v>0</v>
      </c>
      <c r="V142" s="294">
        <v>0</v>
      </c>
      <c r="W142" s="294">
        <v>6</v>
      </c>
      <c r="X142" s="294">
        <v>0</v>
      </c>
      <c r="Y142" s="182">
        <f t="shared" si="17"/>
        <v>1134</v>
      </c>
      <c r="Z142" s="294">
        <v>175</v>
      </c>
      <c r="AA142" s="294">
        <v>681</v>
      </c>
      <c r="AB142" s="294">
        <v>8</v>
      </c>
      <c r="AC142" s="294">
        <v>264</v>
      </c>
      <c r="AD142" s="294">
        <v>6</v>
      </c>
      <c r="AE142" s="182">
        <f t="shared" si="18"/>
        <v>1134</v>
      </c>
      <c r="AF142" s="294">
        <v>175</v>
      </c>
      <c r="AG142" s="294">
        <v>680</v>
      </c>
      <c r="AH142" s="294">
        <v>8</v>
      </c>
      <c r="AI142" s="294">
        <v>265</v>
      </c>
      <c r="AJ142" s="294">
        <v>6</v>
      </c>
    </row>
    <row r="143" spans="1:36" ht="38.25" x14ac:dyDescent="0.25">
      <c r="A143" s="14" t="s">
        <v>20</v>
      </c>
      <c r="B143" s="15">
        <v>505112</v>
      </c>
      <c r="C143" s="165">
        <v>510112</v>
      </c>
      <c r="D143" s="166" t="s">
        <v>125</v>
      </c>
      <c r="E143" s="165">
        <v>3</v>
      </c>
      <c r="F143" s="167" t="s">
        <v>278</v>
      </c>
      <c r="G143" s="180">
        <f t="shared" si="13"/>
        <v>168278</v>
      </c>
      <c r="H143" s="181">
        <f t="shared" si="15"/>
        <v>729</v>
      </c>
      <c r="I143" s="181">
        <f t="shared" si="15"/>
        <v>88831</v>
      </c>
      <c r="J143" s="181">
        <f t="shared" si="15"/>
        <v>1055</v>
      </c>
      <c r="K143" s="181">
        <f t="shared" si="15"/>
        <v>77585</v>
      </c>
      <c r="L143" s="181">
        <f t="shared" si="15"/>
        <v>78</v>
      </c>
      <c r="M143" s="182">
        <f t="shared" si="19"/>
        <v>39428</v>
      </c>
      <c r="N143" s="294">
        <v>163</v>
      </c>
      <c r="O143" s="294">
        <v>19686</v>
      </c>
      <c r="P143" s="294">
        <v>167</v>
      </c>
      <c r="Q143" s="294">
        <v>19412</v>
      </c>
      <c r="R143" s="294">
        <v>0</v>
      </c>
      <c r="S143" s="182">
        <f t="shared" si="16"/>
        <v>30396</v>
      </c>
      <c r="T143" s="294">
        <v>163</v>
      </c>
      <c r="U143" s="294">
        <v>14896</v>
      </c>
      <c r="V143" s="294">
        <v>197</v>
      </c>
      <c r="W143" s="294">
        <v>15140</v>
      </c>
      <c r="X143" s="294">
        <v>0</v>
      </c>
      <c r="Y143" s="182">
        <f t="shared" si="17"/>
        <v>49227</v>
      </c>
      <c r="Z143" s="294">
        <v>198</v>
      </c>
      <c r="AA143" s="294">
        <v>27023</v>
      </c>
      <c r="AB143" s="294">
        <v>331</v>
      </c>
      <c r="AC143" s="294">
        <v>21636</v>
      </c>
      <c r="AD143" s="294">
        <v>39</v>
      </c>
      <c r="AE143" s="182">
        <f t="shared" si="18"/>
        <v>49227</v>
      </c>
      <c r="AF143" s="294">
        <v>205</v>
      </c>
      <c r="AG143" s="294">
        <v>27226</v>
      </c>
      <c r="AH143" s="294">
        <v>360</v>
      </c>
      <c r="AI143" s="294">
        <v>21397</v>
      </c>
      <c r="AJ143" s="294">
        <v>39</v>
      </c>
    </row>
    <row r="144" spans="1:36" ht="38.25" x14ac:dyDescent="0.25">
      <c r="A144" s="14" t="s">
        <v>36</v>
      </c>
      <c r="B144" s="15">
        <v>505105</v>
      </c>
      <c r="C144" s="165">
        <v>510501</v>
      </c>
      <c r="D144" s="166" t="s">
        <v>126</v>
      </c>
      <c r="E144" s="165">
        <v>3</v>
      </c>
      <c r="F144" s="167" t="s">
        <v>278</v>
      </c>
      <c r="G144" s="180">
        <f t="shared" si="13"/>
        <v>1875</v>
      </c>
      <c r="H144" s="181">
        <f t="shared" si="15"/>
        <v>22</v>
      </c>
      <c r="I144" s="181">
        <f t="shared" si="15"/>
        <v>1382</v>
      </c>
      <c r="J144" s="181">
        <f t="shared" si="15"/>
        <v>2</v>
      </c>
      <c r="K144" s="181">
        <f t="shared" si="15"/>
        <v>469</v>
      </c>
      <c r="L144" s="181">
        <f t="shared" si="15"/>
        <v>0</v>
      </c>
      <c r="M144" s="182">
        <f t="shared" si="19"/>
        <v>0</v>
      </c>
      <c r="N144" s="294">
        <v>0</v>
      </c>
      <c r="O144" s="294">
        <v>0</v>
      </c>
      <c r="P144" s="294">
        <v>0</v>
      </c>
      <c r="Q144" s="294">
        <v>0</v>
      </c>
      <c r="R144" s="294">
        <v>0</v>
      </c>
      <c r="S144" s="182">
        <f t="shared" si="16"/>
        <v>37</v>
      </c>
      <c r="T144" s="294">
        <v>0</v>
      </c>
      <c r="U144" s="294">
        <v>28</v>
      </c>
      <c r="V144" s="294">
        <v>0</v>
      </c>
      <c r="W144" s="294">
        <v>9</v>
      </c>
      <c r="X144" s="294">
        <v>0</v>
      </c>
      <c r="Y144" s="182">
        <f t="shared" si="17"/>
        <v>919</v>
      </c>
      <c r="Z144" s="294">
        <v>11</v>
      </c>
      <c r="AA144" s="294">
        <v>677</v>
      </c>
      <c r="AB144" s="294">
        <v>1</v>
      </c>
      <c r="AC144" s="294">
        <v>230</v>
      </c>
      <c r="AD144" s="294">
        <v>0</v>
      </c>
      <c r="AE144" s="182">
        <f t="shared" si="18"/>
        <v>919</v>
      </c>
      <c r="AF144" s="294">
        <v>11</v>
      </c>
      <c r="AG144" s="294">
        <v>677</v>
      </c>
      <c r="AH144" s="294">
        <v>1</v>
      </c>
      <c r="AI144" s="294">
        <v>230</v>
      </c>
      <c r="AJ144" s="294">
        <v>0</v>
      </c>
    </row>
    <row r="145" spans="1:36" ht="38.25" x14ac:dyDescent="0.25">
      <c r="A145" s="14" t="s">
        <v>20</v>
      </c>
      <c r="B145" s="15">
        <v>505201</v>
      </c>
      <c r="C145" s="165">
        <v>520101</v>
      </c>
      <c r="D145" s="166" t="s">
        <v>128</v>
      </c>
      <c r="E145" s="165">
        <v>3</v>
      </c>
      <c r="F145" s="167" t="s">
        <v>278</v>
      </c>
      <c r="G145" s="180">
        <f t="shared" si="13"/>
        <v>184733</v>
      </c>
      <c r="H145" s="181">
        <f t="shared" si="15"/>
        <v>2426</v>
      </c>
      <c r="I145" s="181">
        <f t="shared" si="15"/>
        <v>45599</v>
      </c>
      <c r="J145" s="181">
        <f t="shared" si="15"/>
        <v>5204</v>
      </c>
      <c r="K145" s="181">
        <f t="shared" si="15"/>
        <v>131345</v>
      </c>
      <c r="L145" s="181">
        <f t="shared" si="15"/>
        <v>159</v>
      </c>
      <c r="M145" s="182">
        <f t="shared" si="19"/>
        <v>43242</v>
      </c>
      <c r="N145" s="294">
        <v>328</v>
      </c>
      <c r="O145" s="294">
        <v>10815</v>
      </c>
      <c r="P145" s="294">
        <v>1378</v>
      </c>
      <c r="Q145" s="294">
        <v>30668</v>
      </c>
      <c r="R145" s="294">
        <v>53</v>
      </c>
      <c r="S145" s="182">
        <f t="shared" si="16"/>
        <v>50780</v>
      </c>
      <c r="T145" s="294">
        <v>574</v>
      </c>
      <c r="U145" s="294">
        <v>11503</v>
      </c>
      <c r="V145" s="294">
        <v>1778</v>
      </c>
      <c r="W145" s="294">
        <v>36909</v>
      </c>
      <c r="X145" s="294">
        <v>16</v>
      </c>
      <c r="Y145" s="182">
        <f t="shared" si="17"/>
        <v>45356</v>
      </c>
      <c r="Z145" s="294">
        <v>762</v>
      </c>
      <c r="AA145" s="294">
        <v>11640</v>
      </c>
      <c r="AB145" s="294">
        <v>1027</v>
      </c>
      <c r="AC145" s="294">
        <v>31882</v>
      </c>
      <c r="AD145" s="294">
        <v>45</v>
      </c>
      <c r="AE145" s="182">
        <f t="shared" si="18"/>
        <v>45355</v>
      </c>
      <c r="AF145" s="294">
        <v>762</v>
      </c>
      <c r="AG145" s="294">
        <v>11641</v>
      </c>
      <c r="AH145" s="294">
        <v>1021</v>
      </c>
      <c r="AI145" s="294">
        <v>31886</v>
      </c>
      <c r="AJ145" s="294">
        <v>45</v>
      </c>
    </row>
    <row r="146" spans="1:36" ht="38.25" x14ac:dyDescent="0.25">
      <c r="A146" s="14" t="s">
        <v>20</v>
      </c>
      <c r="B146" s="15">
        <v>506601</v>
      </c>
      <c r="C146" s="165">
        <v>520201</v>
      </c>
      <c r="D146" s="166" t="s">
        <v>129</v>
      </c>
      <c r="E146" s="165">
        <v>3</v>
      </c>
      <c r="F146" s="167" t="s">
        <v>278</v>
      </c>
      <c r="G146" s="180">
        <f t="shared" si="13"/>
        <v>42651</v>
      </c>
      <c r="H146" s="181">
        <f t="shared" si="15"/>
        <v>165</v>
      </c>
      <c r="I146" s="181">
        <f t="shared" si="15"/>
        <v>1998</v>
      </c>
      <c r="J146" s="181">
        <f t="shared" si="15"/>
        <v>111</v>
      </c>
      <c r="K146" s="181">
        <f t="shared" si="15"/>
        <v>40368</v>
      </c>
      <c r="L146" s="181">
        <f t="shared" si="15"/>
        <v>9</v>
      </c>
      <c r="M146" s="182">
        <f t="shared" si="19"/>
        <v>11076</v>
      </c>
      <c r="N146" s="294">
        <v>25</v>
      </c>
      <c r="O146" s="294">
        <v>430</v>
      </c>
      <c r="P146" s="294">
        <v>17</v>
      </c>
      <c r="Q146" s="294">
        <v>10604</v>
      </c>
      <c r="R146" s="294">
        <v>0</v>
      </c>
      <c r="S146" s="182">
        <f t="shared" si="16"/>
        <v>11416</v>
      </c>
      <c r="T146" s="294">
        <v>46</v>
      </c>
      <c r="U146" s="294">
        <v>352</v>
      </c>
      <c r="V146" s="294">
        <v>16</v>
      </c>
      <c r="W146" s="294">
        <v>11002</v>
      </c>
      <c r="X146" s="294">
        <v>0</v>
      </c>
      <c r="Y146" s="182">
        <f t="shared" si="17"/>
        <v>10079</v>
      </c>
      <c r="Z146" s="294">
        <v>47</v>
      </c>
      <c r="AA146" s="294">
        <v>608</v>
      </c>
      <c r="AB146" s="294">
        <v>39</v>
      </c>
      <c r="AC146" s="294">
        <v>9381</v>
      </c>
      <c r="AD146" s="294">
        <v>4</v>
      </c>
      <c r="AE146" s="182">
        <f t="shared" si="18"/>
        <v>10080</v>
      </c>
      <c r="AF146" s="294">
        <v>47</v>
      </c>
      <c r="AG146" s="294">
        <v>608</v>
      </c>
      <c r="AH146" s="294">
        <v>39</v>
      </c>
      <c r="AI146" s="294">
        <v>9381</v>
      </c>
      <c r="AJ146" s="294">
        <v>5</v>
      </c>
    </row>
    <row r="147" spans="1:36" ht="38.25" x14ac:dyDescent="0.25">
      <c r="A147" s="14" t="s">
        <v>20</v>
      </c>
      <c r="B147" s="15">
        <v>505301</v>
      </c>
      <c r="C147" s="165">
        <v>530101</v>
      </c>
      <c r="D147" s="166" t="s">
        <v>130</v>
      </c>
      <c r="E147" s="165">
        <v>3</v>
      </c>
      <c r="F147" s="167" t="s">
        <v>278</v>
      </c>
      <c r="G147" s="180">
        <f t="shared" si="13"/>
        <v>52773</v>
      </c>
      <c r="H147" s="181">
        <f t="shared" si="15"/>
        <v>645</v>
      </c>
      <c r="I147" s="181">
        <f t="shared" si="15"/>
        <v>50368</v>
      </c>
      <c r="J147" s="181">
        <f t="shared" si="15"/>
        <v>188</v>
      </c>
      <c r="K147" s="181">
        <f t="shared" si="15"/>
        <v>1551</v>
      </c>
      <c r="L147" s="181">
        <f t="shared" si="15"/>
        <v>21</v>
      </c>
      <c r="M147" s="182">
        <f t="shared" si="19"/>
        <v>15461</v>
      </c>
      <c r="N147" s="294">
        <v>97</v>
      </c>
      <c r="O147" s="294">
        <v>14944</v>
      </c>
      <c r="P147" s="294">
        <v>47</v>
      </c>
      <c r="Q147" s="294">
        <v>373</v>
      </c>
      <c r="R147" s="294">
        <v>0</v>
      </c>
      <c r="S147" s="182">
        <f t="shared" si="16"/>
        <v>15857</v>
      </c>
      <c r="T147" s="294">
        <v>134</v>
      </c>
      <c r="U147" s="294">
        <v>15354</v>
      </c>
      <c r="V147" s="294">
        <v>67</v>
      </c>
      <c r="W147" s="294">
        <v>302</v>
      </c>
      <c r="X147" s="294">
        <v>0</v>
      </c>
      <c r="Y147" s="182">
        <f t="shared" si="17"/>
        <v>10728</v>
      </c>
      <c r="Z147" s="294">
        <v>207</v>
      </c>
      <c r="AA147" s="294">
        <v>10036</v>
      </c>
      <c r="AB147" s="294">
        <v>37</v>
      </c>
      <c r="AC147" s="294">
        <v>438</v>
      </c>
      <c r="AD147" s="294">
        <v>10</v>
      </c>
      <c r="AE147" s="182">
        <f t="shared" si="18"/>
        <v>10727</v>
      </c>
      <c r="AF147" s="294">
        <v>207</v>
      </c>
      <c r="AG147" s="294">
        <v>10034</v>
      </c>
      <c r="AH147" s="294">
        <v>37</v>
      </c>
      <c r="AI147" s="294">
        <v>438</v>
      </c>
      <c r="AJ147" s="294">
        <v>11</v>
      </c>
    </row>
    <row r="148" spans="1:36" ht="38.25" x14ac:dyDescent="0.25">
      <c r="A148" s="14" t="s">
        <v>20</v>
      </c>
      <c r="B148" s="15">
        <v>505412</v>
      </c>
      <c r="C148" s="165">
        <v>541301</v>
      </c>
      <c r="D148" s="166" t="s">
        <v>357</v>
      </c>
      <c r="E148" s="165">
        <v>3</v>
      </c>
      <c r="F148" s="167" t="s">
        <v>278</v>
      </c>
      <c r="G148" s="180">
        <f t="shared" si="13"/>
        <v>626157</v>
      </c>
      <c r="H148" s="181">
        <f t="shared" si="15"/>
        <v>32199</v>
      </c>
      <c r="I148" s="181">
        <f t="shared" si="15"/>
        <v>16788</v>
      </c>
      <c r="J148" s="181">
        <f t="shared" si="15"/>
        <v>870</v>
      </c>
      <c r="K148" s="181">
        <f t="shared" si="15"/>
        <v>575933</v>
      </c>
      <c r="L148" s="181">
        <f t="shared" si="15"/>
        <v>367</v>
      </c>
      <c r="M148" s="182">
        <f t="shared" si="19"/>
        <v>154348</v>
      </c>
      <c r="N148" s="294">
        <v>8213</v>
      </c>
      <c r="O148" s="294">
        <v>4357</v>
      </c>
      <c r="P148" s="294">
        <v>335</v>
      </c>
      <c r="Q148" s="294">
        <v>141311</v>
      </c>
      <c r="R148" s="294">
        <v>132</v>
      </c>
      <c r="S148" s="182">
        <f t="shared" si="16"/>
        <v>161024</v>
      </c>
      <c r="T148" s="294">
        <v>8050</v>
      </c>
      <c r="U148" s="294">
        <v>4332</v>
      </c>
      <c r="V148" s="294">
        <v>225</v>
      </c>
      <c r="W148" s="294">
        <v>148338</v>
      </c>
      <c r="X148" s="294">
        <v>79</v>
      </c>
      <c r="Y148" s="182">
        <f t="shared" si="17"/>
        <v>155393</v>
      </c>
      <c r="Z148" s="294">
        <v>7968</v>
      </c>
      <c r="AA148" s="294">
        <v>4050</v>
      </c>
      <c r="AB148" s="294">
        <v>155</v>
      </c>
      <c r="AC148" s="294">
        <v>143142</v>
      </c>
      <c r="AD148" s="294">
        <v>78</v>
      </c>
      <c r="AE148" s="182">
        <f t="shared" si="18"/>
        <v>155392</v>
      </c>
      <c r="AF148" s="294">
        <v>7968</v>
      </c>
      <c r="AG148" s="294">
        <v>4049</v>
      </c>
      <c r="AH148" s="294">
        <v>155</v>
      </c>
      <c r="AI148" s="294">
        <v>143142</v>
      </c>
      <c r="AJ148" s="294">
        <v>78</v>
      </c>
    </row>
    <row r="149" spans="1:36" ht="38.25" x14ac:dyDescent="0.25">
      <c r="A149" s="14" t="s">
        <v>20</v>
      </c>
      <c r="B149" s="15">
        <v>505429</v>
      </c>
      <c r="C149" s="165">
        <v>542901</v>
      </c>
      <c r="D149" s="166" t="s">
        <v>133</v>
      </c>
      <c r="E149" s="165">
        <v>3</v>
      </c>
      <c r="F149" s="167" t="s">
        <v>278</v>
      </c>
      <c r="G149" s="180">
        <f t="shared" si="13"/>
        <v>114629</v>
      </c>
      <c r="H149" s="181">
        <f t="shared" si="15"/>
        <v>4582</v>
      </c>
      <c r="I149" s="181">
        <f t="shared" si="15"/>
        <v>4429</v>
      </c>
      <c r="J149" s="181">
        <f t="shared" si="15"/>
        <v>57</v>
      </c>
      <c r="K149" s="181">
        <f t="shared" si="15"/>
        <v>105386</v>
      </c>
      <c r="L149" s="181">
        <f t="shared" si="15"/>
        <v>175</v>
      </c>
      <c r="M149" s="182">
        <f t="shared" si="19"/>
        <v>36552</v>
      </c>
      <c r="N149" s="294">
        <v>1447</v>
      </c>
      <c r="O149" s="294">
        <v>1224</v>
      </c>
      <c r="P149" s="294">
        <v>15</v>
      </c>
      <c r="Q149" s="294">
        <v>33823</v>
      </c>
      <c r="R149" s="294">
        <v>43</v>
      </c>
      <c r="S149" s="182">
        <f t="shared" si="16"/>
        <v>54866</v>
      </c>
      <c r="T149" s="294">
        <v>1775</v>
      </c>
      <c r="U149" s="294">
        <v>2069</v>
      </c>
      <c r="V149" s="294">
        <v>24</v>
      </c>
      <c r="W149" s="294">
        <v>50915</v>
      </c>
      <c r="X149" s="294">
        <v>83</v>
      </c>
      <c r="Y149" s="182">
        <f t="shared" si="17"/>
        <v>11606</v>
      </c>
      <c r="Z149" s="294">
        <v>680</v>
      </c>
      <c r="AA149" s="294">
        <v>569</v>
      </c>
      <c r="AB149" s="294">
        <v>9</v>
      </c>
      <c r="AC149" s="294">
        <v>10324</v>
      </c>
      <c r="AD149" s="294">
        <v>24</v>
      </c>
      <c r="AE149" s="182">
        <f t="shared" si="18"/>
        <v>11605</v>
      </c>
      <c r="AF149" s="294">
        <v>680</v>
      </c>
      <c r="AG149" s="294">
        <v>567</v>
      </c>
      <c r="AH149" s="294">
        <v>9</v>
      </c>
      <c r="AI149" s="294">
        <v>10324</v>
      </c>
      <c r="AJ149" s="294">
        <v>25</v>
      </c>
    </row>
    <row r="150" spans="1:36" ht="38.25" x14ac:dyDescent="0.25">
      <c r="A150" s="14" t="s">
        <v>20</v>
      </c>
      <c r="B150" s="15">
        <v>505501</v>
      </c>
      <c r="C150" s="165">
        <v>550101</v>
      </c>
      <c r="D150" s="166" t="s">
        <v>134</v>
      </c>
      <c r="E150" s="165">
        <v>3</v>
      </c>
      <c r="F150" s="167" t="s">
        <v>278</v>
      </c>
      <c r="G150" s="180">
        <f t="shared" si="13"/>
        <v>229164</v>
      </c>
      <c r="H150" s="181">
        <f t="shared" si="15"/>
        <v>77368</v>
      </c>
      <c r="I150" s="181">
        <f t="shared" si="15"/>
        <v>3099</v>
      </c>
      <c r="J150" s="181">
        <f t="shared" si="15"/>
        <v>166</v>
      </c>
      <c r="K150" s="181">
        <f t="shared" si="15"/>
        <v>148484</v>
      </c>
      <c r="L150" s="181">
        <f t="shared" si="15"/>
        <v>47</v>
      </c>
      <c r="M150" s="182">
        <f t="shared" si="19"/>
        <v>56945</v>
      </c>
      <c r="N150" s="294">
        <v>19800</v>
      </c>
      <c r="O150" s="294">
        <v>921</v>
      </c>
      <c r="P150" s="294">
        <v>24</v>
      </c>
      <c r="Q150" s="294">
        <v>36200</v>
      </c>
      <c r="R150" s="294">
        <v>0</v>
      </c>
      <c r="S150" s="182">
        <f t="shared" si="16"/>
        <v>57959</v>
      </c>
      <c r="T150" s="294">
        <v>18946</v>
      </c>
      <c r="U150" s="294">
        <v>807</v>
      </c>
      <c r="V150" s="294">
        <v>62</v>
      </c>
      <c r="W150" s="294">
        <v>38142</v>
      </c>
      <c r="X150" s="294">
        <v>2</v>
      </c>
      <c r="Y150" s="182">
        <f t="shared" si="17"/>
        <v>57129</v>
      </c>
      <c r="Z150" s="294">
        <v>19311</v>
      </c>
      <c r="AA150" s="294">
        <v>685</v>
      </c>
      <c r="AB150" s="294">
        <v>40</v>
      </c>
      <c r="AC150" s="294">
        <v>37071</v>
      </c>
      <c r="AD150" s="294">
        <v>22</v>
      </c>
      <c r="AE150" s="182">
        <f t="shared" si="18"/>
        <v>57131</v>
      </c>
      <c r="AF150" s="294">
        <v>19311</v>
      </c>
      <c r="AG150" s="294">
        <v>686</v>
      </c>
      <c r="AH150" s="294">
        <v>40</v>
      </c>
      <c r="AI150" s="294">
        <v>37071</v>
      </c>
      <c r="AJ150" s="294">
        <v>23</v>
      </c>
    </row>
    <row r="151" spans="1:36" ht="38.25" x14ac:dyDescent="0.25">
      <c r="A151" s="14" t="s">
        <v>36</v>
      </c>
      <c r="B151" s="15">
        <v>505502</v>
      </c>
      <c r="C151" s="165">
        <v>550201</v>
      </c>
      <c r="D151" s="166" t="s">
        <v>135</v>
      </c>
      <c r="E151" s="165">
        <v>3</v>
      </c>
      <c r="F151" s="167" t="s">
        <v>278</v>
      </c>
      <c r="G151" s="180">
        <f t="shared" si="13"/>
        <v>155021</v>
      </c>
      <c r="H151" s="181">
        <f t="shared" si="15"/>
        <v>81462</v>
      </c>
      <c r="I151" s="181">
        <f t="shared" si="15"/>
        <v>4628</v>
      </c>
      <c r="J151" s="181">
        <f t="shared" si="15"/>
        <v>177</v>
      </c>
      <c r="K151" s="181">
        <f t="shared" si="15"/>
        <v>68699</v>
      </c>
      <c r="L151" s="181">
        <f t="shared" si="15"/>
        <v>55</v>
      </c>
      <c r="M151" s="182">
        <f t="shared" si="19"/>
        <v>37041</v>
      </c>
      <c r="N151" s="294">
        <v>20094</v>
      </c>
      <c r="O151" s="294">
        <v>562</v>
      </c>
      <c r="P151" s="294">
        <v>82</v>
      </c>
      <c r="Q151" s="294">
        <v>16283</v>
      </c>
      <c r="R151" s="294">
        <v>20</v>
      </c>
      <c r="S151" s="182">
        <f t="shared" si="16"/>
        <v>40890</v>
      </c>
      <c r="T151" s="294">
        <v>22881</v>
      </c>
      <c r="U151" s="294">
        <v>526</v>
      </c>
      <c r="V151" s="294">
        <v>33</v>
      </c>
      <c r="W151" s="294">
        <v>17450</v>
      </c>
      <c r="X151" s="294">
        <v>0</v>
      </c>
      <c r="Y151" s="182">
        <f t="shared" si="17"/>
        <v>42046</v>
      </c>
      <c r="Z151" s="294">
        <v>20594</v>
      </c>
      <c r="AA151" s="294">
        <v>1921</v>
      </c>
      <c r="AB151" s="294">
        <v>31</v>
      </c>
      <c r="AC151" s="294">
        <v>19483</v>
      </c>
      <c r="AD151" s="294">
        <v>17</v>
      </c>
      <c r="AE151" s="182">
        <f t="shared" si="18"/>
        <v>35044</v>
      </c>
      <c r="AF151" s="294">
        <v>17893</v>
      </c>
      <c r="AG151" s="294">
        <v>1619</v>
      </c>
      <c r="AH151" s="294">
        <v>31</v>
      </c>
      <c r="AI151" s="294">
        <v>15483</v>
      </c>
      <c r="AJ151" s="294">
        <v>18</v>
      </c>
    </row>
    <row r="152" spans="1:36" ht="38.25" x14ac:dyDescent="0.25">
      <c r="A152" s="14" t="s">
        <v>27</v>
      </c>
      <c r="B152" s="15">
        <v>505503</v>
      </c>
      <c r="C152" s="165">
        <v>550401</v>
      </c>
      <c r="D152" s="166" t="s">
        <v>358</v>
      </c>
      <c r="E152" s="165">
        <v>3</v>
      </c>
      <c r="F152" s="167" t="s">
        <v>278</v>
      </c>
      <c r="G152" s="180">
        <f t="shared" si="13"/>
        <v>138347</v>
      </c>
      <c r="H152" s="181">
        <f t="shared" si="15"/>
        <v>46746</v>
      </c>
      <c r="I152" s="181">
        <f t="shared" si="15"/>
        <v>4434</v>
      </c>
      <c r="J152" s="181">
        <f t="shared" si="15"/>
        <v>0</v>
      </c>
      <c r="K152" s="181">
        <f t="shared" si="15"/>
        <v>87167</v>
      </c>
      <c r="L152" s="181">
        <f t="shared" si="15"/>
        <v>0</v>
      </c>
      <c r="M152" s="182">
        <f t="shared" si="19"/>
        <v>32400</v>
      </c>
      <c r="N152" s="294">
        <v>9124</v>
      </c>
      <c r="O152" s="294">
        <v>0</v>
      </c>
      <c r="P152" s="294">
        <v>0</v>
      </c>
      <c r="Q152" s="294">
        <v>23276</v>
      </c>
      <c r="R152" s="294">
        <v>0</v>
      </c>
      <c r="S152" s="182">
        <f t="shared" si="16"/>
        <v>31371</v>
      </c>
      <c r="T152" s="294">
        <v>11878</v>
      </c>
      <c r="U152" s="294">
        <v>0</v>
      </c>
      <c r="V152" s="294">
        <v>0</v>
      </c>
      <c r="W152" s="294">
        <v>19493</v>
      </c>
      <c r="X152" s="294">
        <v>0</v>
      </c>
      <c r="Y152" s="182">
        <f t="shared" si="17"/>
        <v>37322</v>
      </c>
      <c r="Z152" s="294">
        <v>12871</v>
      </c>
      <c r="AA152" s="294">
        <v>2251</v>
      </c>
      <c r="AB152" s="294">
        <v>0</v>
      </c>
      <c r="AC152" s="294">
        <v>22200</v>
      </c>
      <c r="AD152" s="294">
        <v>0</v>
      </c>
      <c r="AE152" s="182">
        <f t="shared" si="18"/>
        <v>37254</v>
      </c>
      <c r="AF152" s="294">
        <v>12873</v>
      </c>
      <c r="AG152" s="294">
        <v>2183</v>
      </c>
      <c r="AH152" s="294">
        <v>0</v>
      </c>
      <c r="AI152" s="294">
        <v>22198</v>
      </c>
      <c r="AJ152" s="294">
        <v>0</v>
      </c>
    </row>
    <row r="153" spans="1:36" ht="38.25" x14ac:dyDescent="0.25">
      <c r="A153" s="14" t="s">
        <v>27</v>
      </c>
      <c r="B153" s="15">
        <v>505504</v>
      </c>
      <c r="C153" s="165">
        <v>550501</v>
      </c>
      <c r="D153" s="166" t="s">
        <v>359</v>
      </c>
      <c r="E153" s="165">
        <v>3</v>
      </c>
      <c r="F153" s="167" t="s">
        <v>278</v>
      </c>
      <c r="G153" s="180">
        <f t="shared" si="13"/>
        <v>8159</v>
      </c>
      <c r="H153" s="181">
        <f t="shared" si="15"/>
        <v>2887</v>
      </c>
      <c r="I153" s="181">
        <f t="shared" si="15"/>
        <v>98</v>
      </c>
      <c r="J153" s="181">
        <f t="shared" si="15"/>
        <v>0</v>
      </c>
      <c r="K153" s="181">
        <f t="shared" si="15"/>
        <v>5174</v>
      </c>
      <c r="L153" s="181">
        <f t="shared" si="15"/>
        <v>0</v>
      </c>
      <c r="M153" s="182">
        <f t="shared" si="19"/>
        <v>1721</v>
      </c>
      <c r="N153" s="294">
        <v>623</v>
      </c>
      <c r="O153" s="294">
        <v>5</v>
      </c>
      <c r="P153" s="294">
        <v>0</v>
      </c>
      <c r="Q153" s="294">
        <v>1093</v>
      </c>
      <c r="R153" s="294">
        <v>0</v>
      </c>
      <c r="S153" s="182">
        <f t="shared" si="16"/>
        <v>2239</v>
      </c>
      <c r="T153" s="294">
        <v>752</v>
      </c>
      <c r="U153" s="294">
        <v>24</v>
      </c>
      <c r="V153" s="294">
        <v>0</v>
      </c>
      <c r="W153" s="294">
        <v>1463</v>
      </c>
      <c r="X153" s="294">
        <v>0</v>
      </c>
      <c r="Y153" s="182">
        <f t="shared" si="17"/>
        <v>2100</v>
      </c>
      <c r="Z153" s="294">
        <v>756</v>
      </c>
      <c r="AA153" s="294">
        <v>35</v>
      </c>
      <c r="AB153" s="294">
        <v>0</v>
      </c>
      <c r="AC153" s="294">
        <v>1309</v>
      </c>
      <c r="AD153" s="294">
        <v>0</v>
      </c>
      <c r="AE153" s="182">
        <f t="shared" si="18"/>
        <v>2099</v>
      </c>
      <c r="AF153" s="294">
        <v>756</v>
      </c>
      <c r="AG153" s="294">
        <v>34</v>
      </c>
      <c r="AH153" s="294">
        <v>0</v>
      </c>
      <c r="AI153" s="294">
        <v>1309</v>
      </c>
      <c r="AJ153" s="294">
        <v>0</v>
      </c>
    </row>
    <row r="154" spans="1:36" ht="38.25" x14ac:dyDescent="0.25">
      <c r="A154" s="14" t="s">
        <v>27</v>
      </c>
      <c r="B154" s="15">
        <v>505507</v>
      </c>
      <c r="C154" s="165">
        <v>550901</v>
      </c>
      <c r="D154" s="166" t="s">
        <v>360</v>
      </c>
      <c r="E154" s="165">
        <v>3</v>
      </c>
      <c r="F154" s="167" t="s">
        <v>278</v>
      </c>
      <c r="G154" s="180">
        <f t="shared" si="13"/>
        <v>3763</v>
      </c>
      <c r="H154" s="181">
        <f t="shared" si="15"/>
        <v>1385</v>
      </c>
      <c r="I154" s="181">
        <f t="shared" si="15"/>
        <v>284</v>
      </c>
      <c r="J154" s="181">
        <f t="shared" si="15"/>
        <v>0</v>
      </c>
      <c r="K154" s="181">
        <f t="shared" si="15"/>
        <v>2094</v>
      </c>
      <c r="L154" s="181">
        <f t="shared" si="15"/>
        <v>0</v>
      </c>
      <c r="M154" s="182">
        <f t="shared" si="19"/>
        <v>733</v>
      </c>
      <c r="N154" s="294">
        <v>260</v>
      </c>
      <c r="O154" s="294">
        <v>68</v>
      </c>
      <c r="P154" s="294">
        <v>0</v>
      </c>
      <c r="Q154" s="294">
        <v>405</v>
      </c>
      <c r="R154" s="294">
        <v>0</v>
      </c>
      <c r="S154" s="182">
        <f t="shared" si="16"/>
        <v>827</v>
      </c>
      <c r="T154" s="294">
        <v>373</v>
      </c>
      <c r="U154" s="294">
        <v>27</v>
      </c>
      <c r="V154" s="294">
        <v>0</v>
      </c>
      <c r="W154" s="294">
        <v>427</v>
      </c>
      <c r="X154" s="294">
        <v>0</v>
      </c>
      <c r="Y154" s="182">
        <f t="shared" si="17"/>
        <v>1102</v>
      </c>
      <c r="Z154" s="294">
        <v>376</v>
      </c>
      <c r="AA154" s="294">
        <v>95</v>
      </c>
      <c r="AB154" s="294">
        <v>0</v>
      </c>
      <c r="AC154" s="294">
        <v>631</v>
      </c>
      <c r="AD154" s="294">
        <v>0</v>
      </c>
      <c r="AE154" s="182">
        <f t="shared" si="18"/>
        <v>1101</v>
      </c>
      <c r="AF154" s="294">
        <v>376</v>
      </c>
      <c r="AG154" s="294">
        <v>94</v>
      </c>
      <c r="AH154" s="294">
        <v>0</v>
      </c>
      <c r="AI154" s="294">
        <v>631</v>
      </c>
      <c r="AJ154" s="294">
        <v>0</v>
      </c>
    </row>
    <row r="155" spans="1:36" ht="38.25" x14ac:dyDescent="0.25">
      <c r="A155" s="14" t="s">
        <v>36</v>
      </c>
      <c r="B155" s="15">
        <v>505601</v>
      </c>
      <c r="C155" s="165">
        <v>560101</v>
      </c>
      <c r="D155" s="166" t="s">
        <v>137</v>
      </c>
      <c r="E155" s="165">
        <v>3</v>
      </c>
      <c r="F155" s="167" t="s">
        <v>278</v>
      </c>
      <c r="G155" s="180">
        <f t="shared" si="13"/>
        <v>89217</v>
      </c>
      <c r="H155" s="181">
        <f t="shared" si="15"/>
        <v>632</v>
      </c>
      <c r="I155" s="181">
        <f t="shared" si="15"/>
        <v>1231</v>
      </c>
      <c r="J155" s="181">
        <f t="shared" si="15"/>
        <v>2</v>
      </c>
      <c r="K155" s="181">
        <f t="shared" si="15"/>
        <v>87336</v>
      </c>
      <c r="L155" s="181">
        <f t="shared" si="15"/>
        <v>16</v>
      </c>
      <c r="M155" s="182">
        <f t="shared" si="19"/>
        <v>22028</v>
      </c>
      <c r="N155" s="294">
        <v>161</v>
      </c>
      <c r="O155" s="294">
        <v>166</v>
      </c>
      <c r="P155" s="294">
        <v>0</v>
      </c>
      <c r="Q155" s="294">
        <v>21697</v>
      </c>
      <c r="R155" s="294">
        <v>4</v>
      </c>
      <c r="S155" s="182">
        <f t="shared" si="16"/>
        <v>22331</v>
      </c>
      <c r="T155" s="294">
        <v>145</v>
      </c>
      <c r="U155" s="294">
        <v>271</v>
      </c>
      <c r="V155" s="294">
        <v>0</v>
      </c>
      <c r="W155" s="294">
        <v>21915</v>
      </c>
      <c r="X155" s="294">
        <v>0</v>
      </c>
      <c r="Y155" s="182">
        <f t="shared" si="17"/>
        <v>22430</v>
      </c>
      <c r="Z155" s="294">
        <v>163</v>
      </c>
      <c r="AA155" s="294">
        <v>398</v>
      </c>
      <c r="AB155" s="294">
        <v>1</v>
      </c>
      <c r="AC155" s="294">
        <v>21862</v>
      </c>
      <c r="AD155" s="294">
        <v>6</v>
      </c>
      <c r="AE155" s="182">
        <f t="shared" si="18"/>
        <v>22428</v>
      </c>
      <c r="AF155" s="294">
        <v>163</v>
      </c>
      <c r="AG155" s="294">
        <v>396</v>
      </c>
      <c r="AH155" s="294">
        <v>1</v>
      </c>
      <c r="AI155" s="294">
        <v>21862</v>
      </c>
      <c r="AJ155" s="294">
        <v>6</v>
      </c>
    </row>
    <row r="156" spans="1:36" ht="38.25" x14ac:dyDescent="0.25">
      <c r="A156" s="14" t="s">
        <v>20</v>
      </c>
      <c r="B156" s="15">
        <v>505801</v>
      </c>
      <c r="C156" s="165">
        <v>580201</v>
      </c>
      <c r="D156" s="166" t="s">
        <v>226</v>
      </c>
      <c r="E156" s="165">
        <v>3</v>
      </c>
      <c r="F156" s="167" t="s">
        <v>278</v>
      </c>
      <c r="G156" s="180">
        <f t="shared" si="13"/>
        <v>102765</v>
      </c>
      <c r="H156" s="181">
        <f t="shared" si="15"/>
        <v>3600</v>
      </c>
      <c r="I156" s="181">
        <f t="shared" si="15"/>
        <v>85909</v>
      </c>
      <c r="J156" s="181">
        <f t="shared" si="15"/>
        <v>12153</v>
      </c>
      <c r="K156" s="181">
        <f t="shared" si="15"/>
        <v>884</v>
      </c>
      <c r="L156" s="181">
        <f t="shared" si="15"/>
        <v>219</v>
      </c>
      <c r="M156" s="182">
        <f t="shared" si="19"/>
        <v>25511</v>
      </c>
      <c r="N156" s="294">
        <v>645</v>
      </c>
      <c r="O156" s="294">
        <v>22038</v>
      </c>
      <c r="P156" s="294">
        <v>2590</v>
      </c>
      <c r="Q156" s="294">
        <v>210</v>
      </c>
      <c r="R156" s="294">
        <v>28</v>
      </c>
      <c r="S156" s="182">
        <f t="shared" si="16"/>
        <v>25355</v>
      </c>
      <c r="T156" s="294">
        <v>697</v>
      </c>
      <c r="U156" s="294">
        <v>21463</v>
      </c>
      <c r="V156" s="294">
        <v>3044</v>
      </c>
      <c r="W156" s="294">
        <v>146</v>
      </c>
      <c r="X156" s="294">
        <v>5</v>
      </c>
      <c r="Y156" s="182">
        <f t="shared" si="17"/>
        <v>25950</v>
      </c>
      <c r="Z156" s="294">
        <v>1129</v>
      </c>
      <c r="AA156" s="294">
        <v>21204</v>
      </c>
      <c r="AB156" s="294">
        <v>3260</v>
      </c>
      <c r="AC156" s="294">
        <v>264</v>
      </c>
      <c r="AD156" s="294">
        <v>93</v>
      </c>
      <c r="AE156" s="182">
        <f t="shared" si="18"/>
        <v>25949</v>
      </c>
      <c r="AF156" s="294">
        <v>1129</v>
      </c>
      <c r="AG156" s="294">
        <v>21204</v>
      </c>
      <c r="AH156" s="294">
        <v>3259</v>
      </c>
      <c r="AI156" s="294">
        <v>264</v>
      </c>
      <c r="AJ156" s="294">
        <v>93</v>
      </c>
    </row>
    <row r="157" spans="1:36" ht="38.25" x14ac:dyDescent="0.25">
      <c r="A157" s="14" t="s">
        <v>20</v>
      </c>
      <c r="B157" s="15">
        <v>505802</v>
      </c>
      <c r="C157" s="165">
        <v>580301</v>
      </c>
      <c r="D157" s="166" t="s">
        <v>227</v>
      </c>
      <c r="E157" s="165">
        <v>3</v>
      </c>
      <c r="F157" s="167" t="s">
        <v>278</v>
      </c>
      <c r="G157" s="180">
        <f t="shared" si="13"/>
        <v>26710</v>
      </c>
      <c r="H157" s="181">
        <f t="shared" si="15"/>
        <v>3099</v>
      </c>
      <c r="I157" s="181">
        <f t="shared" si="15"/>
        <v>21800</v>
      </c>
      <c r="J157" s="181">
        <f t="shared" si="15"/>
        <v>1281</v>
      </c>
      <c r="K157" s="181">
        <f t="shared" si="15"/>
        <v>394</v>
      </c>
      <c r="L157" s="181">
        <f t="shared" si="15"/>
        <v>136</v>
      </c>
      <c r="M157" s="182">
        <f t="shared" si="19"/>
        <v>7074</v>
      </c>
      <c r="N157" s="294">
        <v>883</v>
      </c>
      <c r="O157" s="294">
        <v>5718</v>
      </c>
      <c r="P157" s="294">
        <v>383</v>
      </c>
      <c r="Q157" s="294">
        <v>69</v>
      </c>
      <c r="R157" s="294">
        <v>21</v>
      </c>
      <c r="S157" s="182">
        <f t="shared" si="16"/>
        <v>8305</v>
      </c>
      <c r="T157" s="294">
        <v>1200</v>
      </c>
      <c r="U157" s="294">
        <v>6548</v>
      </c>
      <c r="V157" s="294">
        <v>451</v>
      </c>
      <c r="W157" s="294">
        <v>99</v>
      </c>
      <c r="X157" s="294">
        <v>7</v>
      </c>
      <c r="Y157" s="182">
        <f t="shared" si="17"/>
        <v>5666</v>
      </c>
      <c r="Z157" s="294">
        <v>508</v>
      </c>
      <c r="AA157" s="294">
        <v>4767</v>
      </c>
      <c r="AB157" s="294">
        <v>224</v>
      </c>
      <c r="AC157" s="294">
        <v>113</v>
      </c>
      <c r="AD157" s="294">
        <v>54</v>
      </c>
      <c r="AE157" s="182">
        <f t="shared" si="18"/>
        <v>5665</v>
      </c>
      <c r="AF157" s="294">
        <v>508</v>
      </c>
      <c r="AG157" s="294">
        <v>4767</v>
      </c>
      <c r="AH157" s="294">
        <v>223</v>
      </c>
      <c r="AI157" s="294">
        <v>113</v>
      </c>
      <c r="AJ157" s="294">
        <v>54</v>
      </c>
    </row>
    <row r="158" spans="1:36" ht="38.25" x14ac:dyDescent="0.25">
      <c r="A158" s="14" t="s">
        <v>20</v>
      </c>
      <c r="B158" s="15">
        <v>505901</v>
      </c>
      <c r="C158" s="165">
        <v>590101</v>
      </c>
      <c r="D158" s="166" t="s">
        <v>138</v>
      </c>
      <c r="E158" s="165">
        <v>3</v>
      </c>
      <c r="F158" s="167" t="s">
        <v>278</v>
      </c>
      <c r="G158" s="180">
        <f t="shared" si="13"/>
        <v>46406</v>
      </c>
      <c r="H158" s="181">
        <f t="shared" si="15"/>
        <v>2397</v>
      </c>
      <c r="I158" s="181">
        <f t="shared" si="15"/>
        <v>1405</v>
      </c>
      <c r="J158" s="181">
        <f t="shared" si="15"/>
        <v>20</v>
      </c>
      <c r="K158" s="181">
        <f t="shared" si="15"/>
        <v>42566</v>
      </c>
      <c r="L158" s="181">
        <f t="shared" si="15"/>
        <v>18</v>
      </c>
      <c r="M158" s="182">
        <f t="shared" si="19"/>
        <v>6242</v>
      </c>
      <c r="N158" s="294">
        <v>176</v>
      </c>
      <c r="O158" s="294">
        <v>210</v>
      </c>
      <c r="P158" s="294">
        <v>0</v>
      </c>
      <c r="Q158" s="294">
        <v>5856</v>
      </c>
      <c r="R158" s="294">
        <v>0</v>
      </c>
      <c r="S158" s="182">
        <f t="shared" si="16"/>
        <v>17436</v>
      </c>
      <c r="T158" s="294">
        <v>909</v>
      </c>
      <c r="U158" s="294">
        <v>507</v>
      </c>
      <c r="V158" s="294">
        <v>20</v>
      </c>
      <c r="W158" s="294">
        <v>16000</v>
      </c>
      <c r="X158" s="294">
        <v>0</v>
      </c>
      <c r="Y158" s="182">
        <f t="shared" si="17"/>
        <v>11364</v>
      </c>
      <c r="Z158" s="294">
        <v>656</v>
      </c>
      <c r="AA158" s="294">
        <v>344</v>
      </c>
      <c r="AB158" s="294">
        <v>0</v>
      </c>
      <c r="AC158" s="294">
        <v>10355</v>
      </c>
      <c r="AD158" s="294">
        <v>9</v>
      </c>
      <c r="AE158" s="182">
        <f t="shared" si="18"/>
        <v>11364</v>
      </c>
      <c r="AF158" s="294">
        <v>656</v>
      </c>
      <c r="AG158" s="294">
        <v>344</v>
      </c>
      <c r="AH158" s="294">
        <v>0</v>
      </c>
      <c r="AI158" s="294">
        <v>10355</v>
      </c>
      <c r="AJ158" s="294">
        <v>9</v>
      </c>
    </row>
    <row r="159" spans="1:36" ht="38.25" x14ac:dyDescent="0.25">
      <c r="A159" s="14" t="s">
        <v>20</v>
      </c>
      <c r="B159" s="15">
        <v>506001</v>
      </c>
      <c r="C159" s="168">
        <v>600101</v>
      </c>
      <c r="D159" s="166" t="s">
        <v>139</v>
      </c>
      <c r="E159" s="165">
        <v>3</v>
      </c>
      <c r="F159" s="167" t="s">
        <v>278</v>
      </c>
      <c r="G159" s="180">
        <f t="shared" si="13"/>
        <v>73688</v>
      </c>
      <c r="H159" s="181">
        <f t="shared" si="15"/>
        <v>32788</v>
      </c>
      <c r="I159" s="181">
        <f t="shared" si="15"/>
        <v>14550</v>
      </c>
      <c r="J159" s="181">
        <f t="shared" si="15"/>
        <v>555</v>
      </c>
      <c r="K159" s="181">
        <f t="shared" si="15"/>
        <v>25738</v>
      </c>
      <c r="L159" s="181">
        <f t="shared" si="15"/>
        <v>57</v>
      </c>
      <c r="M159" s="182">
        <f t="shared" si="19"/>
        <v>14035</v>
      </c>
      <c r="N159" s="294">
        <v>6265</v>
      </c>
      <c r="O159" s="294">
        <v>2724</v>
      </c>
      <c r="P159" s="294">
        <v>180</v>
      </c>
      <c r="Q159" s="294">
        <v>4858</v>
      </c>
      <c r="R159" s="294">
        <v>8</v>
      </c>
      <c r="S159" s="182">
        <f t="shared" si="16"/>
        <v>15493</v>
      </c>
      <c r="T159" s="294">
        <v>7265</v>
      </c>
      <c r="U159" s="294">
        <v>3503</v>
      </c>
      <c r="V159" s="294">
        <v>97</v>
      </c>
      <c r="W159" s="294">
        <v>4621</v>
      </c>
      <c r="X159" s="294">
        <v>7</v>
      </c>
      <c r="Y159" s="182">
        <f t="shared" si="17"/>
        <v>22080</v>
      </c>
      <c r="Z159" s="294">
        <v>9629</v>
      </c>
      <c r="AA159" s="294">
        <v>4161</v>
      </c>
      <c r="AB159" s="294">
        <v>139</v>
      </c>
      <c r="AC159" s="294">
        <v>8130</v>
      </c>
      <c r="AD159" s="294">
        <v>21</v>
      </c>
      <c r="AE159" s="182">
        <f t="shared" si="18"/>
        <v>22080</v>
      </c>
      <c r="AF159" s="294">
        <v>9629</v>
      </c>
      <c r="AG159" s="294">
        <v>4162</v>
      </c>
      <c r="AH159" s="294">
        <v>139</v>
      </c>
      <c r="AI159" s="294">
        <v>8129</v>
      </c>
      <c r="AJ159" s="294">
        <v>21</v>
      </c>
    </row>
    <row r="160" spans="1:36" ht="38.25" x14ac:dyDescent="0.25">
      <c r="A160" s="14" t="s">
        <v>36</v>
      </c>
      <c r="B160" s="15">
        <v>506002</v>
      </c>
      <c r="C160" s="165">
        <v>600202</v>
      </c>
      <c r="D160" s="166" t="s">
        <v>228</v>
      </c>
      <c r="E160" s="165">
        <v>3</v>
      </c>
      <c r="F160" s="167" t="s">
        <v>278</v>
      </c>
      <c r="G160" s="180">
        <f t="shared" si="13"/>
        <v>9521</v>
      </c>
      <c r="H160" s="181">
        <f t="shared" si="15"/>
        <v>6096</v>
      </c>
      <c r="I160" s="181">
        <f t="shared" si="15"/>
        <v>2056</v>
      </c>
      <c r="J160" s="181">
        <f t="shared" si="15"/>
        <v>9</v>
      </c>
      <c r="K160" s="181">
        <f t="shared" si="15"/>
        <v>1342</v>
      </c>
      <c r="L160" s="181">
        <f t="shared" si="15"/>
        <v>18</v>
      </c>
      <c r="M160" s="182">
        <f t="shared" si="19"/>
        <v>667</v>
      </c>
      <c r="N160" s="294">
        <v>413</v>
      </c>
      <c r="O160" s="294">
        <v>139</v>
      </c>
      <c r="P160" s="294">
        <v>2</v>
      </c>
      <c r="Q160" s="294">
        <v>113</v>
      </c>
      <c r="R160" s="294">
        <v>0</v>
      </c>
      <c r="S160" s="182">
        <f t="shared" si="16"/>
        <v>586</v>
      </c>
      <c r="T160" s="294">
        <v>385</v>
      </c>
      <c r="U160" s="294">
        <v>103</v>
      </c>
      <c r="V160" s="294">
        <v>3</v>
      </c>
      <c r="W160" s="294">
        <v>95</v>
      </c>
      <c r="X160" s="294">
        <v>0</v>
      </c>
      <c r="Y160" s="182">
        <f t="shared" si="17"/>
        <v>4134</v>
      </c>
      <c r="Z160" s="294">
        <v>2649</v>
      </c>
      <c r="AA160" s="294">
        <v>907</v>
      </c>
      <c r="AB160" s="294">
        <v>2</v>
      </c>
      <c r="AC160" s="294">
        <v>567</v>
      </c>
      <c r="AD160" s="294">
        <v>9</v>
      </c>
      <c r="AE160" s="182">
        <f t="shared" si="18"/>
        <v>4134</v>
      </c>
      <c r="AF160" s="294">
        <v>2649</v>
      </c>
      <c r="AG160" s="294">
        <v>907</v>
      </c>
      <c r="AH160" s="294">
        <v>2</v>
      </c>
      <c r="AI160" s="294">
        <v>567</v>
      </c>
      <c r="AJ160" s="294">
        <v>9</v>
      </c>
    </row>
    <row r="161" spans="1:36" ht="38.25" x14ac:dyDescent="0.25">
      <c r="A161" s="14" t="s">
        <v>36</v>
      </c>
      <c r="B161" s="15">
        <v>506101</v>
      </c>
      <c r="C161" s="165">
        <v>610101</v>
      </c>
      <c r="D161" s="166" t="s">
        <v>140</v>
      </c>
      <c r="E161" s="165">
        <v>3</v>
      </c>
      <c r="F161" s="167" t="s">
        <v>278</v>
      </c>
      <c r="G161" s="180">
        <f t="shared" si="13"/>
        <v>32683</v>
      </c>
      <c r="H161" s="181">
        <f t="shared" si="15"/>
        <v>16594</v>
      </c>
      <c r="I161" s="181">
        <f t="shared" si="15"/>
        <v>7951</v>
      </c>
      <c r="J161" s="181">
        <f t="shared" si="15"/>
        <v>549</v>
      </c>
      <c r="K161" s="181">
        <f t="shared" si="15"/>
        <v>7548</v>
      </c>
      <c r="L161" s="181">
        <f t="shared" si="15"/>
        <v>41</v>
      </c>
      <c r="M161" s="182">
        <f t="shared" si="19"/>
        <v>5811</v>
      </c>
      <c r="N161" s="294">
        <v>3511</v>
      </c>
      <c r="O161" s="294">
        <v>1140</v>
      </c>
      <c r="P161" s="294">
        <v>227</v>
      </c>
      <c r="Q161" s="294">
        <v>919</v>
      </c>
      <c r="R161" s="294">
        <v>14</v>
      </c>
      <c r="S161" s="182">
        <f t="shared" si="16"/>
        <v>6207</v>
      </c>
      <c r="T161" s="294">
        <v>3373</v>
      </c>
      <c r="U161" s="294">
        <v>1304</v>
      </c>
      <c r="V161" s="294">
        <v>132</v>
      </c>
      <c r="W161" s="294">
        <v>1391</v>
      </c>
      <c r="X161" s="294">
        <v>7</v>
      </c>
      <c r="Y161" s="182">
        <f t="shared" si="17"/>
        <v>10333</v>
      </c>
      <c r="Z161" s="294">
        <v>4855</v>
      </c>
      <c r="AA161" s="294">
        <v>2754</v>
      </c>
      <c r="AB161" s="294">
        <v>95</v>
      </c>
      <c r="AC161" s="294">
        <v>2619</v>
      </c>
      <c r="AD161" s="294">
        <v>10</v>
      </c>
      <c r="AE161" s="182">
        <f t="shared" si="18"/>
        <v>10332</v>
      </c>
      <c r="AF161" s="294">
        <v>4855</v>
      </c>
      <c r="AG161" s="294">
        <v>2753</v>
      </c>
      <c r="AH161" s="294">
        <v>95</v>
      </c>
      <c r="AI161" s="294">
        <v>2619</v>
      </c>
      <c r="AJ161" s="294">
        <v>10</v>
      </c>
    </row>
    <row r="162" spans="1:36" ht="38.25" x14ac:dyDescent="0.25">
      <c r="A162" s="14" t="s">
        <v>36</v>
      </c>
      <c r="B162" s="15">
        <v>508804</v>
      </c>
      <c r="C162" s="165">
        <v>880401</v>
      </c>
      <c r="D162" s="166" t="s">
        <v>165</v>
      </c>
      <c r="E162" s="165">
        <v>3</v>
      </c>
      <c r="F162" s="167" t="s">
        <v>278</v>
      </c>
      <c r="G162" s="180">
        <f t="shared" si="13"/>
        <v>32260</v>
      </c>
      <c r="H162" s="181">
        <f t="shared" si="15"/>
        <v>9333</v>
      </c>
      <c r="I162" s="181">
        <f t="shared" si="15"/>
        <v>4656</v>
      </c>
      <c r="J162" s="181">
        <f t="shared" si="15"/>
        <v>500</v>
      </c>
      <c r="K162" s="181">
        <f t="shared" si="15"/>
        <v>17745</v>
      </c>
      <c r="L162" s="181">
        <f t="shared" si="15"/>
        <v>26</v>
      </c>
      <c r="M162" s="182">
        <f t="shared" si="19"/>
        <v>7290</v>
      </c>
      <c r="N162" s="294">
        <v>2097</v>
      </c>
      <c r="O162" s="294">
        <v>1127</v>
      </c>
      <c r="P162" s="294">
        <v>91</v>
      </c>
      <c r="Q162" s="294">
        <v>3975</v>
      </c>
      <c r="R162" s="294">
        <v>0</v>
      </c>
      <c r="S162" s="182">
        <f t="shared" si="16"/>
        <v>9809</v>
      </c>
      <c r="T162" s="294">
        <v>2694</v>
      </c>
      <c r="U162" s="294">
        <v>1580</v>
      </c>
      <c r="V162" s="294">
        <v>195</v>
      </c>
      <c r="W162" s="294">
        <v>5336</v>
      </c>
      <c r="X162" s="294">
        <v>4</v>
      </c>
      <c r="Y162" s="182">
        <f t="shared" si="17"/>
        <v>7581</v>
      </c>
      <c r="Z162" s="294">
        <v>2271</v>
      </c>
      <c r="AA162" s="294">
        <v>975</v>
      </c>
      <c r="AB162" s="294">
        <v>107</v>
      </c>
      <c r="AC162" s="294">
        <v>4217</v>
      </c>
      <c r="AD162" s="294">
        <v>11</v>
      </c>
      <c r="AE162" s="182">
        <f t="shared" si="18"/>
        <v>7580</v>
      </c>
      <c r="AF162" s="294">
        <v>2271</v>
      </c>
      <c r="AG162" s="294">
        <v>974</v>
      </c>
      <c r="AH162" s="294">
        <v>107</v>
      </c>
      <c r="AI162" s="294">
        <v>4217</v>
      </c>
      <c r="AJ162" s="294">
        <v>11</v>
      </c>
    </row>
    <row r="163" spans="1:36" ht="38.25" x14ac:dyDescent="0.25">
      <c r="A163" s="14" t="s">
        <v>36</v>
      </c>
      <c r="B163" s="15">
        <v>508805</v>
      </c>
      <c r="C163" s="165">
        <v>880501</v>
      </c>
      <c r="D163" s="166" t="s">
        <v>170</v>
      </c>
      <c r="E163" s="165">
        <v>3</v>
      </c>
      <c r="F163" s="167" t="s">
        <v>278</v>
      </c>
      <c r="G163" s="180">
        <f t="shared" si="13"/>
        <v>1534</v>
      </c>
      <c r="H163" s="181">
        <f t="shared" si="15"/>
        <v>731</v>
      </c>
      <c r="I163" s="181">
        <f t="shared" si="15"/>
        <v>545</v>
      </c>
      <c r="J163" s="181">
        <f t="shared" si="15"/>
        <v>6</v>
      </c>
      <c r="K163" s="181">
        <f t="shared" si="15"/>
        <v>250</v>
      </c>
      <c r="L163" s="181">
        <f t="shared" si="15"/>
        <v>2</v>
      </c>
      <c r="M163" s="182">
        <f t="shared" si="19"/>
        <v>361</v>
      </c>
      <c r="N163" s="294">
        <v>190</v>
      </c>
      <c r="O163" s="294">
        <v>142</v>
      </c>
      <c r="P163" s="294">
        <v>0</v>
      </c>
      <c r="Q163" s="294">
        <v>29</v>
      </c>
      <c r="R163" s="294">
        <v>0</v>
      </c>
      <c r="S163" s="182">
        <f t="shared" si="16"/>
        <v>481</v>
      </c>
      <c r="T163" s="294">
        <v>257</v>
      </c>
      <c r="U163" s="294">
        <v>153</v>
      </c>
      <c r="V163" s="294">
        <v>0</v>
      </c>
      <c r="W163" s="294">
        <v>71</v>
      </c>
      <c r="X163" s="294">
        <v>0</v>
      </c>
      <c r="Y163" s="182">
        <f t="shared" si="17"/>
        <v>346</v>
      </c>
      <c r="Z163" s="294">
        <v>142</v>
      </c>
      <c r="AA163" s="294">
        <v>125</v>
      </c>
      <c r="AB163" s="294">
        <v>3</v>
      </c>
      <c r="AC163" s="294">
        <v>75</v>
      </c>
      <c r="AD163" s="294">
        <v>1</v>
      </c>
      <c r="AE163" s="182">
        <f t="shared" si="18"/>
        <v>346</v>
      </c>
      <c r="AF163" s="294">
        <v>142</v>
      </c>
      <c r="AG163" s="294">
        <v>125</v>
      </c>
      <c r="AH163" s="294">
        <v>3</v>
      </c>
      <c r="AI163" s="294">
        <v>75</v>
      </c>
      <c r="AJ163" s="294">
        <v>1</v>
      </c>
    </row>
    <row r="164" spans="1:36" ht="38.25" x14ac:dyDescent="0.25">
      <c r="A164" s="14" t="s">
        <v>36</v>
      </c>
      <c r="B164" s="15">
        <v>508807</v>
      </c>
      <c r="C164" s="165">
        <v>880705</v>
      </c>
      <c r="D164" s="166" t="s">
        <v>230</v>
      </c>
      <c r="E164" s="165">
        <v>3</v>
      </c>
      <c r="F164" s="167" t="s">
        <v>278</v>
      </c>
      <c r="G164" s="180">
        <f t="shared" si="13"/>
        <v>59045</v>
      </c>
      <c r="H164" s="181">
        <f t="shared" si="15"/>
        <v>13479</v>
      </c>
      <c r="I164" s="181">
        <f t="shared" si="15"/>
        <v>24973</v>
      </c>
      <c r="J164" s="181">
        <f t="shared" si="15"/>
        <v>205</v>
      </c>
      <c r="K164" s="181">
        <f t="shared" si="15"/>
        <v>20178</v>
      </c>
      <c r="L164" s="181">
        <f t="shared" si="15"/>
        <v>210</v>
      </c>
      <c r="M164" s="182">
        <f t="shared" si="19"/>
        <v>11451</v>
      </c>
      <c r="N164" s="294">
        <v>2853</v>
      </c>
      <c r="O164" s="294">
        <v>4979</v>
      </c>
      <c r="P164" s="294">
        <v>3</v>
      </c>
      <c r="Q164" s="294">
        <v>3594</v>
      </c>
      <c r="R164" s="294">
        <v>22</v>
      </c>
      <c r="S164" s="182">
        <f t="shared" si="16"/>
        <v>11514</v>
      </c>
      <c r="T164" s="294">
        <v>2442</v>
      </c>
      <c r="U164" s="294">
        <v>4466</v>
      </c>
      <c r="V164" s="294">
        <v>14</v>
      </c>
      <c r="W164" s="294">
        <v>4592</v>
      </c>
      <c r="X164" s="294">
        <v>0</v>
      </c>
      <c r="Y164" s="182">
        <f t="shared" si="17"/>
        <v>18041</v>
      </c>
      <c r="Z164" s="294">
        <v>4092</v>
      </c>
      <c r="AA164" s="294">
        <v>7765</v>
      </c>
      <c r="AB164" s="294">
        <v>94</v>
      </c>
      <c r="AC164" s="294">
        <v>5996</v>
      </c>
      <c r="AD164" s="294">
        <v>94</v>
      </c>
      <c r="AE164" s="182">
        <f t="shared" si="18"/>
        <v>18039</v>
      </c>
      <c r="AF164" s="294">
        <v>4092</v>
      </c>
      <c r="AG164" s="294">
        <v>7763</v>
      </c>
      <c r="AH164" s="294">
        <v>94</v>
      </c>
      <c r="AI164" s="294">
        <v>5996</v>
      </c>
      <c r="AJ164" s="294">
        <v>94</v>
      </c>
    </row>
    <row r="165" spans="1:36" ht="76.5" x14ac:dyDescent="0.25">
      <c r="A165" s="14" t="s">
        <v>36</v>
      </c>
      <c r="B165" s="15">
        <v>508908</v>
      </c>
      <c r="C165" s="165">
        <v>890901</v>
      </c>
      <c r="D165" s="166" t="s">
        <v>364</v>
      </c>
      <c r="E165" s="165">
        <v>3</v>
      </c>
      <c r="F165" s="167" t="s">
        <v>278</v>
      </c>
      <c r="G165" s="180">
        <f t="shared" si="13"/>
        <v>321</v>
      </c>
      <c r="H165" s="181">
        <f t="shared" si="15"/>
        <v>107</v>
      </c>
      <c r="I165" s="181">
        <f t="shared" si="15"/>
        <v>76</v>
      </c>
      <c r="J165" s="181">
        <f t="shared" si="15"/>
        <v>0</v>
      </c>
      <c r="K165" s="181">
        <f t="shared" si="15"/>
        <v>138</v>
      </c>
      <c r="L165" s="181">
        <f t="shared" si="15"/>
        <v>0</v>
      </c>
      <c r="M165" s="182">
        <f t="shared" si="19"/>
        <v>24</v>
      </c>
      <c r="N165" s="294">
        <v>0</v>
      </c>
      <c r="O165" s="294">
        <v>16</v>
      </c>
      <c r="P165" s="294">
        <v>0</v>
      </c>
      <c r="Q165" s="294">
        <v>8</v>
      </c>
      <c r="R165" s="294">
        <v>0</v>
      </c>
      <c r="S165" s="182">
        <f t="shared" si="16"/>
        <v>28</v>
      </c>
      <c r="T165" s="294">
        <v>19</v>
      </c>
      <c r="U165" s="294">
        <v>9</v>
      </c>
      <c r="V165" s="294">
        <v>0</v>
      </c>
      <c r="W165" s="294">
        <v>0</v>
      </c>
      <c r="X165" s="294">
        <v>0</v>
      </c>
      <c r="Y165" s="182">
        <f t="shared" si="17"/>
        <v>134</v>
      </c>
      <c r="Z165" s="294">
        <v>44</v>
      </c>
      <c r="AA165" s="294">
        <v>25</v>
      </c>
      <c r="AB165" s="294">
        <v>0</v>
      </c>
      <c r="AC165" s="294">
        <v>65</v>
      </c>
      <c r="AD165" s="294">
        <v>0</v>
      </c>
      <c r="AE165" s="182">
        <f t="shared" si="18"/>
        <v>135</v>
      </c>
      <c r="AF165" s="294">
        <v>44</v>
      </c>
      <c r="AG165" s="294">
        <v>26</v>
      </c>
      <c r="AH165" s="294">
        <v>0</v>
      </c>
      <c r="AI165" s="294">
        <v>65</v>
      </c>
      <c r="AJ165" s="294">
        <v>0</v>
      </c>
    </row>
    <row r="166" spans="1:36" ht="38.25" x14ac:dyDescent="0.25">
      <c r="A166" s="14" t="s">
        <v>36</v>
      </c>
      <c r="B166" s="15">
        <v>508943</v>
      </c>
      <c r="C166" s="165">
        <v>894401</v>
      </c>
      <c r="D166" s="166" t="s">
        <v>369</v>
      </c>
      <c r="E166" s="165">
        <v>3</v>
      </c>
      <c r="F166" s="167" t="s">
        <v>278</v>
      </c>
      <c r="G166" s="180">
        <f t="shared" si="13"/>
        <v>123</v>
      </c>
      <c r="H166" s="181">
        <f t="shared" si="15"/>
        <v>32</v>
      </c>
      <c r="I166" s="181">
        <f t="shared" si="15"/>
        <v>29</v>
      </c>
      <c r="J166" s="181">
        <f t="shared" si="15"/>
        <v>8</v>
      </c>
      <c r="K166" s="181">
        <f t="shared" si="15"/>
        <v>46</v>
      </c>
      <c r="L166" s="181">
        <f t="shared" si="15"/>
        <v>8</v>
      </c>
      <c r="M166" s="182">
        <f t="shared" si="19"/>
        <v>30</v>
      </c>
      <c r="N166" s="294">
        <v>16</v>
      </c>
      <c r="O166" s="294">
        <v>0</v>
      </c>
      <c r="P166" s="294">
        <v>8</v>
      </c>
      <c r="Q166" s="294">
        <v>6</v>
      </c>
      <c r="R166" s="294">
        <v>0</v>
      </c>
      <c r="S166" s="182">
        <f t="shared" si="16"/>
        <v>0</v>
      </c>
      <c r="T166" s="294">
        <v>0</v>
      </c>
      <c r="U166" s="294">
        <v>0</v>
      </c>
      <c r="V166" s="294">
        <v>0</v>
      </c>
      <c r="W166" s="294">
        <v>0</v>
      </c>
      <c r="X166" s="294">
        <v>0</v>
      </c>
      <c r="Y166" s="182">
        <f t="shared" si="17"/>
        <v>47</v>
      </c>
      <c r="Z166" s="294">
        <v>8</v>
      </c>
      <c r="AA166" s="294">
        <v>15</v>
      </c>
      <c r="AB166" s="294">
        <v>0</v>
      </c>
      <c r="AC166" s="294">
        <v>20</v>
      </c>
      <c r="AD166" s="294">
        <v>4</v>
      </c>
      <c r="AE166" s="182">
        <f t="shared" si="18"/>
        <v>46</v>
      </c>
      <c r="AF166" s="294">
        <v>8</v>
      </c>
      <c r="AG166" s="294">
        <v>14</v>
      </c>
      <c r="AH166" s="294">
        <v>0</v>
      </c>
      <c r="AI166" s="294">
        <v>20</v>
      </c>
      <c r="AJ166" s="294">
        <v>4</v>
      </c>
    </row>
    <row r="167" spans="1:36" ht="63.75" x14ac:dyDescent="0.25">
      <c r="A167" s="14" t="s">
        <v>36</v>
      </c>
      <c r="B167" s="15">
        <v>508944</v>
      </c>
      <c r="C167" s="165">
        <v>894501</v>
      </c>
      <c r="D167" s="166" t="s">
        <v>141</v>
      </c>
      <c r="E167" s="165">
        <v>3</v>
      </c>
      <c r="F167" s="167" t="s">
        <v>278</v>
      </c>
      <c r="G167" s="180">
        <f t="shared" ref="G167:G176" si="20">SUM(H167:L167)</f>
        <v>53628</v>
      </c>
      <c r="H167" s="181">
        <f t="shared" si="15"/>
        <v>15560</v>
      </c>
      <c r="I167" s="181">
        <f t="shared" si="15"/>
        <v>17859</v>
      </c>
      <c r="J167" s="181">
        <f t="shared" si="15"/>
        <v>3251</v>
      </c>
      <c r="K167" s="181">
        <f t="shared" si="15"/>
        <v>13900</v>
      </c>
      <c r="L167" s="181">
        <f t="shared" si="15"/>
        <v>3058</v>
      </c>
      <c r="M167" s="182">
        <f t="shared" si="19"/>
        <v>1602</v>
      </c>
      <c r="N167" s="294">
        <v>565</v>
      </c>
      <c r="O167" s="294">
        <v>478</v>
      </c>
      <c r="P167" s="294">
        <v>61</v>
      </c>
      <c r="Q167" s="294">
        <v>444</v>
      </c>
      <c r="R167" s="294">
        <v>54</v>
      </c>
      <c r="S167" s="182">
        <f t="shared" si="16"/>
        <v>17342</v>
      </c>
      <c r="T167" s="294">
        <v>6061</v>
      </c>
      <c r="U167" s="294">
        <v>6445</v>
      </c>
      <c r="V167" s="294">
        <v>248</v>
      </c>
      <c r="W167" s="294">
        <v>4520</v>
      </c>
      <c r="X167" s="294">
        <v>68</v>
      </c>
      <c r="Y167" s="182">
        <f t="shared" si="17"/>
        <v>17342</v>
      </c>
      <c r="Z167" s="294">
        <v>4467</v>
      </c>
      <c r="AA167" s="294">
        <v>5468</v>
      </c>
      <c r="AB167" s="294">
        <v>1471</v>
      </c>
      <c r="AC167" s="294">
        <v>4468</v>
      </c>
      <c r="AD167" s="294">
        <v>1468</v>
      </c>
      <c r="AE167" s="182">
        <f t="shared" si="18"/>
        <v>17342</v>
      </c>
      <c r="AF167" s="294">
        <v>4467</v>
      </c>
      <c r="AG167" s="294">
        <v>5468</v>
      </c>
      <c r="AH167" s="294">
        <v>1471</v>
      </c>
      <c r="AI167" s="294">
        <v>4468</v>
      </c>
      <c r="AJ167" s="294">
        <v>1468</v>
      </c>
    </row>
    <row r="168" spans="1:36" ht="38.25" x14ac:dyDescent="0.25">
      <c r="A168" s="14" t="s">
        <v>36</v>
      </c>
      <c r="B168" s="15">
        <v>509101</v>
      </c>
      <c r="C168" s="165">
        <v>910201</v>
      </c>
      <c r="D168" s="166" t="s">
        <v>142</v>
      </c>
      <c r="E168" s="165">
        <v>3</v>
      </c>
      <c r="F168" s="167" t="s">
        <v>278</v>
      </c>
      <c r="G168" s="180">
        <f t="shared" si="20"/>
        <v>8002</v>
      </c>
      <c r="H168" s="181">
        <f t="shared" ref="H168:L176" si="21">N168+T168+Z168+AF168</f>
        <v>799</v>
      </c>
      <c r="I168" s="181">
        <f t="shared" si="21"/>
        <v>3959</v>
      </c>
      <c r="J168" s="181">
        <f t="shared" si="21"/>
        <v>966</v>
      </c>
      <c r="K168" s="181">
        <f t="shared" si="21"/>
        <v>2273</v>
      </c>
      <c r="L168" s="181">
        <f t="shared" si="21"/>
        <v>5</v>
      </c>
      <c r="M168" s="182">
        <f t="shared" si="19"/>
        <v>1995</v>
      </c>
      <c r="N168" s="294">
        <v>341</v>
      </c>
      <c r="O168" s="294">
        <v>988</v>
      </c>
      <c r="P168" s="294">
        <v>230</v>
      </c>
      <c r="Q168" s="294">
        <v>433</v>
      </c>
      <c r="R168" s="294">
        <v>3</v>
      </c>
      <c r="S168" s="182">
        <f t="shared" si="16"/>
        <v>1410</v>
      </c>
      <c r="T168" s="294">
        <v>182</v>
      </c>
      <c r="U168" s="294">
        <v>656</v>
      </c>
      <c r="V168" s="294">
        <v>60</v>
      </c>
      <c r="W168" s="294">
        <v>512</v>
      </c>
      <c r="X168" s="294">
        <v>0</v>
      </c>
      <c r="Y168" s="182">
        <f t="shared" si="17"/>
        <v>2299</v>
      </c>
      <c r="Z168" s="294">
        <v>138</v>
      </c>
      <c r="AA168" s="294">
        <v>1158</v>
      </c>
      <c r="AB168" s="294">
        <v>338</v>
      </c>
      <c r="AC168" s="294">
        <v>664</v>
      </c>
      <c r="AD168" s="294">
        <v>1</v>
      </c>
      <c r="AE168" s="182">
        <f t="shared" si="18"/>
        <v>2298</v>
      </c>
      <c r="AF168" s="294">
        <v>138</v>
      </c>
      <c r="AG168" s="294">
        <v>1157</v>
      </c>
      <c r="AH168" s="294">
        <v>338</v>
      </c>
      <c r="AI168" s="294">
        <v>664</v>
      </c>
      <c r="AJ168" s="294">
        <v>1</v>
      </c>
    </row>
    <row r="169" spans="1:36" ht="38.25" x14ac:dyDescent="0.25">
      <c r="A169" s="14" t="s">
        <v>36</v>
      </c>
      <c r="B169" s="15">
        <v>509103</v>
      </c>
      <c r="C169" s="165">
        <v>910801</v>
      </c>
      <c r="D169" s="166" t="s">
        <v>143</v>
      </c>
      <c r="E169" s="165">
        <v>3</v>
      </c>
      <c r="F169" s="167" t="s">
        <v>278</v>
      </c>
      <c r="G169" s="180">
        <f t="shared" si="20"/>
        <v>690</v>
      </c>
      <c r="H169" s="181">
        <f t="shared" si="21"/>
        <v>18</v>
      </c>
      <c r="I169" s="181">
        <f t="shared" si="21"/>
        <v>192</v>
      </c>
      <c r="J169" s="181">
        <f t="shared" si="21"/>
        <v>0</v>
      </c>
      <c r="K169" s="181">
        <f t="shared" si="21"/>
        <v>480</v>
      </c>
      <c r="L169" s="181">
        <f t="shared" si="21"/>
        <v>0</v>
      </c>
      <c r="M169" s="182">
        <f t="shared" si="19"/>
        <v>169</v>
      </c>
      <c r="N169" s="294">
        <v>0</v>
      </c>
      <c r="O169" s="294">
        <v>37</v>
      </c>
      <c r="P169" s="294">
        <v>0</v>
      </c>
      <c r="Q169" s="294">
        <v>132</v>
      </c>
      <c r="R169" s="294">
        <v>0</v>
      </c>
      <c r="S169" s="182">
        <f t="shared" si="16"/>
        <v>97</v>
      </c>
      <c r="T169" s="294">
        <v>0</v>
      </c>
      <c r="U169" s="294">
        <v>15</v>
      </c>
      <c r="V169" s="294">
        <v>0</v>
      </c>
      <c r="W169" s="294">
        <v>82</v>
      </c>
      <c r="X169" s="294">
        <v>0</v>
      </c>
      <c r="Y169" s="182">
        <f t="shared" si="17"/>
        <v>213</v>
      </c>
      <c r="Z169" s="294">
        <v>9</v>
      </c>
      <c r="AA169" s="294">
        <v>71</v>
      </c>
      <c r="AB169" s="294">
        <v>0</v>
      </c>
      <c r="AC169" s="294">
        <v>133</v>
      </c>
      <c r="AD169" s="294">
        <v>0</v>
      </c>
      <c r="AE169" s="182">
        <f t="shared" si="18"/>
        <v>211</v>
      </c>
      <c r="AF169" s="294">
        <v>9</v>
      </c>
      <c r="AG169" s="294">
        <v>69</v>
      </c>
      <c r="AH169" s="294">
        <v>0</v>
      </c>
      <c r="AI169" s="294">
        <v>133</v>
      </c>
      <c r="AJ169" s="294">
        <v>0</v>
      </c>
    </row>
    <row r="170" spans="1:36" ht="38.25" x14ac:dyDescent="0.25">
      <c r="A170" s="14" t="s">
        <v>36</v>
      </c>
      <c r="B170" s="15">
        <v>509110</v>
      </c>
      <c r="C170" s="165">
        <v>911001</v>
      </c>
      <c r="D170" s="66" t="s">
        <v>370</v>
      </c>
      <c r="E170" s="165">
        <v>3</v>
      </c>
      <c r="F170" s="167" t="s">
        <v>278</v>
      </c>
      <c r="G170" s="180">
        <f t="shared" si="20"/>
        <v>2602</v>
      </c>
      <c r="H170" s="181">
        <f t="shared" si="21"/>
        <v>10</v>
      </c>
      <c r="I170" s="181">
        <f t="shared" si="21"/>
        <v>2177</v>
      </c>
      <c r="J170" s="181">
        <f t="shared" si="21"/>
        <v>6</v>
      </c>
      <c r="K170" s="181">
        <f t="shared" si="21"/>
        <v>368</v>
      </c>
      <c r="L170" s="181">
        <f t="shared" si="21"/>
        <v>41</v>
      </c>
      <c r="M170" s="182">
        <f t="shared" si="19"/>
        <v>536</v>
      </c>
      <c r="N170" s="294">
        <v>0</v>
      </c>
      <c r="O170" s="294">
        <v>483</v>
      </c>
      <c r="P170" s="294">
        <v>0</v>
      </c>
      <c r="Q170" s="294">
        <v>51</v>
      </c>
      <c r="R170" s="294">
        <v>2</v>
      </c>
      <c r="S170" s="182">
        <f t="shared" si="16"/>
        <v>815</v>
      </c>
      <c r="T170" s="294">
        <v>2</v>
      </c>
      <c r="U170" s="294">
        <v>677</v>
      </c>
      <c r="V170" s="294">
        <v>0</v>
      </c>
      <c r="W170" s="294">
        <v>107</v>
      </c>
      <c r="X170" s="294">
        <v>29</v>
      </c>
      <c r="Y170" s="182">
        <f t="shared" si="17"/>
        <v>981</v>
      </c>
      <c r="Z170" s="294">
        <v>4</v>
      </c>
      <c r="AA170" s="294">
        <v>767</v>
      </c>
      <c r="AB170" s="294">
        <v>3</v>
      </c>
      <c r="AC170" s="294">
        <v>202</v>
      </c>
      <c r="AD170" s="294">
        <v>5</v>
      </c>
      <c r="AE170" s="182">
        <f t="shared" si="18"/>
        <v>270</v>
      </c>
      <c r="AF170" s="294">
        <v>4</v>
      </c>
      <c r="AG170" s="294">
        <v>250</v>
      </c>
      <c r="AH170" s="294">
        <v>3</v>
      </c>
      <c r="AI170" s="294">
        <v>8</v>
      </c>
      <c r="AJ170" s="294">
        <v>5</v>
      </c>
    </row>
    <row r="171" spans="1:36" ht="38.25" x14ac:dyDescent="0.25">
      <c r="A171" s="14" t="s">
        <v>36</v>
      </c>
      <c r="B171" s="15">
        <v>509201</v>
      </c>
      <c r="C171" s="165">
        <v>920101</v>
      </c>
      <c r="D171" s="166" t="s">
        <v>371</v>
      </c>
      <c r="E171" s="165">
        <v>3</v>
      </c>
      <c r="F171" s="167" t="s">
        <v>278</v>
      </c>
      <c r="G171" s="180">
        <f t="shared" si="20"/>
        <v>109</v>
      </c>
      <c r="H171" s="181">
        <f t="shared" si="21"/>
        <v>20</v>
      </c>
      <c r="I171" s="181">
        <f t="shared" si="21"/>
        <v>49</v>
      </c>
      <c r="J171" s="181">
        <f t="shared" si="21"/>
        <v>14</v>
      </c>
      <c r="K171" s="181">
        <f t="shared" si="21"/>
        <v>14</v>
      </c>
      <c r="L171" s="181">
        <f t="shared" si="21"/>
        <v>12</v>
      </c>
      <c r="M171" s="182">
        <f t="shared" si="19"/>
        <v>0</v>
      </c>
      <c r="N171" s="294">
        <v>0</v>
      </c>
      <c r="O171" s="294">
        <v>0</v>
      </c>
      <c r="P171" s="294">
        <v>0</v>
      </c>
      <c r="Q171" s="294">
        <v>0</v>
      </c>
      <c r="R171" s="294">
        <v>0</v>
      </c>
      <c r="S171" s="182">
        <f t="shared" si="16"/>
        <v>0</v>
      </c>
      <c r="T171" s="294">
        <v>0</v>
      </c>
      <c r="U171" s="294">
        <v>0</v>
      </c>
      <c r="V171" s="294">
        <v>0</v>
      </c>
      <c r="W171" s="294">
        <v>0</v>
      </c>
      <c r="X171" s="294">
        <v>0</v>
      </c>
      <c r="Y171" s="182">
        <f t="shared" si="17"/>
        <v>54</v>
      </c>
      <c r="Z171" s="294">
        <v>10</v>
      </c>
      <c r="AA171" s="294">
        <v>24</v>
      </c>
      <c r="AB171" s="294">
        <v>7</v>
      </c>
      <c r="AC171" s="294">
        <v>7</v>
      </c>
      <c r="AD171" s="294">
        <v>6</v>
      </c>
      <c r="AE171" s="182">
        <f t="shared" si="18"/>
        <v>55</v>
      </c>
      <c r="AF171" s="294">
        <v>10</v>
      </c>
      <c r="AG171" s="294">
        <v>25</v>
      </c>
      <c r="AH171" s="294">
        <v>7</v>
      </c>
      <c r="AI171" s="294">
        <v>7</v>
      </c>
      <c r="AJ171" s="294">
        <v>6</v>
      </c>
    </row>
    <row r="172" spans="1:36" ht="38.25" x14ac:dyDescent="0.25">
      <c r="A172" s="14" t="s">
        <v>27</v>
      </c>
      <c r="B172" s="15">
        <v>509715</v>
      </c>
      <c r="C172" s="165">
        <v>971501</v>
      </c>
      <c r="D172" s="166" t="s">
        <v>376</v>
      </c>
      <c r="E172" s="165">
        <v>3</v>
      </c>
      <c r="F172" s="167" t="s">
        <v>278</v>
      </c>
      <c r="G172" s="180">
        <f t="shared" si="20"/>
        <v>2281</v>
      </c>
      <c r="H172" s="181">
        <f t="shared" si="21"/>
        <v>258</v>
      </c>
      <c r="I172" s="181">
        <f t="shared" si="21"/>
        <v>1261</v>
      </c>
      <c r="J172" s="181">
        <f t="shared" si="21"/>
        <v>260</v>
      </c>
      <c r="K172" s="181">
        <f t="shared" si="21"/>
        <v>258</v>
      </c>
      <c r="L172" s="181">
        <f t="shared" si="21"/>
        <v>244</v>
      </c>
      <c r="M172" s="182">
        <f t="shared" si="19"/>
        <v>0</v>
      </c>
      <c r="N172" s="294">
        <v>0</v>
      </c>
      <c r="O172" s="294">
        <v>0</v>
      </c>
      <c r="P172" s="294">
        <v>0</v>
      </c>
      <c r="Q172" s="294">
        <v>0</v>
      </c>
      <c r="R172" s="294">
        <v>0</v>
      </c>
      <c r="S172" s="182">
        <f t="shared" si="16"/>
        <v>0</v>
      </c>
      <c r="T172" s="294">
        <v>0</v>
      </c>
      <c r="U172" s="294">
        <v>0</v>
      </c>
      <c r="V172" s="294">
        <v>0</v>
      </c>
      <c r="W172" s="294">
        <v>0</v>
      </c>
      <c r="X172" s="294">
        <v>0</v>
      </c>
      <c r="Y172" s="182">
        <f t="shared" si="17"/>
        <v>1140</v>
      </c>
      <c r="Z172" s="294">
        <v>129</v>
      </c>
      <c r="AA172" s="294">
        <v>630</v>
      </c>
      <c r="AB172" s="294">
        <v>130</v>
      </c>
      <c r="AC172" s="294">
        <v>129</v>
      </c>
      <c r="AD172" s="294">
        <v>122</v>
      </c>
      <c r="AE172" s="182">
        <f t="shared" si="18"/>
        <v>1141</v>
      </c>
      <c r="AF172" s="294">
        <v>129</v>
      </c>
      <c r="AG172" s="294">
        <v>631</v>
      </c>
      <c r="AH172" s="294">
        <v>130</v>
      </c>
      <c r="AI172" s="294">
        <v>129</v>
      </c>
      <c r="AJ172" s="294">
        <v>122</v>
      </c>
    </row>
    <row r="173" spans="1:36" ht="38.25" x14ac:dyDescent="0.25">
      <c r="A173" s="14" t="s">
        <v>27</v>
      </c>
      <c r="B173" s="15">
        <v>509752</v>
      </c>
      <c r="C173" s="165">
        <v>975201</v>
      </c>
      <c r="D173" s="166" t="s">
        <v>382</v>
      </c>
      <c r="E173" s="165">
        <v>3</v>
      </c>
      <c r="F173" s="167" t="s">
        <v>278</v>
      </c>
      <c r="G173" s="180">
        <f t="shared" si="20"/>
        <v>3720</v>
      </c>
      <c r="H173" s="181">
        <f t="shared" si="21"/>
        <v>422</v>
      </c>
      <c r="I173" s="181">
        <f t="shared" si="21"/>
        <v>2058</v>
      </c>
      <c r="J173" s="181">
        <f t="shared" si="21"/>
        <v>422</v>
      </c>
      <c r="K173" s="181">
        <f t="shared" si="21"/>
        <v>422</v>
      </c>
      <c r="L173" s="181">
        <f t="shared" si="21"/>
        <v>396</v>
      </c>
      <c r="M173" s="182">
        <f t="shared" si="19"/>
        <v>0</v>
      </c>
      <c r="N173" s="294">
        <v>0</v>
      </c>
      <c r="O173" s="294">
        <v>0</v>
      </c>
      <c r="P173" s="294">
        <v>0</v>
      </c>
      <c r="Q173" s="294">
        <v>0</v>
      </c>
      <c r="R173" s="294">
        <v>0</v>
      </c>
      <c r="S173" s="182">
        <f t="shared" si="16"/>
        <v>0</v>
      </c>
      <c r="T173" s="294">
        <v>0</v>
      </c>
      <c r="U173" s="294">
        <v>0</v>
      </c>
      <c r="V173" s="294">
        <v>0</v>
      </c>
      <c r="W173" s="294">
        <v>0</v>
      </c>
      <c r="X173" s="294">
        <v>0</v>
      </c>
      <c r="Y173" s="182">
        <f t="shared" si="17"/>
        <v>1860</v>
      </c>
      <c r="Z173" s="294">
        <v>211</v>
      </c>
      <c r="AA173" s="294">
        <v>1029</v>
      </c>
      <c r="AB173" s="294">
        <v>211</v>
      </c>
      <c r="AC173" s="294">
        <v>211</v>
      </c>
      <c r="AD173" s="294">
        <v>198</v>
      </c>
      <c r="AE173" s="182">
        <f t="shared" si="18"/>
        <v>1860</v>
      </c>
      <c r="AF173" s="294">
        <v>211</v>
      </c>
      <c r="AG173" s="294">
        <v>1029</v>
      </c>
      <c r="AH173" s="294">
        <v>211</v>
      </c>
      <c r="AI173" s="294">
        <v>211</v>
      </c>
      <c r="AJ173" s="294">
        <v>198</v>
      </c>
    </row>
    <row r="174" spans="1:36" ht="51" x14ac:dyDescent="0.25">
      <c r="A174" s="14" t="s">
        <v>20</v>
      </c>
      <c r="B174" s="15">
        <v>509901</v>
      </c>
      <c r="C174" s="165">
        <v>990101</v>
      </c>
      <c r="D174" s="166" t="s">
        <v>156</v>
      </c>
      <c r="E174" s="165">
        <v>3</v>
      </c>
      <c r="F174" s="167" t="s">
        <v>278</v>
      </c>
      <c r="G174" s="180">
        <f t="shared" si="20"/>
        <v>776</v>
      </c>
      <c r="H174" s="181">
        <f t="shared" si="21"/>
        <v>258</v>
      </c>
      <c r="I174" s="181">
        <f t="shared" si="21"/>
        <v>250</v>
      </c>
      <c r="J174" s="181">
        <f t="shared" si="21"/>
        <v>1</v>
      </c>
      <c r="K174" s="181">
        <f t="shared" si="21"/>
        <v>267</v>
      </c>
      <c r="L174" s="181">
        <f t="shared" si="21"/>
        <v>0</v>
      </c>
      <c r="M174" s="182">
        <f t="shared" si="19"/>
        <v>135</v>
      </c>
      <c r="N174" s="294">
        <v>75</v>
      </c>
      <c r="O174" s="294">
        <v>41</v>
      </c>
      <c r="P174" s="294">
        <v>1</v>
      </c>
      <c r="Q174" s="294">
        <v>18</v>
      </c>
      <c r="R174" s="294">
        <v>0</v>
      </c>
      <c r="S174" s="182">
        <f t="shared" si="16"/>
        <v>349</v>
      </c>
      <c r="T174" s="294">
        <v>75</v>
      </c>
      <c r="U174" s="294">
        <v>122</v>
      </c>
      <c r="V174" s="294">
        <v>0</v>
      </c>
      <c r="W174" s="294">
        <v>152</v>
      </c>
      <c r="X174" s="294">
        <v>0</v>
      </c>
      <c r="Y174" s="182">
        <f t="shared" si="17"/>
        <v>214</v>
      </c>
      <c r="Z174" s="294">
        <v>85</v>
      </c>
      <c r="AA174" s="294">
        <v>59</v>
      </c>
      <c r="AB174" s="294">
        <v>0</v>
      </c>
      <c r="AC174" s="294">
        <v>70</v>
      </c>
      <c r="AD174" s="294">
        <v>0</v>
      </c>
      <c r="AE174" s="182">
        <f t="shared" si="18"/>
        <v>78</v>
      </c>
      <c r="AF174" s="294">
        <v>23</v>
      </c>
      <c r="AG174" s="294">
        <v>28</v>
      </c>
      <c r="AH174" s="294">
        <v>0</v>
      </c>
      <c r="AI174" s="294">
        <v>27</v>
      </c>
      <c r="AJ174" s="294">
        <v>0</v>
      </c>
    </row>
    <row r="175" spans="1:36" ht="38.25" x14ac:dyDescent="0.25">
      <c r="A175" s="14" t="s">
        <v>20</v>
      </c>
      <c r="B175" s="15">
        <v>509908</v>
      </c>
      <c r="C175" s="165">
        <v>990801</v>
      </c>
      <c r="D175" s="166" t="s">
        <v>238</v>
      </c>
      <c r="E175" s="165">
        <v>3</v>
      </c>
      <c r="F175" s="167" t="s">
        <v>278</v>
      </c>
      <c r="G175" s="180">
        <f t="shared" si="20"/>
        <v>420345</v>
      </c>
      <c r="H175" s="181">
        <f t="shared" si="21"/>
        <v>162339</v>
      </c>
      <c r="I175" s="181">
        <f t="shared" si="21"/>
        <v>136195</v>
      </c>
      <c r="J175" s="181">
        <f t="shared" si="21"/>
        <v>4211</v>
      </c>
      <c r="K175" s="181">
        <f t="shared" si="21"/>
        <v>115478</v>
      </c>
      <c r="L175" s="181">
        <f t="shared" si="21"/>
        <v>2122</v>
      </c>
      <c r="M175" s="182">
        <f t="shared" si="19"/>
        <v>104885</v>
      </c>
      <c r="N175" s="294">
        <v>43237</v>
      </c>
      <c r="O175" s="294">
        <v>32346</v>
      </c>
      <c r="P175" s="294">
        <v>1152</v>
      </c>
      <c r="Q175" s="294">
        <v>27568</v>
      </c>
      <c r="R175" s="294">
        <v>582</v>
      </c>
      <c r="S175" s="182">
        <f t="shared" si="16"/>
        <v>106086</v>
      </c>
      <c r="T175" s="294">
        <v>42462</v>
      </c>
      <c r="U175" s="294">
        <v>33025</v>
      </c>
      <c r="V175" s="294">
        <v>1365</v>
      </c>
      <c r="W175" s="294">
        <v>28664</v>
      </c>
      <c r="X175" s="294">
        <v>570</v>
      </c>
      <c r="Y175" s="182">
        <f t="shared" si="17"/>
        <v>104687</v>
      </c>
      <c r="Z175" s="294">
        <v>38320</v>
      </c>
      <c r="AA175" s="294">
        <v>35412</v>
      </c>
      <c r="AB175" s="294">
        <v>847</v>
      </c>
      <c r="AC175" s="294">
        <v>29623</v>
      </c>
      <c r="AD175" s="294">
        <v>485</v>
      </c>
      <c r="AE175" s="182">
        <f t="shared" si="18"/>
        <v>104687</v>
      </c>
      <c r="AF175" s="294">
        <v>38320</v>
      </c>
      <c r="AG175" s="294">
        <v>35412</v>
      </c>
      <c r="AH175" s="294">
        <v>847</v>
      </c>
      <c r="AI175" s="294">
        <v>29623</v>
      </c>
      <c r="AJ175" s="294">
        <v>485</v>
      </c>
    </row>
    <row r="176" spans="1:36" ht="39" thickBot="1" x14ac:dyDescent="0.3">
      <c r="A176" s="23" t="s">
        <v>20</v>
      </c>
      <c r="B176" s="23">
        <v>503630</v>
      </c>
      <c r="C176" s="23">
        <v>363001</v>
      </c>
      <c r="D176" s="24" t="s">
        <v>169</v>
      </c>
      <c r="E176" s="169">
        <v>3</v>
      </c>
      <c r="F176" s="167" t="s">
        <v>278</v>
      </c>
      <c r="G176" s="180">
        <f t="shared" si="20"/>
        <v>363608</v>
      </c>
      <c r="H176" s="181">
        <f t="shared" si="21"/>
        <v>4640</v>
      </c>
      <c r="I176" s="181">
        <f t="shared" si="21"/>
        <v>104002</v>
      </c>
      <c r="J176" s="181">
        <f t="shared" si="21"/>
        <v>416</v>
      </c>
      <c r="K176" s="181">
        <f t="shared" si="21"/>
        <v>254318</v>
      </c>
      <c r="L176" s="181">
        <f t="shared" si="21"/>
        <v>232</v>
      </c>
      <c r="M176" s="182">
        <f t="shared" si="19"/>
        <v>0</v>
      </c>
      <c r="N176" s="295">
        <v>0</v>
      </c>
      <c r="O176" s="295">
        <v>0</v>
      </c>
      <c r="P176" s="295">
        <v>0</v>
      </c>
      <c r="Q176" s="295">
        <v>0</v>
      </c>
      <c r="R176" s="295">
        <v>0</v>
      </c>
      <c r="S176" s="182">
        <f t="shared" si="16"/>
        <v>169624</v>
      </c>
      <c r="T176" s="295">
        <v>976</v>
      </c>
      <c r="U176" s="295">
        <v>49444</v>
      </c>
      <c r="V176" s="295">
        <v>106</v>
      </c>
      <c r="W176" s="295">
        <v>118958</v>
      </c>
      <c r="X176" s="295">
        <v>140</v>
      </c>
      <c r="Y176" s="182">
        <f t="shared" si="17"/>
        <v>96992</v>
      </c>
      <c r="Z176" s="295">
        <v>1832</v>
      </c>
      <c r="AA176" s="295">
        <v>27279</v>
      </c>
      <c r="AB176" s="295">
        <v>155</v>
      </c>
      <c r="AC176" s="295">
        <v>67680</v>
      </c>
      <c r="AD176" s="295">
        <v>46</v>
      </c>
      <c r="AE176" s="182">
        <f t="shared" si="18"/>
        <v>96992</v>
      </c>
      <c r="AF176" s="295">
        <v>1832</v>
      </c>
      <c r="AG176" s="295">
        <v>27279</v>
      </c>
      <c r="AH176" s="295">
        <v>155</v>
      </c>
      <c r="AI176" s="295">
        <v>67680</v>
      </c>
      <c r="AJ176" s="295">
        <v>46</v>
      </c>
    </row>
    <row r="177" spans="1:36" ht="15.75" thickBot="1" x14ac:dyDescent="0.3">
      <c r="A177" s="183"/>
      <c r="B177" s="184"/>
      <c r="C177" s="184"/>
      <c r="D177" s="184" t="s">
        <v>172</v>
      </c>
      <c r="E177" s="184"/>
      <c r="F177" s="185"/>
      <c r="G177" s="283">
        <v>23125885</v>
      </c>
      <c r="H177" s="283">
        <v>5576170</v>
      </c>
      <c r="I177" s="283">
        <v>9537198</v>
      </c>
      <c r="J177" s="283">
        <v>251318</v>
      </c>
      <c r="K177" s="283">
        <v>7635023</v>
      </c>
      <c r="L177" s="283">
        <v>126176</v>
      </c>
      <c r="M177" s="283">
        <v>5324792</v>
      </c>
      <c r="N177" s="283">
        <v>1343256</v>
      </c>
      <c r="O177" s="283">
        <v>2154201</v>
      </c>
      <c r="P177" s="283">
        <v>55718</v>
      </c>
      <c r="Q177" s="283">
        <v>1747594</v>
      </c>
      <c r="R177" s="283">
        <v>24023</v>
      </c>
      <c r="S177" s="283">
        <v>5820119</v>
      </c>
      <c r="T177" s="283">
        <v>1452328</v>
      </c>
      <c r="U177" s="283">
        <v>2268591</v>
      </c>
      <c r="V177" s="283">
        <v>66077</v>
      </c>
      <c r="W177" s="283">
        <v>2008335</v>
      </c>
      <c r="X177" s="283">
        <v>24788</v>
      </c>
      <c r="Y177" s="283">
        <v>6075527</v>
      </c>
      <c r="Z177" s="283">
        <v>1413143</v>
      </c>
      <c r="AA177" s="283">
        <v>2604012</v>
      </c>
      <c r="AB177" s="283">
        <v>65742</v>
      </c>
      <c r="AC177" s="283">
        <v>1952917</v>
      </c>
      <c r="AD177" s="283">
        <v>39713</v>
      </c>
      <c r="AE177" s="283">
        <v>5905447</v>
      </c>
      <c r="AF177" s="283">
        <v>1367443</v>
      </c>
      <c r="AG177" s="283">
        <v>2510394</v>
      </c>
      <c r="AH177" s="283">
        <v>63781</v>
      </c>
      <c r="AI177" s="283">
        <v>1926177</v>
      </c>
      <c r="AJ177" s="283">
        <v>37652</v>
      </c>
    </row>
    <row r="179" spans="1:36" ht="15.75" thickBot="1" x14ac:dyDescent="0.3">
      <c r="D179" s="3" t="s">
        <v>446</v>
      </c>
      <c r="E179" s="310"/>
      <c r="F179" s="310"/>
    </row>
    <row r="180" spans="1:36" ht="39" thickBot="1" x14ac:dyDescent="0.3">
      <c r="D180" s="329" t="s">
        <v>447</v>
      </c>
      <c r="E180" s="330">
        <v>3</v>
      </c>
      <c r="F180" s="331" t="s">
        <v>278</v>
      </c>
      <c r="G180" s="332">
        <f>SUM(H180:L180)</f>
        <v>227384</v>
      </c>
      <c r="H180" s="332">
        <f>SUMIFS(H:H,$C:$C,520101)+SUMIFS(H:H,$C:$C,520201)</f>
        <v>2591</v>
      </c>
      <c r="I180" s="332">
        <f>SUMIFS(I:I,$C:$C,520101)+SUMIFS(I:I,$C:$C,520201)</f>
        <v>47597</v>
      </c>
      <c r="J180" s="332">
        <f>SUMIFS(J:J,$C:$C,520101)+SUMIFS(J:J,$C:$C,520201)</f>
        <v>5315</v>
      </c>
      <c r="K180" s="332">
        <f>SUMIFS(K:K,$C:$C,520101)+SUMIFS(K:K,$C:$C,520201)</f>
        <v>171713</v>
      </c>
      <c r="L180" s="332">
        <f>SUMIFS(L:L,$C:$C,520101)+SUMIFS(L:L,$C:$C,520201)</f>
        <v>168</v>
      </c>
      <c r="M180" s="333">
        <f>SUM(N180:R180)</f>
        <v>54318</v>
      </c>
      <c r="N180" s="333">
        <f>SUMIFS(N:N,$C:$C,520101)+SUMIFS(N:N,$C:$C,520201)</f>
        <v>353</v>
      </c>
      <c r="O180" s="333">
        <f>SUMIFS(O:O,$C:$C,520101)+SUMIFS(O:O,$C:$C,520201)</f>
        <v>11245</v>
      </c>
      <c r="P180" s="333">
        <f>SUMIFS(P:P,$C:$C,520101)+SUMIFS(P:P,$C:$C,520201)</f>
        <v>1395</v>
      </c>
      <c r="Q180" s="333">
        <f>SUMIFS(Q:Q,$C:$C,520101)+SUMIFS(Q:Q,$C:$C,520201)</f>
        <v>41272</v>
      </c>
      <c r="R180" s="333">
        <f>SUMIFS(R:R,$C:$C,520101)+SUMIFS(R:R,$C:$C,520201)</f>
        <v>53</v>
      </c>
      <c r="S180" s="333">
        <f>SUM(T180:X180)</f>
        <v>62196</v>
      </c>
      <c r="T180" s="333">
        <f>SUMIFS(T:T,$C:$C,520101)+SUMIFS(T:T,$C:$C,520201)</f>
        <v>620</v>
      </c>
      <c r="U180" s="333">
        <f>SUMIFS(U:U,$C:$C,520101)+SUMIFS(U:U,$C:$C,520201)</f>
        <v>11855</v>
      </c>
      <c r="V180" s="333">
        <f>SUMIFS(V:V,$C:$C,520101)+SUMIFS(V:V,$C:$C,520201)</f>
        <v>1794</v>
      </c>
      <c r="W180" s="333">
        <f>SUMIFS(W:W,$C:$C,520101)+SUMIFS(W:W,$C:$C,520201)</f>
        <v>47911</v>
      </c>
      <c r="X180" s="333">
        <f>SUMIFS(X:X,$C:$C,520101)+SUMIFS(X:X,$C:$C,520201)</f>
        <v>16</v>
      </c>
      <c r="Y180" s="333">
        <f>SUM(Z180:AD180)</f>
        <v>55435</v>
      </c>
      <c r="Z180" s="333">
        <f>SUMIFS(Z:Z,$C:$C,520101)+SUMIFS(Z:Z,$C:$C,520201)</f>
        <v>809</v>
      </c>
      <c r="AA180" s="333">
        <f>SUMIFS(AA:AA,$C:$C,520101)+SUMIFS(AA:AA,$C:$C,520201)</f>
        <v>12248</v>
      </c>
      <c r="AB180" s="333">
        <f>SUMIFS(AB:AB,$C:$C,520101)+SUMIFS(AB:AB,$C:$C,520201)</f>
        <v>1066</v>
      </c>
      <c r="AC180" s="333">
        <f>SUMIFS(AC:AC,$C:$C,520101)+SUMIFS(AC:AC,$C:$C,520201)</f>
        <v>41263</v>
      </c>
      <c r="AD180" s="333">
        <f>SUMIFS(AD:AD,$C:$C,520101)+SUMIFS(AD:AD,$C:$C,520201)</f>
        <v>49</v>
      </c>
      <c r="AE180" s="333">
        <f>SUM(AF180:AJ180)</f>
        <v>55435</v>
      </c>
      <c r="AF180" s="333">
        <f>SUMIFS(AF:AF,$C:$C,520101)+SUMIFS(AF:AF,$C:$C,520201)</f>
        <v>809</v>
      </c>
      <c r="AG180" s="333">
        <f>SUMIFS(AG:AG,$C:$C,520101)+SUMIFS(AG:AG,$C:$C,520201)</f>
        <v>12249</v>
      </c>
      <c r="AH180" s="333">
        <f>SUMIFS(AH:AH,$C:$C,520101)+SUMIFS(AH:AH,$C:$C,520201)</f>
        <v>1060</v>
      </c>
      <c r="AI180" s="333">
        <f>SUMIFS(AI:AI,$C:$C,520101)+SUMIFS(AI:AI,$C:$C,520201)</f>
        <v>41267</v>
      </c>
      <c r="AJ180" s="334">
        <f>SUMIFS(AJ:AJ,$C:$C,520101)+SUMIFS(AJ:AJ,$C:$C,520201)</f>
        <v>50</v>
      </c>
    </row>
    <row r="181" spans="1:36" ht="39" thickBot="1" x14ac:dyDescent="0.3">
      <c r="D181" s="311" t="s">
        <v>449</v>
      </c>
      <c r="E181" s="312"/>
      <c r="F181" s="314" t="s">
        <v>278</v>
      </c>
      <c r="G181" s="315">
        <f>SUM(H181:L181)</f>
        <v>198790</v>
      </c>
      <c r="H181" s="315">
        <f>SUMIFS(H:H,$C:$C,140101)+SUMIFS(H:H,$C:$C,140201)</f>
        <v>23808</v>
      </c>
      <c r="I181" s="315">
        <f t="shared" ref="I181:L181" si="22">SUMIFS(I:I,$C:$C,140101)+SUMIFS(I:I,$C:$C,140201)</f>
        <v>155606</v>
      </c>
      <c r="J181" s="315">
        <f t="shared" si="22"/>
        <v>176</v>
      </c>
      <c r="K181" s="315">
        <f t="shared" si="22"/>
        <v>18681</v>
      </c>
      <c r="L181" s="315">
        <f t="shared" si="22"/>
        <v>519</v>
      </c>
      <c r="M181" s="316">
        <f t="shared" ref="M181" si="23">SUM(N181:R181)</f>
        <v>36968</v>
      </c>
      <c r="N181" s="316">
        <f t="shared" ref="N181:AJ181" si="24">SUMIFS(N:N,$C:$C,140101)+SUMIFS(N:N,$C:$C,140201)</f>
        <v>6455</v>
      </c>
      <c r="O181" s="316">
        <f t="shared" si="24"/>
        <v>27282</v>
      </c>
      <c r="P181" s="316">
        <f t="shared" si="24"/>
        <v>23</v>
      </c>
      <c r="Q181" s="316">
        <f t="shared" si="24"/>
        <v>3199</v>
      </c>
      <c r="R181" s="316">
        <f t="shared" si="24"/>
        <v>9</v>
      </c>
      <c r="S181" s="316">
        <f t="shared" ref="S181" si="25">SUM(T181:X181)</f>
        <v>52407</v>
      </c>
      <c r="T181" s="316">
        <f t="shared" ref="T181" si="26">SUMIFS(T:T,$C:$C,140101)+SUMIFS(T:T,$C:$C,140201)</f>
        <v>7423</v>
      </c>
      <c r="U181" s="316">
        <f t="shared" si="24"/>
        <v>39437</v>
      </c>
      <c r="V181" s="316">
        <f t="shared" si="24"/>
        <v>23</v>
      </c>
      <c r="W181" s="316">
        <f t="shared" si="24"/>
        <v>5456</v>
      </c>
      <c r="X181" s="316">
        <f t="shared" si="24"/>
        <v>68</v>
      </c>
      <c r="Y181" s="316">
        <f t="shared" ref="Y181" si="27">SUM(Z181:AD181)</f>
        <v>54709</v>
      </c>
      <c r="Z181" s="316">
        <f t="shared" ref="Z181" si="28">SUMIFS(Z:Z,$C:$C,140101)+SUMIFS(Z:Z,$C:$C,140201)</f>
        <v>4965</v>
      </c>
      <c r="AA181" s="316">
        <f t="shared" si="24"/>
        <v>44445</v>
      </c>
      <c r="AB181" s="316">
        <f t="shared" si="24"/>
        <v>65</v>
      </c>
      <c r="AC181" s="316">
        <f t="shared" si="24"/>
        <v>5013</v>
      </c>
      <c r="AD181" s="316">
        <f t="shared" si="24"/>
        <v>221</v>
      </c>
      <c r="AE181" s="316">
        <f t="shared" ref="AE181" si="29">SUM(AF181:AJ181)</f>
        <v>54706</v>
      </c>
      <c r="AF181" s="316">
        <f t="shared" ref="AF181" si="30">SUMIFS(AF:AF,$C:$C,140101)+SUMIFS(AF:AF,$C:$C,140201)</f>
        <v>4965</v>
      </c>
      <c r="AG181" s="316">
        <f t="shared" si="24"/>
        <v>44442</v>
      </c>
      <c r="AH181" s="316">
        <f t="shared" si="24"/>
        <v>65</v>
      </c>
      <c r="AI181" s="316">
        <f t="shared" si="24"/>
        <v>5013</v>
      </c>
      <c r="AJ181" s="317">
        <f t="shared" si="24"/>
        <v>221</v>
      </c>
    </row>
    <row r="182" spans="1:36" ht="39" thickBot="1" x14ac:dyDescent="0.3">
      <c r="D182" s="311" t="s">
        <v>450</v>
      </c>
      <c r="E182" s="312"/>
      <c r="F182" s="314" t="s">
        <v>278</v>
      </c>
      <c r="G182" s="315">
        <v>473382</v>
      </c>
      <c r="H182" s="315">
        <v>320365</v>
      </c>
      <c r="I182" s="315">
        <v>49956</v>
      </c>
      <c r="J182" s="315">
        <v>368</v>
      </c>
      <c r="K182" s="315">
        <v>102215</v>
      </c>
      <c r="L182" s="315">
        <v>478</v>
      </c>
      <c r="M182" s="354">
        <v>103285</v>
      </c>
      <c r="N182" s="354">
        <v>74029</v>
      </c>
      <c r="O182" s="354">
        <v>10617</v>
      </c>
      <c r="P182" s="354">
        <v>65</v>
      </c>
      <c r="Q182" s="354">
        <v>18481</v>
      </c>
      <c r="R182" s="354">
        <v>93</v>
      </c>
      <c r="S182" s="354">
        <v>133254</v>
      </c>
      <c r="T182" s="354">
        <v>88439</v>
      </c>
      <c r="U182" s="354">
        <v>13283</v>
      </c>
      <c r="V182" s="354">
        <v>153</v>
      </c>
      <c r="W182" s="354">
        <v>31284</v>
      </c>
      <c r="X182" s="354">
        <v>95</v>
      </c>
      <c r="Y182" s="354">
        <v>118421</v>
      </c>
      <c r="Z182" s="354">
        <v>78948</v>
      </c>
      <c r="AA182" s="354">
        <v>13028</v>
      </c>
      <c r="AB182" s="354">
        <v>75</v>
      </c>
      <c r="AC182" s="354">
        <v>26225</v>
      </c>
      <c r="AD182" s="354">
        <v>145</v>
      </c>
      <c r="AE182" s="354">
        <v>118422</v>
      </c>
      <c r="AF182" s="354">
        <v>78949</v>
      </c>
      <c r="AG182" s="354">
        <v>13028</v>
      </c>
      <c r="AH182" s="354">
        <v>75</v>
      </c>
      <c r="AI182" s="354">
        <v>26225</v>
      </c>
      <c r="AJ182" s="354">
        <v>145</v>
      </c>
    </row>
    <row r="183" spans="1:36" x14ac:dyDescent="0.25">
      <c r="N183" s="187"/>
      <c r="O183" s="187"/>
      <c r="P183" s="187"/>
      <c r="Q183" s="187"/>
      <c r="R183" s="187"/>
    </row>
    <row r="184" spans="1:36" ht="25.5" x14ac:dyDescent="0.25">
      <c r="D184" s="3" t="s">
        <v>448</v>
      </c>
    </row>
    <row r="186" spans="1:36" x14ac:dyDescent="0.25">
      <c r="K186" s="164"/>
      <c r="L186" s="164"/>
      <c r="M186" s="164"/>
      <c r="N186" s="164"/>
      <c r="O186" s="164"/>
      <c r="Q186" s="164"/>
      <c r="R186" s="164"/>
      <c r="S186" s="164"/>
      <c r="T186" s="164"/>
      <c r="U186" s="164"/>
    </row>
  </sheetData>
  <autoFilter ref="A6:AJ177" xr:uid="{00000000-0009-0000-0000-000006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177:F177 B1:AD1 AI1:AK1 B2:AK2 AL1:XFD2 A3:XFD6">
    <cfRule type="cellIs" dxfId="410" priority="59" operator="lessThan">
      <formula>0</formula>
    </cfRule>
  </conditionalFormatting>
  <conditionalFormatting sqref="AI1:AJ1">
    <cfRule type="cellIs" dxfId="409" priority="58" operator="lessThan">
      <formula>0</formula>
    </cfRule>
  </conditionalFormatting>
  <conditionalFormatting sqref="C177">
    <cfRule type="duplicateValues" dxfId="408" priority="57"/>
  </conditionalFormatting>
  <conditionalFormatting sqref="A1">
    <cfRule type="cellIs" dxfId="407" priority="56" operator="lessThan">
      <formula>0</formula>
    </cfRule>
  </conditionalFormatting>
  <conditionalFormatting sqref="A2">
    <cfRule type="cellIs" dxfId="406" priority="27" operator="lessThan">
      <formula>0</formula>
    </cfRule>
  </conditionalFormatting>
  <conditionalFormatting sqref="A8:D40 C7:D7">
    <cfRule type="cellIs" dxfId="405" priority="25" operator="lessThan">
      <formula>0</formula>
    </cfRule>
  </conditionalFormatting>
  <conditionalFormatting sqref="A7:B174">
    <cfRule type="cellIs" dxfId="404" priority="24" operator="lessThan">
      <formula>0</formula>
    </cfRule>
  </conditionalFormatting>
  <conditionalFormatting sqref="A7:B174">
    <cfRule type="cellIs" dxfId="403" priority="23" operator="lessThan">
      <formula>0</formula>
    </cfRule>
  </conditionalFormatting>
  <conditionalFormatting sqref="A7:B174">
    <cfRule type="cellIs" dxfId="402" priority="22" operator="lessThan">
      <formula>0</formula>
    </cfRule>
  </conditionalFormatting>
  <conditionalFormatting sqref="A171:D174 A170:C170 A121:D169 B74:D120 D73 B47:B72 A45:A120 C45:D72 B45 A41:D44">
    <cfRule type="cellIs" dxfId="401" priority="19" operator="lessThan">
      <formula>0</formula>
    </cfRule>
  </conditionalFormatting>
  <conditionalFormatting sqref="B73:C73">
    <cfRule type="cellIs" dxfId="400" priority="18" operator="lessThan">
      <formula>0</formula>
    </cfRule>
  </conditionalFormatting>
  <conditionalFormatting sqref="A175:B175">
    <cfRule type="cellIs" dxfId="399" priority="14" operator="lessThan">
      <formula>0</formula>
    </cfRule>
  </conditionalFormatting>
  <conditionalFormatting sqref="A175:D175">
    <cfRule type="cellIs" dxfId="398" priority="15" operator="lessThan">
      <formula>0</formula>
    </cfRule>
  </conditionalFormatting>
  <conditionalFormatting sqref="E7:F174">
    <cfRule type="cellIs" dxfId="397" priority="26" operator="lessThan">
      <formula>0</formula>
    </cfRule>
  </conditionalFormatting>
  <conditionalFormatting sqref="C7:C174">
    <cfRule type="duplicateValues" dxfId="396" priority="21"/>
  </conditionalFormatting>
  <conditionalFormatting sqref="C7:C174">
    <cfRule type="duplicateValues" dxfId="395" priority="20"/>
  </conditionalFormatting>
  <conditionalFormatting sqref="D170">
    <cfRule type="cellIs" dxfId="394" priority="17" operator="lessThan">
      <formula>0</formula>
    </cfRule>
  </conditionalFormatting>
  <conditionalFormatting sqref="E175:F176">
    <cfRule type="cellIs" dxfId="393" priority="16" operator="lessThan">
      <formula>0</formula>
    </cfRule>
  </conditionalFormatting>
  <conditionalFormatting sqref="A175:B175">
    <cfRule type="cellIs" dxfId="392" priority="13" operator="lessThan">
      <formula>0</formula>
    </cfRule>
  </conditionalFormatting>
  <conditionalFormatting sqref="A175:B175">
    <cfRule type="cellIs" dxfId="391" priority="12" operator="lessThan">
      <formula>0</formula>
    </cfRule>
  </conditionalFormatting>
  <conditionalFormatting sqref="C175">
    <cfRule type="duplicateValues" dxfId="390" priority="11"/>
  </conditionalFormatting>
  <conditionalFormatting sqref="C175">
    <cfRule type="duplicateValues" dxfId="389" priority="10"/>
  </conditionalFormatting>
  <conditionalFormatting sqref="A176">
    <cfRule type="cellIs" dxfId="388" priority="8" operator="lessThan">
      <formula>0</formula>
    </cfRule>
  </conditionalFormatting>
  <conditionalFormatting sqref="B176:D176">
    <cfRule type="cellIs" dxfId="387" priority="9" operator="lessThan">
      <formula>0</formula>
    </cfRule>
  </conditionalFormatting>
  <conditionalFormatting sqref="M180:AJ181">
    <cfRule type="cellIs" dxfId="386" priority="5" operator="lessThan">
      <formula>0</formula>
    </cfRule>
  </conditionalFormatting>
  <conditionalFormatting sqref="D180">
    <cfRule type="cellIs" dxfId="385" priority="6" operator="lessThan">
      <formula>0</formula>
    </cfRule>
  </conditionalFormatting>
  <conditionalFormatting sqref="E180:F181">
    <cfRule type="cellIs" dxfId="384" priority="7" operator="lessThan">
      <formula>0</formula>
    </cfRule>
  </conditionalFormatting>
  <conditionalFormatting sqref="D181">
    <cfRule type="cellIs" dxfId="383" priority="4" operator="lessThan">
      <formula>0</formula>
    </cfRule>
  </conditionalFormatting>
  <conditionalFormatting sqref="E182:F182">
    <cfRule type="cellIs" dxfId="382" priority="3" operator="lessThan">
      <formula>0</formula>
    </cfRule>
  </conditionalFormatting>
  <conditionalFormatting sqref="D182">
    <cfRule type="cellIs" dxfId="38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J103"/>
  <sheetViews>
    <sheetView zoomScale="70" zoomScaleNormal="70" workbookViewId="0">
      <pane xSplit="6" ySplit="6" topLeftCell="G88" activePane="bottomRight" state="frozen"/>
      <selection activeCell="F295" sqref="F295"/>
      <selection pane="topRight" activeCell="F295" sqref="F295"/>
      <selection pane="bottomLeft" activeCell="F295" sqref="F295"/>
      <selection pane="bottomRight" activeCell="O16" sqref="O16"/>
    </sheetView>
  </sheetViews>
  <sheetFormatPr defaultColWidth="8.7109375" defaultRowHeight="15" x14ac:dyDescent="0.25"/>
  <cols>
    <col min="1" max="3" width="8.7109375" style="155"/>
    <col min="4" max="4" width="56.5703125" style="155" customWidth="1"/>
    <col min="5" max="5" width="8.7109375" style="186" hidden="1" customWidth="1"/>
    <col min="6" max="6" width="16.7109375" style="155" customWidth="1"/>
    <col min="7" max="18" width="8.7109375" style="155"/>
    <col min="19" max="36" width="8.7109375" style="155" customWidth="1"/>
    <col min="37" max="16384" width="8.7109375" style="155"/>
  </cols>
  <sheetData>
    <row r="1" spans="1:36" s="91" customFormat="1" ht="15.75" x14ac:dyDescent="0.2">
      <c r="A1" s="118" t="s">
        <v>436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G1" s="90"/>
      <c r="AH1" s="90"/>
      <c r="AI1" s="90"/>
      <c r="AJ1" s="90"/>
    </row>
    <row r="2" spans="1:36" s="91" customFormat="1" x14ac:dyDescent="0.2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s="91" customFormat="1" ht="15.75" thickBot="1" x14ac:dyDescent="0.25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6" s="91" customFormat="1" ht="15" customHeight="1" x14ac:dyDescent="0.2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36" s="91" customFormat="1" ht="12.75" x14ac:dyDescent="0.2">
      <c r="A5" s="431"/>
      <c r="B5" s="454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36" s="91" customFormat="1" ht="64.5" thickBot="1" x14ac:dyDescent="0.25">
      <c r="A6" s="432"/>
      <c r="B6" s="458"/>
      <c r="C6" s="459"/>
      <c r="D6" s="458"/>
      <c r="E6" s="458"/>
      <c r="F6" s="457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20</v>
      </c>
      <c r="B7" s="15">
        <v>500101</v>
      </c>
      <c r="C7" s="33">
        <v>10101</v>
      </c>
      <c r="D7" s="159" t="s">
        <v>21</v>
      </c>
      <c r="E7" s="33">
        <v>3</v>
      </c>
      <c r="F7" s="160" t="s">
        <v>278</v>
      </c>
      <c r="G7" s="180">
        <f t="shared" ref="G7:G38" si="0">SUM(H7:L7)</f>
        <v>8734</v>
      </c>
      <c r="H7" s="181">
        <f t="shared" ref="H7:L38" si="1">N7+T7+Z7+AF7</f>
        <v>223</v>
      </c>
      <c r="I7" s="181">
        <f t="shared" si="1"/>
        <v>6201</v>
      </c>
      <c r="J7" s="181">
        <f t="shared" si="1"/>
        <v>21</v>
      </c>
      <c r="K7" s="181">
        <f t="shared" si="1"/>
        <v>1681</v>
      </c>
      <c r="L7" s="181">
        <f t="shared" si="1"/>
        <v>608</v>
      </c>
      <c r="M7" s="182">
        <f>SUM(N7:R7)</f>
        <v>2855</v>
      </c>
      <c r="N7" s="189">
        <v>73</v>
      </c>
      <c r="O7" s="189">
        <v>2031</v>
      </c>
      <c r="P7" s="189">
        <v>6</v>
      </c>
      <c r="Q7" s="189">
        <v>471</v>
      </c>
      <c r="R7" s="189">
        <v>274</v>
      </c>
      <c r="S7" s="182">
        <f t="shared" ref="S7:S70" si="2">SUM(T7:X7)</f>
        <v>1562</v>
      </c>
      <c r="T7" s="189">
        <v>32</v>
      </c>
      <c r="U7" s="189">
        <v>1017</v>
      </c>
      <c r="V7" s="189">
        <v>5</v>
      </c>
      <c r="W7" s="189">
        <v>408</v>
      </c>
      <c r="X7" s="189">
        <v>100</v>
      </c>
      <c r="Y7" s="182">
        <f t="shared" ref="Y7:Y70" si="3">SUM(Z7:AD7)</f>
        <v>2159</v>
      </c>
      <c r="Z7" s="189">
        <v>59</v>
      </c>
      <c r="AA7" s="189">
        <v>1577</v>
      </c>
      <c r="AB7" s="189">
        <v>5</v>
      </c>
      <c r="AC7" s="189">
        <v>401</v>
      </c>
      <c r="AD7" s="189">
        <v>117</v>
      </c>
      <c r="AE7" s="182">
        <f t="shared" ref="AE7:AE70" si="4">SUM(AF7:AJ7)</f>
        <v>2158</v>
      </c>
      <c r="AF7" s="189">
        <v>59</v>
      </c>
      <c r="AG7" s="189">
        <v>1576</v>
      </c>
      <c r="AH7" s="189">
        <v>5</v>
      </c>
      <c r="AI7" s="189">
        <v>401</v>
      </c>
      <c r="AJ7" s="189">
        <v>117</v>
      </c>
    </row>
    <row r="8" spans="1:36" ht="38.25" x14ac:dyDescent="0.25">
      <c r="A8" s="14" t="s">
        <v>27</v>
      </c>
      <c r="B8" s="15">
        <v>500116</v>
      </c>
      <c r="C8" s="165">
        <v>11501</v>
      </c>
      <c r="D8" s="166" t="s">
        <v>28</v>
      </c>
      <c r="E8" s="165">
        <v>3</v>
      </c>
      <c r="F8" s="167" t="s">
        <v>278</v>
      </c>
      <c r="G8" s="180">
        <f t="shared" si="0"/>
        <v>5385</v>
      </c>
      <c r="H8" s="181">
        <f t="shared" si="1"/>
        <v>1386</v>
      </c>
      <c r="I8" s="181">
        <f t="shared" si="1"/>
        <v>2102</v>
      </c>
      <c r="J8" s="181">
        <f t="shared" si="1"/>
        <v>35</v>
      </c>
      <c r="K8" s="181">
        <f t="shared" si="1"/>
        <v>1767</v>
      </c>
      <c r="L8" s="181">
        <f t="shared" si="1"/>
        <v>95</v>
      </c>
      <c r="M8" s="182">
        <f t="shared" ref="M8:M71" si="5">SUM(N8:R8)</f>
        <v>713</v>
      </c>
      <c r="N8" s="189">
        <v>118</v>
      </c>
      <c r="O8" s="189">
        <v>298</v>
      </c>
      <c r="P8" s="189">
        <v>9</v>
      </c>
      <c r="Q8" s="189">
        <v>272</v>
      </c>
      <c r="R8" s="189">
        <v>16</v>
      </c>
      <c r="S8" s="182">
        <f t="shared" si="2"/>
        <v>713</v>
      </c>
      <c r="T8" s="189">
        <v>235</v>
      </c>
      <c r="U8" s="189">
        <v>258</v>
      </c>
      <c r="V8" s="189">
        <v>6</v>
      </c>
      <c r="W8" s="189">
        <v>192</v>
      </c>
      <c r="X8" s="189">
        <v>22</v>
      </c>
      <c r="Y8" s="182">
        <f t="shared" si="3"/>
        <v>3248</v>
      </c>
      <c r="Z8" s="189">
        <v>867</v>
      </c>
      <c r="AA8" s="189">
        <v>1224</v>
      </c>
      <c r="AB8" s="189">
        <v>10</v>
      </c>
      <c r="AC8" s="189">
        <v>1113</v>
      </c>
      <c r="AD8" s="189">
        <v>34</v>
      </c>
      <c r="AE8" s="182">
        <f t="shared" si="4"/>
        <v>711</v>
      </c>
      <c r="AF8" s="189">
        <v>166</v>
      </c>
      <c r="AG8" s="189">
        <v>322</v>
      </c>
      <c r="AH8" s="189">
        <v>10</v>
      </c>
      <c r="AI8" s="189">
        <v>190</v>
      </c>
      <c r="AJ8" s="189">
        <v>23</v>
      </c>
    </row>
    <row r="9" spans="1:36" ht="38.25" x14ac:dyDescent="0.25">
      <c r="A9" s="14" t="s">
        <v>20</v>
      </c>
      <c r="B9" s="15">
        <v>500201</v>
      </c>
      <c r="C9" s="165">
        <v>20101</v>
      </c>
      <c r="D9" s="166" t="s">
        <v>29</v>
      </c>
      <c r="E9" s="165">
        <v>3</v>
      </c>
      <c r="F9" s="167" t="s">
        <v>278</v>
      </c>
      <c r="G9" s="180">
        <f t="shared" si="0"/>
        <v>6592</v>
      </c>
      <c r="H9" s="181">
        <f t="shared" si="1"/>
        <v>241</v>
      </c>
      <c r="I9" s="181">
        <f t="shared" si="1"/>
        <v>4291</v>
      </c>
      <c r="J9" s="181">
        <f t="shared" si="1"/>
        <v>147</v>
      </c>
      <c r="K9" s="181">
        <f t="shared" si="1"/>
        <v>1910</v>
      </c>
      <c r="L9" s="181">
        <f t="shared" si="1"/>
        <v>3</v>
      </c>
      <c r="M9" s="182">
        <f t="shared" si="5"/>
        <v>1423</v>
      </c>
      <c r="N9" s="189">
        <v>12</v>
      </c>
      <c r="O9" s="189">
        <v>1035</v>
      </c>
      <c r="P9" s="189">
        <v>28</v>
      </c>
      <c r="Q9" s="189">
        <v>348</v>
      </c>
      <c r="R9" s="189">
        <v>0</v>
      </c>
      <c r="S9" s="182">
        <f t="shared" si="2"/>
        <v>1701</v>
      </c>
      <c r="T9" s="189">
        <v>21</v>
      </c>
      <c r="U9" s="189">
        <v>1258</v>
      </c>
      <c r="V9" s="189">
        <v>33</v>
      </c>
      <c r="W9" s="189">
        <v>388</v>
      </c>
      <c r="X9" s="189">
        <v>1</v>
      </c>
      <c r="Y9" s="182">
        <f t="shared" si="3"/>
        <v>1734</v>
      </c>
      <c r="Z9" s="189">
        <v>104</v>
      </c>
      <c r="AA9" s="189">
        <v>999</v>
      </c>
      <c r="AB9" s="189">
        <v>43</v>
      </c>
      <c r="AC9" s="189">
        <v>587</v>
      </c>
      <c r="AD9" s="189">
        <v>1</v>
      </c>
      <c r="AE9" s="182">
        <f t="shared" si="4"/>
        <v>1734</v>
      </c>
      <c r="AF9" s="189">
        <v>104</v>
      </c>
      <c r="AG9" s="189">
        <v>999</v>
      </c>
      <c r="AH9" s="189">
        <v>43</v>
      </c>
      <c r="AI9" s="189">
        <v>587</v>
      </c>
      <c r="AJ9" s="189">
        <v>1</v>
      </c>
    </row>
    <row r="10" spans="1:36" ht="38.25" x14ac:dyDescent="0.25">
      <c r="A10" s="14" t="s">
        <v>20</v>
      </c>
      <c r="B10" s="15">
        <v>500301</v>
      </c>
      <c r="C10" s="165">
        <v>30101</v>
      </c>
      <c r="D10" s="166" t="s">
        <v>30</v>
      </c>
      <c r="E10" s="165">
        <v>3</v>
      </c>
      <c r="F10" s="167" t="s">
        <v>278</v>
      </c>
      <c r="G10" s="180">
        <f t="shared" si="0"/>
        <v>8596</v>
      </c>
      <c r="H10" s="181">
        <f t="shared" si="1"/>
        <v>288</v>
      </c>
      <c r="I10" s="181">
        <f t="shared" si="1"/>
        <v>3972</v>
      </c>
      <c r="J10" s="181">
        <f t="shared" si="1"/>
        <v>9</v>
      </c>
      <c r="K10" s="181">
        <f t="shared" si="1"/>
        <v>4320</v>
      </c>
      <c r="L10" s="181">
        <f t="shared" si="1"/>
        <v>7</v>
      </c>
      <c r="M10" s="182">
        <f t="shared" si="5"/>
        <v>2437</v>
      </c>
      <c r="N10" s="189">
        <v>67</v>
      </c>
      <c r="O10" s="189">
        <v>1223</v>
      </c>
      <c r="P10" s="189">
        <v>3</v>
      </c>
      <c r="Q10" s="189">
        <v>1144</v>
      </c>
      <c r="R10" s="189">
        <v>0</v>
      </c>
      <c r="S10" s="182">
        <f t="shared" si="2"/>
        <v>1630</v>
      </c>
      <c r="T10" s="189">
        <v>48</v>
      </c>
      <c r="U10" s="189">
        <v>858</v>
      </c>
      <c r="V10" s="189">
        <v>1</v>
      </c>
      <c r="W10" s="189">
        <v>722</v>
      </c>
      <c r="X10" s="189">
        <v>1</v>
      </c>
      <c r="Y10" s="182">
        <f t="shared" si="3"/>
        <v>2963</v>
      </c>
      <c r="Z10" s="189">
        <v>124</v>
      </c>
      <c r="AA10" s="189">
        <v>1313</v>
      </c>
      <c r="AB10" s="189">
        <v>5</v>
      </c>
      <c r="AC10" s="189">
        <v>1518</v>
      </c>
      <c r="AD10" s="189">
        <v>3</v>
      </c>
      <c r="AE10" s="182">
        <f t="shared" si="4"/>
        <v>1566</v>
      </c>
      <c r="AF10" s="189">
        <v>49</v>
      </c>
      <c r="AG10" s="189">
        <v>578</v>
      </c>
      <c r="AH10" s="189">
        <v>0</v>
      </c>
      <c r="AI10" s="189">
        <v>936</v>
      </c>
      <c r="AJ10" s="189">
        <v>3</v>
      </c>
    </row>
    <row r="11" spans="1:36" ht="38.25" x14ac:dyDescent="0.25">
      <c r="A11" s="14" t="s">
        <v>20</v>
      </c>
      <c r="B11" s="15">
        <v>500416</v>
      </c>
      <c r="C11" s="165">
        <v>41601</v>
      </c>
      <c r="D11" s="166" t="s">
        <v>32</v>
      </c>
      <c r="E11" s="165">
        <v>3</v>
      </c>
      <c r="F11" s="167" t="s">
        <v>278</v>
      </c>
      <c r="G11" s="180">
        <f t="shared" si="0"/>
        <v>16585</v>
      </c>
      <c r="H11" s="181">
        <f t="shared" si="1"/>
        <v>7513</v>
      </c>
      <c r="I11" s="181">
        <f t="shared" si="1"/>
        <v>6291</v>
      </c>
      <c r="J11" s="181">
        <f t="shared" si="1"/>
        <v>22</v>
      </c>
      <c r="K11" s="181">
        <f t="shared" si="1"/>
        <v>2744</v>
      </c>
      <c r="L11" s="181">
        <f t="shared" si="1"/>
        <v>15</v>
      </c>
      <c r="M11" s="182">
        <f t="shared" si="5"/>
        <v>6143</v>
      </c>
      <c r="N11" s="189">
        <v>2613</v>
      </c>
      <c r="O11" s="189">
        <v>2439</v>
      </c>
      <c r="P11" s="189">
        <v>3</v>
      </c>
      <c r="Q11" s="189">
        <v>1085</v>
      </c>
      <c r="R11" s="189">
        <v>3</v>
      </c>
      <c r="S11" s="182">
        <f t="shared" si="2"/>
        <v>5505</v>
      </c>
      <c r="T11" s="189">
        <v>2613</v>
      </c>
      <c r="U11" s="189">
        <v>2057</v>
      </c>
      <c r="V11" s="189">
        <v>6</v>
      </c>
      <c r="W11" s="189">
        <v>825</v>
      </c>
      <c r="X11" s="189">
        <v>4</v>
      </c>
      <c r="Y11" s="182">
        <f t="shared" si="3"/>
        <v>4796</v>
      </c>
      <c r="Z11" s="189">
        <v>2243</v>
      </c>
      <c r="AA11" s="189">
        <v>1720</v>
      </c>
      <c r="AB11" s="189">
        <v>8</v>
      </c>
      <c r="AC11" s="189">
        <v>821</v>
      </c>
      <c r="AD11" s="189">
        <v>4</v>
      </c>
      <c r="AE11" s="182">
        <f t="shared" si="4"/>
        <v>141</v>
      </c>
      <c r="AF11" s="189">
        <v>44</v>
      </c>
      <c r="AG11" s="189">
        <v>75</v>
      </c>
      <c r="AH11" s="189">
        <v>5</v>
      </c>
      <c r="AI11" s="189">
        <v>13</v>
      </c>
      <c r="AJ11" s="189">
        <v>4</v>
      </c>
    </row>
    <row r="12" spans="1:36" ht="38.25" x14ac:dyDescent="0.25">
      <c r="A12" s="14" t="s">
        <v>20</v>
      </c>
      <c r="B12" s="15">
        <v>500501</v>
      </c>
      <c r="C12" s="165">
        <v>50101</v>
      </c>
      <c r="D12" s="166" t="s">
        <v>33</v>
      </c>
      <c r="E12" s="165">
        <v>3</v>
      </c>
      <c r="F12" s="167" t="s">
        <v>278</v>
      </c>
      <c r="G12" s="180">
        <f t="shared" si="0"/>
        <v>1572</v>
      </c>
      <c r="H12" s="181">
        <f t="shared" si="1"/>
        <v>1394</v>
      </c>
      <c r="I12" s="181">
        <f t="shared" si="1"/>
        <v>50</v>
      </c>
      <c r="J12" s="181">
        <f t="shared" si="1"/>
        <v>3</v>
      </c>
      <c r="K12" s="181">
        <f t="shared" si="1"/>
        <v>121</v>
      </c>
      <c r="L12" s="181">
        <f t="shared" si="1"/>
        <v>4</v>
      </c>
      <c r="M12" s="182">
        <f t="shared" si="5"/>
        <v>671</v>
      </c>
      <c r="N12" s="189">
        <v>600</v>
      </c>
      <c r="O12" s="189">
        <v>10</v>
      </c>
      <c r="P12" s="189">
        <v>0</v>
      </c>
      <c r="Q12" s="189">
        <v>60</v>
      </c>
      <c r="R12" s="189">
        <v>1</v>
      </c>
      <c r="S12" s="182">
        <f t="shared" si="2"/>
        <v>268</v>
      </c>
      <c r="T12" s="189">
        <v>243</v>
      </c>
      <c r="U12" s="189">
        <v>7</v>
      </c>
      <c r="V12" s="189">
        <v>2</v>
      </c>
      <c r="W12" s="189">
        <v>16</v>
      </c>
      <c r="X12" s="189">
        <v>0</v>
      </c>
      <c r="Y12" s="182">
        <f t="shared" si="3"/>
        <v>504</v>
      </c>
      <c r="Z12" s="189">
        <v>442</v>
      </c>
      <c r="AA12" s="189">
        <v>23</v>
      </c>
      <c r="AB12" s="189">
        <v>1</v>
      </c>
      <c r="AC12" s="189">
        <v>36</v>
      </c>
      <c r="AD12" s="189">
        <v>2</v>
      </c>
      <c r="AE12" s="182">
        <f t="shared" si="4"/>
        <v>129</v>
      </c>
      <c r="AF12" s="189">
        <v>109</v>
      </c>
      <c r="AG12" s="189">
        <v>10</v>
      </c>
      <c r="AH12" s="189">
        <v>0</v>
      </c>
      <c r="AI12" s="189">
        <v>9</v>
      </c>
      <c r="AJ12" s="189">
        <v>1</v>
      </c>
    </row>
    <row r="13" spans="1:36" ht="38.25" x14ac:dyDescent="0.25">
      <c r="A13" s="14" t="s">
        <v>20</v>
      </c>
      <c r="B13" s="15">
        <v>500601</v>
      </c>
      <c r="C13" s="165">
        <v>60101</v>
      </c>
      <c r="D13" s="166" t="s">
        <v>34</v>
      </c>
      <c r="E13" s="165">
        <v>3</v>
      </c>
      <c r="F13" s="167" t="s">
        <v>278</v>
      </c>
      <c r="G13" s="180">
        <f t="shared" si="0"/>
        <v>10217</v>
      </c>
      <c r="H13" s="181">
        <f t="shared" si="1"/>
        <v>178</v>
      </c>
      <c r="I13" s="181">
        <f t="shared" si="1"/>
        <v>4841</v>
      </c>
      <c r="J13" s="181">
        <f t="shared" si="1"/>
        <v>22</v>
      </c>
      <c r="K13" s="181">
        <f t="shared" si="1"/>
        <v>5165</v>
      </c>
      <c r="L13" s="181">
        <f t="shared" si="1"/>
        <v>11</v>
      </c>
      <c r="M13" s="182">
        <f t="shared" si="5"/>
        <v>2918</v>
      </c>
      <c r="N13" s="189">
        <v>68</v>
      </c>
      <c r="O13" s="189">
        <v>1346</v>
      </c>
      <c r="P13" s="189">
        <v>7</v>
      </c>
      <c r="Q13" s="189">
        <v>1495</v>
      </c>
      <c r="R13" s="189">
        <v>2</v>
      </c>
      <c r="S13" s="182">
        <f t="shared" si="2"/>
        <v>2265</v>
      </c>
      <c r="T13" s="189">
        <v>64</v>
      </c>
      <c r="U13" s="189">
        <v>1133</v>
      </c>
      <c r="V13" s="189">
        <v>9</v>
      </c>
      <c r="W13" s="189">
        <v>1058</v>
      </c>
      <c r="X13" s="189">
        <v>1</v>
      </c>
      <c r="Y13" s="182">
        <f t="shared" si="3"/>
        <v>2518</v>
      </c>
      <c r="Z13" s="189">
        <v>23</v>
      </c>
      <c r="AA13" s="189">
        <v>1182</v>
      </c>
      <c r="AB13" s="189">
        <v>3</v>
      </c>
      <c r="AC13" s="189">
        <v>1306</v>
      </c>
      <c r="AD13" s="189">
        <v>4</v>
      </c>
      <c r="AE13" s="182">
        <f t="shared" si="4"/>
        <v>2516</v>
      </c>
      <c r="AF13" s="189">
        <v>23</v>
      </c>
      <c r="AG13" s="189">
        <v>1180</v>
      </c>
      <c r="AH13" s="189">
        <v>3</v>
      </c>
      <c r="AI13" s="189">
        <v>1306</v>
      </c>
      <c r="AJ13" s="189">
        <v>4</v>
      </c>
    </row>
    <row r="14" spans="1:36" ht="38.25" x14ac:dyDescent="0.25">
      <c r="A14" s="14" t="s">
        <v>20</v>
      </c>
      <c r="B14" s="15">
        <v>500701</v>
      </c>
      <c r="C14" s="165">
        <v>70101</v>
      </c>
      <c r="D14" s="166" t="s">
        <v>35</v>
      </c>
      <c r="E14" s="165">
        <v>3</v>
      </c>
      <c r="F14" s="167" t="s">
        <v>278</v>
      </c>
      <c r="G14" s="180">
        <f t="shared" si="0"/>
        <v>3147</v>
      </c>
      <c r="H14" s="181">
        <f t="shared" si="1"/>
        <v>2983</v>
      </c>
      <c r="I14" s="181">
        <f t="shared" si="1"/>
        <v>90</v>
      </c>
      <c r="J14" s="181">
        <f t="shared" si="1"/>
        <v>1</v>
      </c>
      <c r="K14" s="181">
        <f t="shared" si="1"/>
        <v>73</v>
      </c>
      <c r="L14" s="181">
        <f t="shared" si="1"/>
        <v>0</v>
      </c>
      <c r="M14" s="182">
        <f t="shared" si="5"/>
        <v>770</v>
      </c>
      <c r="N14" s="189">
        <v>729</v>
      </c>
      <c r="O14" s="189">
        <v>27</v>
      </c>
      <c r="P14" s="189">
        <v>1</v>
      </c>
      <c r="Q14" s="189">
        <v>13</v>
      </c>
      <c r="R14" s="189">
        <v>0</v>
      </c>
      <c r="S14" s="182">
        <f t="shared" si="2"/>
        <v>849</v>
      </c>
      <c r="T14" s="189">
        <v>802</v>
      </c>
      <c r="U14" s="189">
        <v>23</v>
      </c>
      <c r="V14" s="189">
        <v>0</v>
      </c>
      <c r="W14" s="189">
        <v>24</v>
      </c>
      <c r="X14" s="189">
        <v>0</v>
      </c>
      <c r="Y14" s="182">
        <f t="shared" si="3"/>
        <v>825</v>
      </c>
      <c r="Z14" s="189">
        <v>781</v>
      </c>
      <c r="AA14" s="189">
        <v>20</v>
      </c>
      <c r="AB14" s="189">
        <v>0</v>
      </c>
      <c r="AC14" s="189">
        <v>24</v>
      </c>
      <c r="AD14" s="189">
        <v>0</v>
      </c>
      <c r="AE14" s="182">
        <f t="shared" si="4"/>
        <v>703</v>
      </c>
      <c r="AF14" s="189">
        <v>671</v>
      </c>
      <c r="AG14" s="189">
        <v>20</v>
      </c>
      <c r="AH14" s="189">
        <v>0</v>
      </c>
      <c r="AI14" s="189">
        <v>12</v>
      </c>
      <c r="AJ14" s="189">
        <v>0</v>
      </c>
    </row>
    <row r="15" spans="1:36" ht="38.25" x14ac:dyDescent="0.25">
      <c r="A15" s="14" t="s">
        <v>36</v>
      </c>
      <c r="B15" s="15">
        <v>500702</v>
      </c>
      <c r="C15" s="165">
        <v>70301</v>
      </c>
      <c r="D15" s="166" t="s">
        <v>37</v>
      </c>
      <c r="E15" s="165">
        <v>3</v>
      </c>
      <c r="F15" s="167" t="s">
        <v>278</v>
      </c>
      <c r="G15" s="180">
        <f t="shared" si="0"/>
        <v>1087</v>
      </c>
      <c r="H15" s="181">
        <f t="shared" si="1"/>
        <v>1077</v>
      </c>
      <c r="I15" s="181">
        <f t="shared" si="1"/>
        <v>4</v>
      </c>
      <c r="J15" s="181">
        <f t="shared" si="1"/>
        <v>0</v>
      </c>
      <c r="K15" s="181">
        <f t="shared" si="1"/>
        <v>6</v>
      </c>
      <c r="L15" s="181">
        <f t="shared" si="1"/>
        <v>0</v>
      </c>
      <c r="M15" s="182">
        <f t="shared" si="5"/>
        <v>453</v>
      </c>
      <c r="N15" s="189">
        <v>449</v>
      </c>
      <c r="O15" s="189">
        <v>0</v>
      </c>
      <c r="P15" s="189">
        <v>0</v>
      </c>
      <c r="Q15" s="189">
        <v>4</v>
      </c>
      <c r="R15" s="189">
        <v>0</v>
      </c>
      <c r="S15" s="182">
        <f t="shared" si="2"/>
        <v>221</v>
      </c>
      <c r="T15" s="189">
        <v>217</v>
      </c>
      <c r="U15" s="189">
        <v>3</v>
      </c>
      <c r="V15" s="189">
        <v>0</v>
      </c>
      <c r="W15" s="189">
        <v>1</v>
      </c>
      <c r="X15" s="189">
        <v>0</v>
      </c>
      <c r="Y15" s="182">
        <f t="shared" si="3"/>
        <v>327</v>
      </c>
      <c r="Z15" s="189">
        <v>327</v>
      </c>
      <c r="AA15" s="189">
        <v>0</v>
      </c>
      <c r="AB15" s="189">
        <v>0</v>
      </c>
      <c r="AC15" s="189">
        <v>0</v>
      </c>
      <c r="AD15" s="189">
        <v>0</v>
      </c>
      <c r="AE15" s="182">
        <f t="shared" si="4"/>
        <v>86</v>
      </c>
      <c r="AF15" s="189">
        <v>84</v>
      </c>
      <c r="AG15" s="189">
        <v>1</v>
      </c>
      <c r="AH15" s="189">
        <v>0</v>
      </c>
      <c r="AI15" s="189">
        <v>1</v>
      </c>
      <c r="AJ15" s="189">
        <v>0</v>
      </c>
    </row>
    <row r="16" spans="1:36" ht="38.25" x14ac:dyDescent="0.25">
      <c r="A16" s="14" t="s">
        <v>20</v>
      </c>
      <c r="B16" s="15">
        <v>500801</v>
      </c>
      <c r="C16" s="165">
        <v>80101</v>
      </c>
      <c r="D16" s="166" t="s">
        <v>38</v>
      </c>
      <c r="E16" s="165">
        <v>3</v>
      </c>
      <c r="F16" s="167" t="s">
        <v>278</v>
      </c>
      <c r="G16" s="180">
        <f t="shared" si="0"/>
        <v>6577</v>
      </c>
      <c r="H16" s="181">
        <f t="shared" si="1"/>
        <v>415</v>
      </c>
      <c r="I16" s="181">
        <f t="shared" si="1"/>
        <v>2897</v>
      </c>
      <c r="J16" s="181">
        <f t="shared" si="1"/>
        <v>13</v>
      </c>
      <c r="K16" s="181">
        <f t="shared" si="1"/>
        <v>3251</v>
      </c>
      <c r="L16" s="181">
        <f t="shared" si="1"/>
        <v>1</v>
      </c>
      <c r="M16" s="182">
        <f t="shared" si="5"/>
        <v>2456</v>
      </c>
      <c r="N16" s="189">
        <v>135</v>
      </c>
      <c r="O16" s="189">
        <v>992</v>
      </c>
      <c r="P16" s="189">
        <v>12</v>
      </c>
      <c r="Q16" s="189">
        <v>1317</v>
      </c>
      <c r="R16" s="189">
        <v>0</v>
      </c>
      <c r="S16" s="182">
        <f t="shared" si="2"/>
        <v>1164</v>
      </c>
      <c r="T16" s="189">
        <v>116</v>
      </c>
      <c r="U16" s="189">
        <v>410</v>
      </c>
      <c r="V16" s="189">
        <v>1</v>
      </c>
      <c r="W16" s="189">
        <v>637</v>
      </c>
      <c r="X16" s="189">
        <v>0</v>
      </c>
      <c r="Y16" s="182">
        <f t="shared" si="3"/>
        <v>2957</v>
      </c>
      <c r="Z16" s="189">
        <v>164</v>
      </c>
      <c r="AA16" s="189">
        <v>1495</v>
      </c>
      <c r="AB16" s="189">
        <v>0</v>
      </c>
      <c r="AC16" s="189">
        <v>1297</v>
      </c>
      <c r="AD16" s="189">
        <v>1</v>
      </c>
      <c r="AE16" s="182">
        <f t="shared" si="4"/>
        <v>0</v>
      </c>
      <c r="AF16" s="189">
        <v>0</v>
      </c>
      <c r="AG16" s="189">
        <v>0</v>
      </c>
      <c r="AH16" s="189">
        <v>0</v>
      </c>
      <c r="AI16" s="189">
        <v>0</v>
      </c>
      <c r="AJ16" s="189">
        <v>0</v>
      </c>
    </row>
    <row r="17" spans="1:36" ht="38.25" x14ac:dyDescent="0.25">
      <c r="A17" s="14" t="s">
        <v>27</v>
      </c>
      <c r="B17" s="15">
        <v>500904</v>
      </c>
      <c r="C17" s="165">
        <v>90601</v>
      </c>
      <c r="D17" s="166" t="s">
        <v>40</v>
      </c>
      <c r="E17" s="165">
        <v>3</v>
      </c>
      <c r="F17" s="167" t="s">
        <v>278</v>
      </c>
      <c r="G17" s="180">
        <f t="shared" si="0"/>
        <v>1200</v>
      </c>
      <c r="H17" s="181">
        <f t="shared" si="1"/>
        <v>21</v>
      </c>
      <c r="I17" s="181">
        <f t="shared" si="1"/>
        <v>762</v>
      </c>
      <c r="J17" s="181">
        <f t="shared" si="1"/>
        <v>4</v>
      </c>
      <c r="K17" s="181">
        <f t="shared" si="1"/>
        <v>396</v>
      </c>
      <c r="L17" s="181">
        <f t="shared" si="1"/>
        <v>17</v>
      </c>
      <c r="M17" s="182">
        <f t="shared" si="5"/>
        <v>300</v>
      </c>
      <c r="N17" s="189">
        <v>10</v>
      </c>
      <c r="O17" s="189">
        <v>184</v>
      </c>
      <c r="P17" s="189">
        <v>0</v>
      </c>
      <c r="Q17" s="189">
        <v>98</v>
      </c>
      <c r="R17" s="189">
        <v>8</v>
      </c>
      <c r="S17" s="182">
        <f t="shared" si="2"/>
        <v>300</v>
      </c>
      <c r="T17" s="189">
        <v>5</v>
      </c>
      <c r="U17" s="189">
        <v>212</v>
      </c>
      <c r="V17" s="189">
        <v>0</v>
      </c>
      <c r="W17" s="189">
        <v>82</v>
      </c>
      <c r="X17" s="189">
        <v>1</v>
      </c>
      <c r="Y17" s="182">
        <f t="shared" si="3"/>
        <v>300</v>
      </c>
      <c r="Z17" s="189">
        <v>3</v>
      </c>
      <c r="AA17" s="189">
        <v>183</v>
      </c>
      <c r="AB17" s="189">
        <v>2</v>
      </c>
      <c r="AC17" s="189">
        <v>108</v>
      </c>
      <c r="AD17" s="189">
        <v>4</v>
      </c>
      <c r="AE17" s="182">
        <f t="shared" si="4"/>
        <v>300</v>
      </c>
      <c r="AF17" s="189">
        <v>3</v>
      </c>
      <c r="AG17" s="189">
        <v>183</v>
      </c>
      <c r="AH17" s="189">
        <v>2</v>
      </c>
      <c r="AI17" s="189">
        <v>108</v>
      </c>
      <c r="AJ17" s="189">
        <v>4</v>
      </c>
    </row>
    <row r="18" spans="1:36" ht="38.25" x14ac:dyDescent="0.25">
      <c r="A18" s="14" t="s">
        <v>20</v>
      </c>
      <c r="B18" s="15">
        <v>501001</v>
      </c>
      <c r="C18" s="165">
        <v>100101</v>
      </c>
      <c r="D18" s="166" t="s">
        <v>41</v>
      </c>
      <c r="E18" s="165">
        <v>3</v>
      </c>
      <c r="F18" s="167" t="s">
        <v>278</v>
      </c>
      <c r="G18" s="180">
        <f t="shared" si="0"/>
        <v>5543</v>
      </c>
      <c r="H18" s="181">
        <f t="shared" si="1"/>
        <v>378</v>
      </c>
      <c r="I18" s="181">
        <f t="shared" si="1"/>
        <v>1198</v>
      </c>
      <c r="J18" s="181">
        <f t="shared" si="1"/>
        <v>2</v>
      </c>
      <c r="K18" s="181">
        <f t="shared" si="1"/>
        <v>3960</v>
      </c>
      <c r="L18" s="181">
        <f t="shared" si="1"/>
        <v>5</v>
      </c>
      <c r="M18" s="182">
        <f t="shared" si="5"/>
        <v>2429</v>
      </c>
      <c r="N18" s="189">
        <v>178</v>
      </c>
      <c r="O18" s="189">
        <v>451</v>
      </c>
      <c r="P18" s="189">
        <v>2</v>
      </c>
      <c r="Q18" s="189">
        <v>1797</v>
      </c>
      <c r="R18" s="189">
        <v>1</v>
      </c>
      <c r="S18" s="182">
        <f t="shared" si="2"/>
        <v>837</v>
      </c>
      <c r="T18" s="189">
        <v>54</v>
      </c>
      <c r="U18" s="189">
        <v>189</v>
      </c>
      <c r="V18" s="189">
        <v>0</v>
      </c>
      <c r="W18" s="189">
        <v>594</v>
      </c>
      <c r="X18" s="189">
        <v>0</v>
      </c>
      <c r="Y18" s="182">
        <f t="shared" si="3"/>
        <v>1793</v>
      </c>
      <c r="Z18" s="189">
        <v>111</v>
      </c>
      <c r="AA18" s="189">
        <v>426</v>
      </c>
      <c r="AB18" s="189">
        <v>0</v>
      </c>
      <c r="AC18" s="189">
        <v>1255</v>
      </c>
      <c r="AD18" s="189">
        <v>1</v>
      </c>
      <c r="AE18" s="182">
        <f t="shared" si="4"/>
        <v>484</v>
      </c>
      <c r="AF18" s="189">
        <v>35</v>
      </c>
      <c r="AG18" s="189">
        <v>132</v>
      </c>
      <c r="AH18" s="189">
        <v>0</v>
      </c>
      <c r="AI18" s="189">
        <v>314</v>
      </c>
      <c r="AJ18" s="189">
        <v>3</v>
      </c>
    </row>
    <row r="19" spans="1:36" ht="38.25" x14ac:dyDescent="0.25">
      <c r="A19" s="14" t="s">
        <v>20</v>
      </c>
      <c r="B19" s="15">
        <v>501301</v>
      </c>
      <c r="C19" s="165">
        <v>130101</v>
      </c>
      <c r="D19" s="166" t="s">
        <v>44</v>
      </c>
      <c r="E19" s="165">
        <v>3</v>
      </c>
      <c r="F19" s="167" t="s">
        <v>278</v>
      </c>
      <c r="G19" s="180">
        <f t="shared" si="0"/>
        <v>3870</v>
      </c>
      <c r="H19" s="181">
        <f t="shared" si="1"/>
        <v>498</v>
      </c>
      <c r="I19" s="181">
        <f t="shared" si="1"/>
        <v>333</v>
      </c>
      <c r="J19" s="181">
        <f t="shared" si="1"/>
        <v>4</v>
      </c>
      <c r="K19" s="181">
        <f t="shared" si="1"/>
        <v>3027</v>
      </c>
      <c r="L19" s="181">
        <f t="shared" si="1"/>
        <v>8</v>
      </c>
      <c r="M19" s="182">
        <f t="shared" si="5"/>
        <v>1485</v>
      </c>
      <c r="N19" s="189">
        <v>149</v>
      </c>
      <c r="O19" s="189">
        <v>76</v>
      </c>
      <c r="P19" s="189">
        <v>3</v>
      </c>
      <c r="Q19" s="189">
        <v>1256</v>
      </c>
      <c r="R19" s="189">
        <v>1</v>
      </c>
      <c r="S19" s="182">
        <f t="shared" si="2"/>
        <v>1643</v>
      </c>
      <c r="T19" s="189">
        <v>168</v>
      </c>
      <c r="U19" s="189">
        <v>90</v>
      </c>
      <c r="V19" s="189">
        <v>0</v>
      </c>
      <c r="W19" s="189">
        <v>1378</v>
      </c>
      <c r="X19" s="189">
        <v>7</v>
      </c>
      <c r="Y19" s="182">
        <f t="shared" si="3"/>
        <v>742</v>
      </c>
      <c r="Z19" s="189">
        <v>181</v>
      </c>
      <c r="AA19" s="189">
        <v>167</v>
      </c>
      <c r="AB19" s="189">
        <v>1</v>
      </c>
      <c r="AC19" s="189">
        <v>393</v>
      </c>
      <c r="AD19" s="189">
        <v>0</v>
      </c>
      <c r="AE19" s="182">
        <f t="shared" si="4"/>
        <v>0</v>
      </c>
      <c r="AF19" s="189">
        <v>0</v>
      </c>
      <c r="AG19" s="189">
        <v>0</v>
      </c>
      <c r="AH19" s="189">
        <v>0</v>
      </c>
      <c r="AI19" s="189">
        <v>0</v>
      </c>
      <c r="AJ19" s="189">
        <v>0</v>
      </c>
    </row>
    <row r="20" spans="1:36" ht="38.25" x14ac:dyDescent="0.25">
      <c r="A20" s="14" t="s">
        <v>20</v>
      </c>
      <c r="B20" s="15">
        <v>501401</v>
      </c>
      <c r="C20" s="165">
        <v>140101</v>
      </c>
      <c r="D20" s="166" t="s">
        <v>45</v>
      </c>
      <c r="E20" s="165">
        <v>3</v>
      </c>
      <c r="F20" s="167" t="s">
        <v>278</v>
      </c>
      <c r="G20" s="180">
        <f t="shared" si="0"/>
        <v>2640</v>
      </c>
      <c r="H20" s="181">
        <f t="shared" si="1"/>
        <v>609</v>
      </c>
      <c r="I20" s="181">
        <f t="shared" si="1"/>
        <v>1748</v>
      </c>
      <c r="J20" s="181">
        <f t="shared" si="1"/>
        <v>4</v>
      </c>
      <c r="K20" s="181">
        <f t="shared" si="1"/>
        <v>273</v>
      </c>
      <c r="L20" s="181">
        <f t="shared" si="1"/>
        <v>6</v>
      </c>
      <c r="M20" s="182">
        <f t="shared" si="5"/>
        <v>1053</v>
      </c>
      <c r="N20" s="189">
        <v>241</v>
      </c>
      <c r="O20" s="189">
        <v>713</v>
      </c>
      <c r="P20" s="189">
        <v>2</v>
      </c>
      <c r="Q20" s="189">
        <v>95</v>
      </c>
      <c r="R20" s="189">
        <v>2</v>
      </c>
      <c r="S20" s="182">
        <f t="shared" si="2"/>
        <v>904</v>
      </c>
      <c r="T20" s="189">
        <v>212</v>
      </c>
      <c r="U20" s="189">
        <v>594</v>
      </c>
      <c r="V20" s="189">
        <v>0</v>
      </c>
      <c r="W20" s="189">
        <v>96</v>
      </c>
      <c r="X20" s="189">
        <v>2</v>
      </c>
      <c r="Y20" s="182">
        <f t="shared" si="3"/>
        <v>645</v>
      </c>
      <c r="Z20" s="189">
        <v>151</v>
      </c>
      <c r="AA20" s="189">
        <v>415</v>
      </c>
      <c r="AB20" s="189">
        <v>0</v>
      </c>
      <c r="AC20" s="189">
        <v>79</v>
      </c>
      <c r="AD20" s="189">
        <v>0</v>
      </c>
      <c r="AE20" s="182">
        <f t="shared" si="4"/>
        <v>38</v>
      </c>
      <c r="AF20" s="189">
        <v>5</v>
      </c>
      <c r="AG20" s="189">
        <v>26</v>
      </c>
      <c r="AH20" s="189">
        <v>2</v>
      </c>
      <c r="AI20" s="189">
        <v>3</v>
      </c>
      <c r="AJ20" s="189">
        <v>2</v>
      </c>
    </row>
    <row r="21" spans="1:36" ht="38.25" x14ac:dyDescent="0.25">
      <c r="A21" s="14" t="s">
        <v>20</v>
      </c>
      <c r="B21" s="15">
        <v>501501</v>
      </c>
      <c r="C21" s="165">
        <v>150101</v>
      </c>
      <c r="D21" s="166" t="s">
        <v>47</v>
      </c>
      <c r="E21" s="165">
        <v>3</v>
      </c>
      <c r="F21" s="167" t="s">
        <v>278</v>
      </c>
      <c r="G21" s="180">
        <f t="shared" si="0"/>
        <v>6606</v>
      </c>
      <c r="H21" s="181">
        <f t="shared" si="1"/>
        <v>5070</v>
      </c>
      <c r="I21" s="181">
        <f t="shared" si="1"/>
        <v>612</v>
      </c>
      <c r="J21" s="181">
        <f t="shared" si="1"/>
        <v>20</v>
      </c>
      <c r="K21" s="181">
        <f t="shared" si="1"/>
        <v>886</v>
      </c>
      <c r="L21" s="181">
        <f t="shared" si="1"/>
        <v>18</v>
      </c>
      <c r="M21" s="182">
        <f t="shared" si="5"/>
        <v>1234</v>
      </c>
      <c r="N21" s="189">
        <v>1014</v>
      </c>
      <c r="O21" s="189">
        <v>98</v>
      </c>
      <c r="P21" s="189">
        <v>5</v>
      </c>
      <c r="Q21" s="189">
        <v>115</v>
      </c>
      <c r="R21" s="189">
        <v>2</v>
      </c>
      <c r="S21" s="182">
        <f t="shared" si="2"/>
        <v>1647</v>
      </c>
      <c r="T21" s="189">
        <v>1245</v>
      </c>
      <c r="U21" s="189">
        <v>138</v>
      </c>
      <c r="V21" s="189">
        <v>1</v>
      </c>
      <c r="W21" s="189">
        <v>255</v>
      </c>
      <c r="X21" s="189">
        <v>8</v>
      </c>
      <c r="Y21" s="182">
        <f t="shared" si="3"/>
        <v>1886</v>
      </c>
      <c r="Z21" s="189">
        <v>1405</v>
      </c>
      <c r="AA21" s="189">
        <v>212</v>
      </c>
      <c r="AB21" s="189">
        <v>7</v>
      </c>
      <c r="AC21" s="189">
        <v>258</v>
      </c>
      <c r="AD21" s="189">
        <v>4</v>
      </c>
      <c r="AE21" s="182">
        <f t="shared" si="4"/>
        <v>1839</v>
      </c>
      <c r="AF21" s="189">
        <v>1406</v>
      </c>
      <c r="AG21" s="189">
        <v>164</v>
      </c>
      <c r="AH21" s="189">
        <v>7</v>
      </c>
      <c r="AI21" s="189">
        <v>258</v>
      </c>
      <c r="AJ21" s="189">
        <v>4</v>
      </c>
    </row>
    <row r="22" spans="1:36" ht="38.25" x14ac:dyDescent="0.25">
      <c r="A22" s="14" t="s">
        <v>36</v>
      </c>
      <c r="B22" s="15">
        <v>501505</v>
      </c>
      <c r="C22" s="165">
        <v>150601</v>
      </c>
      <c r="D22" s="166" t="s">
        <v>183</v>
      </c>
      <c r="E22" s="165">
        <v>3</v>
      </c>
      <c r="F22" s="167" t="s">
        <v>278</v>
      </c>
      <c r="G22" s="180">
        <f t="shared" si="0"/>
        <v>1363</v>
      </c>
      <c r="H22" s="181">
        <f t="shared" si="1"/>
        <v>1265</v>
      </c>
      <c r="I22" s="181">
        <f t="shared" si="1"/>
        <v>35</v>
      </c>
      <c r="J22" s="181">
        <f t="shared" si="1"/>
        <v>2</v>
      </c>
      <c r="K22" s="181">
        <f t="shared" si="1"/>
        <v>61</v>
      </c>
      <c r="L22" s="181">
        <f t="shared" si="1"/>
        <v>0</v>
      </c>
      <c r="M22" s="182">
        <f t="shared" si="5"/>
        <v>451</v>
      </c>
      <c r="N22" s="189">
        <v>419</v>
      </c>
      <c r="O22" s="189">
        <v>7</v>
      </c>
      <c r="P22" s="189">
        <v>0</v>
      </c>
      <c r="Q22" s="189">
        <v>25</v>
      </c>
      <c r="R22" s="189">
        <v>0</v>
      </c>
      <c r="S22" s="182">
        <f t="shared" si="2"/>
        <v>304</v>
      </c>
      <c r="T22" s="189">
        <v>288</v>
      </c>
      <c r="U22" s="189">
        <v>6</v>
      </c>
      <c r="V22" s="189">
        <v>0</v>
      </c>
      <c r="W22" s="189">
        <v>10</v>
      </c>
      <c r="X22" s="189">
        <v>0</v>
      </c>
      <c r="Y22" s="182">
        <f t="shared" si="3"/>
        <v>304</v>
      </c>
      <c r="Z22" s="189">
        <v>279</v>
      </c>
      <c r="AA22" s="189">
        <v>11</v>
      </c>
      <c r="AB22" s="189">
        <v>1</v>
      </c>
      <c r="AC22" s="189">
        <v>13</v>
      </c>
      <c r="AD22" s="189">
        <v>0</v>
      </c>
      <c r="AE22" s="182">
        <f t="shared" si="4"/>
        <v>304</v>
      </c>
      <c r="AF22" s="189">
        <v>279</v>
      </c>
      <c r="AG22" s="189">
        <v>11</v>
      </c>
      <c r="AH22" s="189">
        <v>1</v>
      </c>
      <c r="AI22" s="189">
        <v>13</v>
      </c>
      <c r="AJ22" s="189">
        <v>0</v>
      </c>
    </row>
    <row r="23" spans="1:36" ht="38.25" x14ac:dyDescent="0.25">
      <c r="A23" s="14" t="s">
        <v>27</v>
      </c>
      <c r="B23" s="15">
        <v>501513</v>
      </c>
      <c r="C23" s="165">
        <v>151401</v>
      </c>
      <c r="D23" s="166" t="s">
        <v>388</v>
      </c>
      <c r="E23" s="165">
        <v>3</v>
      </c>
      <c r="F23" s="167" t="s">
        <v>278</v>
      </c>
      <c r="G23" s="180">
        <f t="shared" si="0"/>
        <v>76</v>
      </c>
      <c r="H23" s="181">
        <f t="shared" si="1"/>
        <v>61</v>
      </c>
      <c r="I23" s="181">
        <f t="shared" si="1"/>
        <v>6</v>
      </c>
      <c r="J23" s="181">
        <f t="shared" si="1"/>
        <v>0</v>
      </c>
      <c r="K23" s="181">
        <f t="shared" si="1"/>
        <v>9</v>
      </c>
      <c r="L23" s="181">
        <f t="shared" si="1"/>
        <v>0</v>
      </c>
      <c r="M23" s="182">
        <f t="shared" si="5"/>
        <v>15</v>
      </c>
      <c r="N23" s="189">
        <v>13</v>
      </c>
      <c r="O23" s="189">
        <v>2</v>
      </c>
      <c r="P23" s="189">
        <v>0</v>
      </c>
      <c r="Q23" s="189">
        <v>0</v>
      </c>
      <c r="R23" s="189">
        <v>0</v>
      </c>
      <c r="S23" s="182">
        <f t="shared" si="2"/>
        <v>11</v>
      </c>
      <c r="T23" s="189">
        <v>6</v>
      </c>
      <c r="U23" s="189">
        <v>0</v>
      </c>
      <c r="V23" s="189">
        <v>0</v>
      </c>
      <c r="W23" s="189">
        <v>5</v>
      </c>
      <c r="X23" s="189">
        <v>0</v>
      </c>
      <c r="Y23" s="182">
        <f t="shared" si="3"/>
        <v>25</v>
      </c>
      <c r="Z23" s="189">
        <v>21</v>
      </c>
      <c r="AA23" s="189">
        <v>2</v>
      </c>
      <c r="AB23" s="189">
        <v>0</v>
      </c>
      <c r="AC23" s="189">
        <v>2</v>
      </c>
      <c r="AD23" s="189">
        <v>0</v>
      </c>
      <c r="AE23" s="182">
        <f t="shared" si="4"/>
        <v>25</v>
      </c>
      <c r="AF23" s="189">
        <v>21</v>
      </c>
      <c r="AG23" s="189">
        <v>2</v>
      </c>
      <c r="AH23" s="189">
        <v>0</v>
      </c>
      <c r="AI23" s="189">
        <v>2</v>
      </c>
      <c r="AJ23" s="189">
        <v>0</v>
      </c>
    </row>
    <row r="24" spans="1:36" ht="38.25" x14ac:dyDescent="0.25">
      <c r="A24" s="14" t="s">
        <v>27</v>
      </c>
      <c r="B24" s="15">
        <v>501519</v>
      </c>
      <c r="C24" s="165">
        <v>151901</v>
      </c>
      <c r="D24" s="166" t="s">
        <v>49</v>
      </c>
      <c r="E24" s="165">
        <v>3</v>
      </c>
      <c r="F24" s="167" t="s">
        <v>278</v>
      </c>
      <c r="G24" s="180">
        <f t="shared" si="0"/>
        <v>1532</v>
      </c>
      <c r="H24" s="181">
        <f t="shared" si="1"/>
        <v>695</v>
      </c>
      <c r="I24" s="181">
        <f t="shared" si="1"/>
        <v>438</v>
      </c>
      <c r="J24" s="181">
        <f t="shared" si="1"/>
        <v>8</v>
      </c>
      <c r="K24" s="181">
        <f t="shared" si="1"/>
        <v>376</v>
      </c>
      <c r="L24" s="181">
        <f t="shared" si="1"/>
        <v>15</v>
      </c>
      <c r="M24" s="182">
        <f t="shared" si="5"/>
        <v>384</v>
      </c>
      <c r="N24" s="189">
        <v>227</v>
      </c>
      <c r="O24" s="189">
        <v>48</v>
      </c>
      <c r="P24" s="189">
        <v>0</v>
      </c>
      <c r="Q24" s="189">
        <v>105</v>
      </c>
      <c r="R24" s="189">
        <v>4</v>
      </c>
      <c r="S24" s="182">
        <f t="shared" si="2"/>
        <v>372</v>
      </c>
      <c r="T24" s="189">
        <v>252</v>
      </c>
      <c r="U24" s="189">
        <v>32</v>
      </c>
      <c r="V24" s="189">
        <v>2</v>
      </c>
      <c r="W24" s="189">
        <v>83</v>
      </c>
      <c r="X24" s="189">
        <v>3</v>
      </c>
      <c r="Y24" s="182">
        <f t="shared" si="3"/>
        <v>389</v>
      </c>
      <c r="Z24" s="189">
        <v>109</v>
      </c>
      <c r="AA24" s="189">
        <v>180</v>
      </c>
      <c r="AB24" s="189">
        <v>2</v>
      </c>
      <c r="AC24" s="189">
        <v>94</v>
      </c>
      <c r="AD24" s="189">
        <v>4</v>
      </c>
      <c r="AE24" s="182">
        <f t="shared" si="4"/>
        <v>387</v>
      </c>
      <c r="AF24" s="189">
        <v>107</v>
      </c>
      <c r="AG24" s="189">
        <v>178</v>
      </c>
      <c r="AH24" s="189">
        <v>4</v>
      </c>
      <c r="AI24" s="189">
        <v>94</v>
      </c>
      <c r="AJ24" s="189">
        <v>4</v>
      </c>
    </row>
    <row r="25" spans="1:36" ht="38.25" x14ac:dyDescent="0.25">
      <c r="A25" s="14" t="s">
        <v>20</v>
      </c>
      <c r="B25" s="15">
        <v>501701</v>
      </c>
      <c r="C25" s="165">
        <v>170101</v>
      </c>
      <c r="D25" s="166" t="s">
        <v>51</v>
      </c>
      <c r="E25" s="165">
        <v>3</v>
      </c>
      <c r="F25" s="167" t="s">
        <v>278</v>
      </c>
      <c r="G25" s="180">
        <f t="shared" si="0"/>
        <v>11055</v>
      </c>
      <c r="H25" s="181">
        <f t="shared" si="1"/>
        <v>76</v>
      </c>
      <c r="I25" s="181">
        <f t="shared" si="1"/>
        <v>10396</v>
      </c>
      <c r="J25" s="181">
        <f t="shared" si="1"/>
        <v>0</v>
      </c>
      <c r="K25" s="181">
        <f t="shared" si="1"/>
        <v>573</v>
      </c>
      <c r="L25" s="181">
        <f t="shared" si="1"/>
        <v>10</v>
      </c>
      <c r="M25" s="182">
        <f t="shared" si="5"/>
        <v>1606</v>
      </c>
      <c r="N25" s="189">
        <v>11</v>
      </c>
      <c r="O25" s="189">
        <v>1463</v>
      </c>
      <c r="P25" s="189">
        <v>0</v>
      </c>
      <c r="Q25" s="189">
        <v>130</v>
      </c>
      <c r="R25" s="189">
        <v>2</v>
      </c>
      <c r="S25" s="182">
        <f t="shared" si="2"/>
        <v>997</v>
      </c>
      <c r="T25" s="189">
        <v>13</v>
      </c>
      <c r="U25" s="189">
        <v>891</v>
      </c>
      <c r="V25" s="189">
        <v>0</v>
      </c>
      <c r="W25" s="189">
        <v>91</v>
      </c>
      <c r="X25" s="189">
        <v>2</v>
      </c>
      <c r="Y25" s="182">
        <f t="shared" si="3"/>
        <v>4227</v>
      </c>
      <c r="Z25" s="189">
        <v>26</v>
      </c>
      <c r="AA25" s="189">
        <v>4022</v>
      </c>
      <c r="AB25" s="189">
        <v>0</v>
      </c>
      <c r="AC25" s="189">
        <v>176</v>
      </c>
      <c r="AD25" s="189">
        <v>3</v>
      </c>
      <c r="AE25" s="182">
        <f t="shared" si="4"/>
        <v>4225</v>
      </c>
      <c r="AF25" s="189">
        <v>26</v>
      </c>
      <c r="AG25" s="189">
        <v>4020</v>
      </c>
      <c r="AH25" s="189">
        <v>0</v>
      </c>
      <c r="AI25" s="189">
        <v>176</v>
      </c>
      <c r="AJ25" s="189">
        <v>3</v>
      </c>
    </row>
    <row r="26" spans="1:36" ht="38.25" x14ac:dyDescent="0.25">
      <c r="A26" s="14" t="s">
        <v>20</v>
      </c>
      <c r="B26" s="15">
        <v>501802</v>
      </c>
      <c r="C26" s="165">
        <v>180201</v>
      </c>
      <c r="D26" s="166" t="s">
        <v>57</v>
      </c>
      <c r="E26" s="165">
        <v>3</v>
      </c>
      <c r="F26" s="167" t="s">
        <v>278</v>
      </c>
      <c r="G26" s="180">
        <f t="shared" si="0"/>
        <v>0</v>
      </c>
      <c r="H26" s="181">
        <f t="shared" si="1"/>
        <v>0</v>
      </c>
      <c r="I26" s="181">
        <f t="shared" si="1"/>
        <v>0</v>
      </c>
      <c r="J26" s="181">
        <f t="shared" si="1"/>
        <v>0</v>
      </c>
      <c r="K26" s="181">
        <f t="shared" si="1"/>
        <v>0</v>
      </c>
      <c r="L26" s="181">
        <f t="shared" si="1"/>
        <v>0</v>
      </c>
      <c r="M26" s="182">
        <f t="shared" si="5"/>
        <v>0</v>
      </c>
      <c r="N26" s="189">
        <v>0</v>
      </c>
      <c r="O26" s="189">
        <v>0</v>
      </c>
      <c r="P26" s="189">
        <v>0</v>
      </c>
      <c r="Q26" s="189">
        <v>0</v>
      </c>
      <c r="R26" s="189">
        <v>0</v>
      </c>
      <c r="S26" s="182">
        <f t="shared" si="2"/>
        <v>0</v>
      </c>
      <c r="T26" s="189">
        <v>0</v>
      </c>
      <c r="U26" s="189">
        <v>0</v>
      </c>
      <c r="V26" s="189">
        <v>0</v>
      </c>
      <c r="W26" s="189">
        <v>0</v>
      </c>
      <c r="X26" s="189">
        <v>0</v>
      </c>
      <c r="Y26" s="182">
        <f t="shared" si="3"/>
        <v>0</v>
      </c>
      <c r="Z26" s="189">
        <v>0</v>
      </c>
      <c r="AA26" s="189">
        <v>0</v>
      </c>
      <c r="AB26" s="189">
        <v>0</v>
      </c>
      <c r="AC26" s="189">
        <v>0</v>
      </c>
      <c r="AD26" s="189">
        <v>0</v>
      </c>
      <c r="AE26" s="182">
        <f t="shared" si="4"/>
        <v>0</v>
      </c>
      <c r="AF26" s="189">
        <v>0</v>
      </c>
      <c r="AG26" s="189">
        <v>0</v>
      </c>
      <c r="AH26" s="189">
        <v>0</v>
      </c>
      <c r="AI26" s="189">
        <v>0</v>
      </c>
      <c r="AJ26" s="189">
        <v>0</v>
      </c>
    </row>
    <row r="27" spans="1:36" ht="38.25" x14ac:dyDescent="0.25">
      <c r="A27" s="14" t="s">
        <v>20</v>
      </c>
      <c r="B27" s="15">
        <v>501901</v>
      </c>
      <c r="C27" s="165">
        <v>190101</v>
      </c>
      <c r="D27" s="166" t="s">
        <v>58</v>
      </c>
      <c r="E27" s="165">
        <v>3</v>
      </c>
      <c r="F27" s="167" t="s">
        <v>278</v>
      </c>
      <c r="G27" s="180">
        <f t="shared" si="0"/>
        <v>8736</v>
      </c>
      <c r="H27" s="181">
        <f t="shared" si="1"/>
        <v>65</v>
      </c>
      <c r="I27" s="181">
        <f t="shared" si="1"/>
        <v>3497</v>
      </c>
      <c r="J27" s="181">
        <f t="shared" si="1"/>
        <v>11</v>
      </c>
      <c r="K27" s="181">
        <f t="shared" si="1"/>
        <v>5159</v>
      </c>
      <c r="L27" s="181">
        <f t="shared" si="1"/>
        <v>4</v>
      </c>
      <c r="M27" s="182">
        <f t="shared" si="5"/>
        <v>2285</v>
      </c>
      <c r="N27" s="189">
        <v>15</v>
      </c>
      <c r="O27" s="189">
        <v>811</v>
      </c>
      <c r="P27" s="189">
        <v>1</v>
      </c>
      <c r="Q27" s="189">
        <v>1458</v>
      </c>
      <c r="R27" s="189">
        <v>0</v>
      </c>
      <c r="S27" s="182">
        <f t="shared" si="2"/>
        <v>2304</v>
      </c>
      <c r="T27" s="189">
        <v>6</v>
      </c>
      <c r="U27" s="189">
        <v>841</v>
      </c>
      <c r="V27" s="189">
        <v>2</v>
      </c>
      <c r="W27" s="189">
        <v>1455</v>
      </c>
      <c r="X27" s="189">
        <v>0</v>
      </c>
      <c r="Y27" s="182">
        <f t="shared" si="3"/>
        <v>2074</v>
      </c>
      <c r="Z27" s="189">
        <v>22</v>
      </c>
      <c r="AA27" s="189">
        <v>923</v>
      </c>
      <c r="AB27" s="189">
        <v>4</v>
      </c>
      <c r="AC27" s="189">
        <v>1123</v>
      </c>
      <c r="AD27" s="189">
        <v>2</v>
      </c>
      <c r="AE27" s="182">
        <f t="shared" si="4"/>
        <v>2073</v>
      </c>
      <c r="AF27" s="189">
        <v>22</v>
      </c>
      <c r="AG27" s="189">
        <v>922</v>
      </c>
      <c r="AH27" s="189">
        <v>4</v>
      </c>
      <c r="AI27" s="189">
        <v>1123</v>
      </c>
      <c r="AJ27" s="189">
        <v>2</v>
      </c>
    </row>
    <row r="28" spans="1:36" ht="38.25" x14ac:dyDescent="0.25">
      <c r="A28" s="14" t="s">
        <v>20</v>
      </c>
      <c r="B28" s="15">
        <v>502003</v>
      </c>
      <c r="C28" s="165">
        <v>200301</v>
      </c>
      <c r="D28" s="166" t="s">
        <v>61</v>
      </c>
      <c r="E28" s="165">
        <v>3</v>
      </c>
      <c r="F28" s="167" t="s">
        <v>278</v>
      </c>
      <c r="G28" s="180">
        <f t="shared" si="0"/>
        <v>4313</v>
      </c>
      <c r="H28" s="181">
        <f t="shared" si="1"/>
        <v>158</v>
      </c>
      <c r="I28" s="181">
        <f t="shared" si="1"/>
        <v>2754</v>
      </c>
      <c r="J28" s="181">
        <f t="shared" si="1"/>
        <v>53</v>
      </c>
      <c r="K28" s="181">
        <f t="shared" si="1"/>
        <v>1280</v>
      </c>
      <c r="L28" s="181">
        <f t="shared" si="1"/>
        <v>68</v>
      </c>
      <c r="M28" s="182">
        <f t="shared" si="5"/>
        <v>1122</v>
      </c>
      <c r="N28" s="189">
        <v>24</v>
      </c>
      <c r="O28" s="189">
        <v>697</v>
      </c>
      <c r="P28" s="189">
        <v>2</v>
      </c>
      <c r="Q28" s="189">
        <v>384</v>
      </c>
      <c r="R28" s="189">
        <v>15</v>
      </c>
      <c r="S28" s="182">
        <f t="shared" si="2"/>
        <v>1222</v>
      </c>
      <c r="T28" s="189">
        <v>20</v>
      </c>
      <c r="U28" s="189">
        <v>778</v>
      </c>
      <c r="V28" s="189">
        <v>10</v>
      </c>
      <c r="W28" s="189">
        <v>403</v>
      </c>
      <c r="X28" s="189">
        <v>11</v>
      </c>
      <c r="Y28" s="182">
        <f t="shared" si="3"/>
        <v>984</v>
      </c>
      <c r="Z28" s="189">
        <v>57</v>
      </c>
      <c r="AA28" s="189">
        <v>639</v>
      </c>
      <c r="AB28" s="189">
        <v>21</v>
      </c>
      <c r="AC28" s="189">
        <v>246</v>
      </c>
      <c r="AD28" s="189">
        <v>21</v>
      </c>
      <c r="AE28" s="182">
        <f t="shared" si="4"/>
        <v>985</v>
      </c>
      <c r="AF28" s="189">
        <v>57</v>
      </c>
      <c r="AG28" s="189">
        <v>640</v>
      </c>
      <c r="AH28" s="189">
        <v>20</v>
      </c>
      <c r="AI28" s="189">
        <v>247</v>
      </c>
      <c r="AJ28" s="189">
        <v>21</v>
      </c>
    </row>
    <row r="29" spans="1:36" ht="38.25" x14ac:dyDescent="0.25">
      <c r="A29" s="14" t="s">
        <v>20</v>
      </c>
      <c r="B29" s="15">
        <v>502004</v>
      </c>
      <c r="C29" s="165">
        <v>200401</v>
      </c>
      <c r="D29" s="166" t="s">
        <v>62</v>
      </c>
      <c r="E29" s="165">
        <v>3</v>
      </c>
      <c r="F29" s="167" t="s">
        <v>278</v>
      </c>
      <c r="G29" s="180">
        <f t="shared" si="0"/>
        <v>4225</v>
      </c>
      <c r="H29" s="181">
        <f t="shared" si="1"/>
        <v>175</v>
      </c>
      <c r="I29" s="181">
        <f t="shared" si="1"/>
        <v>2535</v>
      </c>
      <c r="J29" s="181">
        <f t="shared" si="1"/>
        <v>29</v>
      </c>
      <c r="K29" s="181">
        <f t="shared" si="1"/>
        <v>1455</v>
      </c>
      <c r="L29" s="181">
        <f t="shared" si="1"/>
        <v>31</v>
      </c>
      <c r="M29" s="182">
        <f t="shared" si="5"/>
        <v>2137</v>
      </c>
      <c r="N29" s="189">
        <v>84</v>
      </c>
      <c r="O29" s="189">
        <v>1304</v>
      </c>
      <c r="P29" s="189">
        <v>17</v>
      </c>
      <c r="Q29" s="189">
        <v>717</v>
      </c>
      <c r="R29" s="189">
        <v>15</v>
      </c>
      <c r="S29" s="182">
        <f t="shared" si="2"/>
        <v>472</v>
      </c>
      <c r="T29" s="189">
        <v>23</v>
      </c>
      <c r="U29" s="189">
        <v>252</v>
      </c>
      <c r="V29" s="189">
        <v>2</v>
      </c>
      <c r="W29" s="189">
        <v>194</v>
      </c>
      <c r="X29" s="189">
        <v>1</v>
      </c>
      <c r="Y29" s="182">
        <f t="shared" si="3"/>
        <v>1182</v>
      </c>
      <c r="Z29" s="189">
        <v>62</v>
      </c>
      <c r="AA29" s="189">
        <v>796</v>
      </c>
      <c r="AB29" s="189">
        <v>9</v>
      </c>
      <c r="AC29" s="189">
        <v>303</v>
      </c>
      <c r="AD29" s="189">
        <v>12</v>
      </c>
      <c r="AE29" s="182">
        <f t="shared" si="4"/>
        <v>434</v>
      </c>
      <c r="AF29" s="189">
        <v>6</v>
      </c>
      <c r="AG29" s="189">
        <v>183</v>
      </c>
      <c r="AH29" s="189">
        <v>1</v>
      </c>
      <c r="AI29" s="189">
        <v>241</v>
      </c>
      <c r="AJ29" s="189">
        <v>3</v>
      </c>
    </row>
    <row r="30" spans="1:36" ht="38.25" x14ac:dyDescent="0.25">
      <c r="A30" s="14" t="s">
        <v>20</v>
      </c>
      <c r="B30" s="15">
        <v>502101</v>
      </c>
      <c r="C30" s="165">
        <v>210101</v>
      </c>
      <c r="D30" s="166" t="s">
        <v>63</v>
      </c>
      <c r="E30" s="165">
        <v>3</v>
      </c>
      <c r="F30" s="167" t="s">
        <v>278</v>
      </c>
      <c r="G30" s="180">
        <f t="shared" si="0"/>
        <v>3928</v>
      </c>
      <c r="H30" s="181">
        <f t="shared" si="1"/>
        <v>911</v>
      </c>
      <c r="I30" s="181">
        <f t="shared" si="1"/>
        <v>2799</v>
      </c>
      <c r="J30" s="181">
        <f t="shared" si="1"/>
        <v>9</v>
      </c>
      <c r="K30" s="181">
        <f t="shared" si="1"/>
        <v>200</v>
      </c>
      <c r="L30" s="181">
        <f t="shared" si="1"/>
        <v>9</v>
      </c>
      <c r="M30" s="182">
        <f t="shared" si="5"/>
        <v>1285</v>
      </c>
      <c r="N30" s="189">
        <v>287</v>
      </c>
      <c r="O30" s="189">
        <v>921</v>
      </c>
      <c r="P30" s="189">
        <v>4</v>
      </c>
      <c r="Q30" s="189">
        <v>70</v>
      </c>
      <c r="R30" s="189">
        <v>3</v>
      </c>
      <c r="S30" s="182">
        <f t="shared" si="2"/>
        <v>987</v>
      </c>
      <c r="T30" s="189">
        <v>261</v>
      </c>
      <c r="U30" s="189">
        <v>654</v>
      </c>
      <c r="V30" s="189">
        <v>3</v>
      </c>
      <c r="W30" s="189">
        <v>66</v>
      </c>
      <c r="X30" s="189">
        <v>3</v>
      </c>
      <c r="Y30" s="182">
        <f t="shared" si="3"/>
        <v>828</v>
      </c>
      <c r="Z30" s="189">
        <v>180</v>
      </c>
      <c r="AA30" s="189">
        <v>612</v>
      </c>
      <c r="AB30" s="189">
        <v>1</v>
      </c>
      <c r="AC30" s="189">
        <v>33</v>
      </c>
      <c r="AD30" s="189">
        <v>2</v>
      </c>
      <c r="AE30" s="182">
        <f t="shared" si="4"/>
        <v>828</v>
      </c>
      <c r="AF30" s="189">
        <v>183</v>
      </c>
      <c r="AG30" s="189">
        <v>612</v>
      </c>
      <c r="AH30" s="189">
        <v>1</v>
      </c>
      <c r="AI30" s="189">
        <v>31</v>
      </c>
      <c r="AJ30" s="189">
        <v>1</v>
      </c>
    </row>
    <row r="31" spans="1:36" ht="38.25" x14ac:dyDescent="0.25">
      <c r="A31" s="14" t="s">
        <v>20</v>
      </c>
      <c r="B31" s="15">
        <v>502301</v>
      </c>
      <c r="C31" s="165">
        <v>230101</v>
      </c>
      <c r="D31" s="166" t="s">
        <v>67</v>
      </c>
      <c r="E31" s="165">
        <v>3</v>
      </c>
      <c r="F31" s="167" t="s">
        <v>278</v>
      </c>
      <c r="G31" s="180">
        <f t="shared" si="0"/>
        <v>3190</v>
      </c>
      <c r="H31" s="181">
        <f t="shared" si="1"/>
        <v>2197</v>
      </c>
      <c r="I31" s="181">
        <f t="shared" si="1"/>
        <v>163</v>
      </c>
      <c r="J31" s="181">
        <f t="shared" si="1"/>
        <v>19</v>
      </c>
      <c r="K31" s="181">
        <f t="shared" si="1"/>
        <v>808</v>
      </c>
      <c r="L31" s="181">
        <f t="shared" si="1"/>
        <v>3</v>
      </c>
      <c r="M31" s="182">
        <f t="shared" si="5"/>
        <v>673</v>
      </c>
      <c r="N31" s="189">
        <v>465</v>
      </c>
      <c r="O31" s="189">
        <v>23</v>
      </c>
      <c r="P31" s="189">
        <v>4</v>
      </c>
      <c r="Q31" s="189">
        <v>181</v>
      </c>
      <c r="R31" s="189">
        <v>0</v>
      </c>
      <c r="S31" s="182">
        <f t="shared" si="2"/>
        <v>673</v>
      </c>
      <c r="T31" s="189">
        <v>454</v>
      </c>
      <c r="U31" s="189">
        <v>18</v>
      </c>
      <c r="V31" s="189">
        <v>6</v>
      </c>
      <c r="W31" s="189">
        <v>195</v>
      </c>
      <c r="X31" s="189">
        <v>0</v>
      </c>
      <c r="Y31" s="182">
        <f t="shared" si="3"/>
        <v>1172</v>
      </c>
      <c r="Z31" s="189">
        <v>803</v>
      </c>
      <c r="AA31" s="189">
        <v>97</v>
      </c>
      <c r="AB31" s="189">
        <v>5</v>
      </c>
      <c r="AC31" s="189">
        <v>266</v>
      </c>
      <c r="AD31" s="189">
        <v>1</v>
      </c>
      <c r="AE31" s="182">
        <f t="shared" si="4"/>
        <v>672</v>
      </c>
      <c r="AF31" s="189">
        <v>475</v>
      </c>
      <c r="AG31" s="189">
        <v>25</v>
      </c>
      <c r="AH31" s="189">
        <v>4</v>
      </c>
      <c r="AI31" s="189">
        <v>166</v>
      </c>
      <c r="AJ31" s="189">
        <v>2</v>
      </c>
    </row>
    <row r="32" spans="1:36" ht="38.25" x14ac:dyDescent="0.25">
      <c r="A32" s="14" t="s">
        <v>20</v>
      </c>
      <c r="B32" s="15">
        <v>502401</v>
      </c>
      <c r="C32" s="165">
        <v>240101</v>
      </c>
      <c r="D32" s="166" t="s">
        <v>68</v>
      </c>
      <c r="E32" s="165">
        <v>3</v>
      </c>
      <c r="F32" s="167" t="s">
        <v>278</v>
      </c>
      <c r="G32" s="180">
        <f t="shared" si="0"/>
        <v>7988</v>
      </c>
      <c r="H32" s="181">
        <f t="shared" si="1"/>
        <v>84</v>
      </c>
      <c r="I32" s="181">
        <f t="shared" si="1"/>
        <v>6078</v>
      </c>
      <c r="J32" s="181">
        <f t="shared" si="1"/>
        <v>0</v>
      </c>
      <c r="K32" s="181">
        <f t="shared" si="1"/>
        <v>1825</v>
      </c>
      <c r="L32" s="181">
        <f t="shared" si="1"/>
        <v>1</v>
      </c>
      <c r="M32" s="182">
        <f t="shared" si="5"/>
        <v>2741</v>
      </c>
      <c r="N32" s="189">
        <v>16</v>
      </c>
      <c r="O32" s="189">
        <v>2123</v>
      </c>
      <c r="P32" s="189">
        <v>0</v>
      </c>
      <c r="Q32" s="189">
        <v>602</v>
      </c>
      <c r="R32" s="189">
        <v>0</v>
      </c>
      <c r="S32" s="182">
        <f t="shared" si="2"/>
        <v>1499</v>
      </c>
      <c r="T32" s="189">
        <v>6</v>
      </c>
      <c r="U32" s="189">
        <v>1255</v>
      </c>
      <c r="V32" s="189">
        <v>0</v>
      </c>
      <c r="W32" s="189">
        <v>238</v>
      </c>
      <c r="X32" s="189">
        <v>0</v>
      </c>
      <c r="Y32" s="182">
        <f t="shared" si="3"/>
        <v>2959</v>
      </c>
      <c r="Z32" s="189">
        <v>56</v>
      </c>
      <c r="AA32" s="189">
        <v>2038</v>
      </c>
      <c r="AB32" s="189">
        <v>0</v>
      </c>
      <c r="AC32" s="189">
        <v>864</v>
      </c>
      <c r="AD32" s="189">
        <v>1</v>
      </c>
      <c r="AE32" s="182">
        <f t="shared" si="4"/>
        <v>789</v>
      </c>
      <c r="AF32" s="189">
        <v>6</v>
      </c>
      <c r="AG32" s="189">
        <v>662</v>
      </c>
      <c r="AH32" s="189">
        <v>0</v>
      </c>
      <c r="AI32" s="189">
        <v>121</v>
      </c>
      <c r="AJ32" s="189">
        <v>0</v>
      </c>
    </row>
    <row r="33" spans="1:36" ht="38.25" x14ac:dyDescent="0.25">
      <c r="A33" s="14" t="s">
        <v>20</v>
      </c>
      <c r="B33" s="15">
        <v>502501</v>
      </c>
      <c r="C33" s="165">
        <v>250101</v>
      </c>
      <c r="D33" s="166" t="s">
        <v>69</v>
      </c>
      <c r="E33" s="165">
        <v>3</v>
      </c>
      <c r="F33" s="167" t="s">
        <v>278</v>
      </c>
      <c r="G33" s="180">
        <f t="shared" si="0"/>
        <v>4079</v>
      </c>
      <c r="H33" s="181">
        <f t="shared" si="1"/>
        <v>3935</v>
      </c>
      <c r="I33" s="181">
        <f t="shared" si="1"/>
        <v>91</v>
      </c>
      <c r="J33" s="181">
        <f t="shared" si="1"/>
        <v>2</v>
      </c>
      <c r="K33" s="181">
        <f t="shared" si="1"/>
        <v>46</v>
      </c>
      <c r="L33" s="181">
        <f t="shared" si="1"/>
        <v>5</v>
      </c>
      <c r="M33" s="182">
        <f t="shared" si="5"/>
        <v>1756</v>
      </c>
      <c r="N33" s="189">
        <v>1716</v>
      </c>
      <c r="O33" s="189">
        <v>26</v>
      </c>
      <c r="P33" s="189">
        <v>0</v>
      </c>
      <c r="Q33" s="189">
        <v>12</v>
      </c>
      <c r="R33" s="189">
        <v>2</v>
      </c>
      <c r="S33" s="182">
        <f t="shared" si="2"/>
        <v>1221</v>
      </c>
      <c r="T33" s="189">
        <v>1170</v>
      </c>
      <c r="U33" s="189">
        <v>32</v>
      </c>
      <c r="V33" s="189">
        <v>1</v>
      </c>
      <c r="W33" s="189">
        <v>17</v>
      </c>
      <c r="X33" s="189">
        <v>1</v>
      </c>
      <c r="Y33" s="182">
        <f t="shared" si="3"/>
        <v>1102</v>
      </c>
      <c r="Z33" s="189">
        <v>1049</v>
      </c>
      <c r="AA33" s="189">
        <v>33</v>
      </c>
      <c r="AB33" s="189">
        <v>1</v>
      </c>
      <c r="AC33" s="189">
        <v>17</v>
      </c>
      <c r="AD33" s="189">
        <v>2</v>
      </c>
      <c r="AE33" s="182">
        <f t="shared" si="4"/>
        <v>0</v>
      </c>
      <c r="AF33" s="189">
        <v>0</v>
      </c>
      <c r="AG33" s="189">
        <v>0</v>
      </c>
      <c r="AH33" s="189">
        <v>0</v>
      </c>
      <c r="AI33" s="189">
        <v>0</v>
      </c>
      <c r="AJ33" s="189">
        <v>0</v>
      </c>
    </row>
    <row r="34" spans="1:36" ht="38.25" x14ac:dyDescent="0.25">
      <c r="A34" s="14" t="s">
        <v>36</v>
      </c>
      <c r="B34" s="15">
        <v>506202</v>
      </c>
      <c r="C34" s="165">
        <v>260401</v>
      </c>
      <c r="D34" s="166" t="s">
        <v>71</v>
      </c>
      <c r="E34" s="165">
        <v>3</v>
      </c>
      <c r="F34" s="167" t="s">
        <v>278</v>
      </c>
      <c r="G34" s="180">
        <f t="shared" si="0"/>
        <v>446</v>
      </c>
      <c r="H34" s="181">
        <f t="shared" si="1"/>
        <v>403</v>
      </c>
      <c r="I34" s="181">
        <f t="shared" si="1"/>
        <v>18</v>
      </c>
      <c r="J34" s="181">
        <f t="shared" si="1"/>
        <v>2</v>
      </c>
      <c r="K34" s="181">
        <f t="shared" si="1"/>
        <v>21</v>
      </c>
      <c r="L34" s="181">
        <f t="shared" si="1"/>
        <v>2</v>
      </c>
      <c r="M34" s="182">
        <f t="shared" si="5"/>
        <v>210</v>
      </c>
      <c r="N34" s="189">
        <v>193</v>
      </c>
      <c r="O34" s="189">
        <v>9</v>
      </c>
      <c r="P34" s="189">
        <v>0</v>
      </c>
      <c r="Q34" s="189">
        <v>8</v>
      </c>
      <c r="R34" s="189">
        <v>0</v>
      </c>
      <c r="S34" s="182">
        <f t="shared" si="2"/>
        <v>79</v>
      </c>
      <c r="T34" s="189">
        <v>69</v>
      </c>
      <c r="U34" s="189">
        <v>3</v>
      </c>
      <c r="V34" s="189">
        <v>0</v>
      </c>
      <c r="W34" s="189">
        <v>7</v>
      </c>
      <c r="X34" s="189">
        <v>0</v>
      </c>
      <c r="Y34" s="182">
        <f t="shared" si="3"/>
        <v>80</v>
      </c>
      <c r="Z34" s="189">
        <v>72</v>
      </c>
      <c r="AA34" s="189">
        <v>3</v>
      </c>
      <c r="AB34" s="189">
        <v>1</v>
      </c>
      <c r="AC34" s="189">
        <v>3</v>
      </c>
      <c r="AD34" s="189">
        <v>1</v>
      </c>
      <c r="AE34" s="182">
        <f t="shared" si="4"/>
        <v>77</v>
      </c>
      <c r="AF34" s="189">
        <v>69</v>
      </c>
      <c r="AG34" s="189">
        <v>3</v>
      </c>
      <c r="AH34" s="189">
        <v>1</v>
      </c>
      <c r="AI34" s="189">
        <v>3</v>
      </c>
      <c r="AJ34" s="189">
        <v>1</v>
      </c>
    </row>
    <row r="35" spans="1:36" ht="38.25" x14ac:dyDescent="0.25">
      <c r="A35" s="14" t="s">
        <v>20</v>
      </c>
      <c r="B35" s="15">
        <v>502604</v>
      </c>
      <c r="C35" s="165">
        <v>261701</v>
      </c>
      <c r="D35" s="166" t="s">
        <v>188</v>
      </c>
      <c r="E35" s="165">
        <v>3</v>
      </c>
      <c r="F35" s="167" t="s">
        <v>278</v>
      </c>
      <c r="G35" s="180">
        <f t="shared" si="0"/>
        <v>0</v>
      </c>
      <c r="H35" s="181">
        <f t="shared" si="1"/>
        <v>0</v>
      </c>
      <c r="I35" s="181">
        <f t="shared" si="1"/>
        <v>0</v>
      </c>
      <c r="J35" s="181">
        <f t="shared" si="1"/>
        <v>0</v>
      </c>
      <c r="K35" s="181">
        <f t="shared" si="1"/>
        <v>0</v>
      </c>
      <c r="L35" s="181">
        <f t="shared" si="1"/>
        <v>0</v>
      </c>
      <c r="M35" s="182">
        <f t="shared" si="5"/>
        <v>0</v>
      </c>
      <c r="N35" s="189">
        <v>0</v>
      </c>
      <c r="O35" s="189">
        <v>0</v>
      </c>
      <c r="P35" s="189">
        <v>0</v>
      </c>
      <c r="Q35" s="189">
        <v>0</v>
      </c>
      <c r="R35" s="189">
        <v>0</v>
      </c>
      <c r="S35" s="182">
        <f t="shared" si="2"/>
        <v>0</v>
      </c>
      <c r="T35" s="189">
        <v>0</v>
      </c>
      <c r="U35" s="189">
        <v>0</v>
      </c>
      <c r="V35" s="189">
        <v>0</v>
      </c>
      <c r="W35" s="189">
        <v>0</v>
      </c>
      <c r="X35" s="189">
        <v>0</v>
      </c>
      <c r="Y35" s="182">
        <f t="shared" si="3"/>
        <v>0</v>
      </c>
      <c r="Z35" s="189">
        <v>0</v>
      </c>
      <c r="AA35" s="189">
        <v>0</v>
      </c>
      <c r="AB35" s="189">
        <v>0</v>
      </c>
      <c r="AC35" s="189">
        <v>0</v>
      </c>
      <c r="AD35" s="189">
        <v>0</v>
      </c>
      <c r="AE35" s="182">
        <f t="shared" si="4"/>
        <v>0</v>
      </c>
      <c r="AF35" s="189">
        <v>0</v>
      </c>
      <c r="AG35" s="189">
        <v>0</v>
      </c>
      <c r="AH35" s="189">
        <v>0</v>
      </c>
      <c r="AI35" s="189">
        <v>0</v>
      </c>
      <c r="AJ35" s="189">
        <v>0</v>
      </c>
    </row>
    <row r="36" spans="1:36" ht="38.25" x14ac:dyDescent="0.25">
      <c r="A36" s="14" t="s">
        <v>20</v>
      </c>
      <c r="B36" s="15">
        <v>502606</v>
      </c>
      <c r="C36" s="165">
        <v>262101</v>
      </c>
      <c r="D36" s="166" t="s">
        <v>73</v>
      </c>
      <c r="E36" s="165">
        <v>3</v>
      </c>
      <c r="F36" s="167" t="s">
        <v>278</v>
      </c>
      <c r="G36" s="180">
        <f t="shared" si="0"/>
        <v>189</v>
      </c>
      <c r="H36" s="181">
        <f t="shared" si="1"/>
        <v>147</v>
      </c>
      <c r="I36" s="181">
        <f t="shared" si="1"/>
        <v>24</v>
      </c>
      <c r="J36" s="181">
        <f t="shared" si="1"/>
        <v>2</v>
      </c>
      <c r="K36" s="181">
        <f t="shared" si="1"/>
        <v>16</v>
      </c>
      <c r="L36" s="181">
        <f t="shared" si="1"/>
        <v>0</v>
      </c>
      <c r="M36" s="182">
        <f t="shared" si="5"/>
        <v>19</v>
      </c>
      <c r="N36" s="189">
        <v>16</v>
      </c>
      <c r="O36" s="189">
        <v>2</v>
      </c>
      <c r="P36" s="189">
        <v>0</v>
      </c>
      <c r="Q36" s="189">
        <v>1</v>
      </c>
      <c r="R36" s="189">
        <v>0</v>
      </c>
      <c r="S36" s="182">
        <f t="shared" si="2"/>
        <v>75</v>
      </c>
      <c r="T36" s="189">
        <v>60</v>
      </c>
      <c r="U36" s="189">
        <v>10</v>
      </c>
      <c r="V36" s="189">
        <v>0</v>
      </c>
      <c r="W36" s="189">
        <v>5</v>
      </c>
      <c r="X36" s="189">
        <v>0</v>
      </c>
      <c r="Y36" s="182">
        <f t="shared" si="3"/>
        <v>50</v>
      </c>
      <c r="Z36" s="189">
        <v>36</v>
      </c>
      <c r="AA36" s="189">
        <v>8</v>
      </c>
      <c r="AB36" s="189">
        <v>1</v>
      </c>
      <c r="AC36" s="189">
        <v>5</v>
      </c>
      <c r="AD36" s="189">
        <v>0</v>
      </c>
      <c r="AE36" s="182">
        <f t="shared" si="4"/>
        <v>45</v>
      </c>
      <c r="AF36" s="189">
        <v>35</v>
      </c>
      <c r="AG36" s="189">
        <v>4</v>
      </c>
      <c r="AH36" s="189">
        <v>1</v>
      </c>
      <c r="AI36" s="189">
        <v>5</v>
      </c>
      <c r="AJ36" s="189">
        <v>0</v>
      </c>
    </row>
    <row r="37" spans="1:36" ht="38.25" x14ac:dyDescent="0.25">
      <c r="A37" s="14" t="s">
        <v>20</v>
      </c>
      <c r="B37" s="15">
        <v>502630</v>
      </c>
      <c r="C37" s="165">
        <v>263001</v>
      </c>
      <c r="D37" s="166" t="s">
        <v>74</v>
      </c>
      <c r="E37" s="165">
        <v>3</v>
      </c>
      <c r="F37" s="167" t="s">
        <v>278</v>
      </c>
      <c r="G37" s="180">
        <f t="shared" si="0"/>
        <v>16612</v>
      </c>
      <c r="H37" s="181">
        <f t="shared" si="1"/>
        <v>14549</v>
      </c>
      <c r="I37" s="181">
        <f t="shared" si="1"/>
        <v>1128</v>
      </c>
      <c r="J37" s="181">
        <f t="shared" si="1"/>
        <v>17</v>
      </c>
      <c r="K37" s="181">
        <f t="shared" si="1"/>
        <v>890</v>
      </c>
      <c r="L37" s="181">
        <f t="shared" si="1"/>
        <v>28</v>
      </c>
      <c r="M37" s="182">
        <f t="shared" si="5"/>
        <v>4790</v>
      </c>
      <c r="N37" s="189">
        <v>4210</v>
      </c>
      <c r="O37" s="189">
        <v>311</v>
      </c>
      <c r="P37" s="189">
        <v>3</v>
      </c>
      <c r="Q37" s="189">
        <v>259</v>
      </c>
      <c r="R37" s="189">
        <v>7</v>
      </c>
      <c r="S37" s="182">
        <f t="shared" si="2"/>
        <v>5031</v>
      </c>
      <c r="T37" s="189">
        <v>4518</v>
      </c>
      <c r="U37" s="189">
        <v>298</v>
      </c>
      <c r="V37" s="189">
        <v>8</v>
      </c>
      <c r="W37" s="189">
        <v>196</v>
      </c>
      <c r="X37" s="189">
        <v>11</v>
      </c>
      <c r="Y37" s="182">
        <f t="shared" si="3"/>
        <v>6791</v>
      </c>
      <c r="Z37" s="189">
        <v>5821</v>
      </c>
      <c r="AA37" s="189">
        <v>519</v>
      </c>
      <c r="AB37" s="189">
        <v>6</v>
      </c>
      <c r="AC37" s="189">
        <v>435</v>
      </c>
      <c r="AD37" s="189">
        <v>10</v>
      </c>
      <c r="AE37" s="182">
        <f t="shared" si="4"/>
        <v>0</v>
      </c>
      <c r="AF37" s="189">
        <v>0</v>
      </c>
      <c r="AG37" s="189">
        <v>0</v>
      </c>
      <c r="AH37" s="189">
        <v>0</v>
      </c>
      <c r="AI37" s="189">
        <v>0</v>
      </c>
      <c r="AJ37" s="189">
        <v>0</v>
      </c>
    </row>
    <row r="38" spans="1:36" ht="38.25" x14ac:dyDescent="0.25">
      <c r="A38" s="14" t="s">
        <v>20</v>
      </c>
      <c r="B38" s="15">
        <v>502701</v>
      </c>
      <c r="C38" s="165">
        <v>270101</v>
      </c>
      <c r="D38" s="166" t="s">
        <v>75</v>
      </c>
      <c r="E38" s="165">
        <v>3</v>
      </c>
      <c r="F38" s="167" t="s">
        <v>278</v>
      </c>
      <c r="G38" s="180">
        <f t="shared" si="0"/>
        <v>4523</v>
      </c>
      <c r="H38" s="181">
        <f t="shared" si="1"/>
        <v>17</v>
      </c>
      <c r="I38" s="181">
        <f t="shared" si="1"/>
        <v>4466</v>
      </c>
      <c r="J38" s="181">
        <f t="shared" si="1"/>
        <v>11</v>
      </c>
      <c r="K38" s="181">
        <f t="shared" si="1"/>
        <v>29</v>
      </c>
      <c r="L38" s="181">
        <f t="shared" si="1"/>
        <v>0</v>
      </c>
      <c r="M38" s="182">
        <f t="shared" si="5"/>
        <v>1090</v>
      </c>
      <c r="N38" s="189">
        <v>3</v>
      </c>
      <c r="O38" s="189">
        <v>1081</v>
      </c>
      <c r="P38" s="189">
        <v>2</v>
      </c>
      <c r="Q38" s="189">
        <v>4</v>
      </c>
      <c r="R38" s="189">
        <v>0</v>
      </c>
      <c r="S38" s="182">
        <f t="shared" si="2"/>
        <v>1059</v>
      </c>
      <c r="T38" s="189">
        <v>4</v>
      </c>
      <c r="U38" s="189">
        <v>1041</v>
      </c>
      <c r="V38" s="189">
        <v>5</v>
      </c>
      <c r="W38" s="189">
        <v>9</v>
      </c>
      <c r="X38" s="189">
        <v>0</v>
      </c>
      <c r="Y38" s="182">
        <f t="shared" si="3"/>
        <v>1187</v>
      </c>
      <c r="Z38" s="189">
        <v>5</v>
      </c>
      <c r="AA38" s="189">
        <v>1172</v>
      </c>
      <c r="AB38" s="189">
        <v>2</v>
      </c>
      <c r="AC38" s="189">
        <v>8</v>
      </c>
      <c r="AD38" s="189">
        <v>0</v>
      </c>
      <c r="AE38" s="182">
        <f t="shared" si="4"/>
        <v>1187</v>
      </c>
      <c r="AF38" s="189">
        <v>5</v>
      </c>
      <c r="AG38" s="189">
        <v>1172</v>
      </c>
      <c r="AH38" s="189">
        <v>2</v>
      </c>
      <c r="AI38" s="189">
        <v>8</v>
      </c>
      <c r="AJ38" s="189">
        <v>0</v>
      </c>
    </row>
    <row r="39" spans="1:36" ht="38.25" x14ac:dyDescent="0.25">
      <c r="A39" s="14" t="s">
        <v>20</v>
      </c>
      <c r="B39" s="15">
        <v>502801</v>
      </c>
      <c r="C39" s="165">
        <v>280101</v>
      </c>
      <c r="D39" s="166" t="s">
        <v>76</v>
      </c>
      <c r="E39" s="165">
        <v>3</v>
      </c>
      <c r="F39" s="167" t="s">
        <v>278</v>
      </c>
      <c r="G39" s="180">
        <f t="shared" ref="G39:G91" si="6">SUM(H39:L39)</f>
        <v>11314</v>
      </c>
      <c r="H39" s="181">
        <f t="shared" ref="H39:L71" si="7">N39+T39+Z39+AF39</f>
        <v>4788</v>
      </c>
      <c r="I39" s="181">
        <f t="shared" si="7"/>
        <v>3571</v>
      </c>
      <c r="J39" s="181">
        <f t="shared" si="7"/>
        <v>21</v>
      </c>
      <c r="K39" s="181">
        <f t="shared" si="7"/>
        <v>2904</v>
      </c>
      <c r="L39" s="181">
        <f t="shared" si="7"/>
        <v>30</v>
      </c>
      <c r="M39" s="182">
        <f t="shared" si="5"/>
        <v>1739</v>
      </c>
      <c r="N39" s="189">
        <v>950</v>
      </c>
      <c r="O39" s="189">
        <v>648</v>
      </c>
      <c r="P39" s="189">
        <v>2</v>
      </c>
      <c r="Q39" s="189">
        <v>135</v>
      </c>
      <c r="R39" s="189">
        <v>4</v>
      </c>
      <c r="S39" s="182">
        <f t="shared" si="2"/>
        <v>2101</v>
      </c>
      <c r="T39" s="189">
        <v>1122</v>
      </c>
      <c r="U39" s="189">
        <v>803</v>
      </c>
      <c r="V39" s="189">
        <v>5</v>
      </c>
      <c r="W39" s="189">
        <v>169</v>
      </c>
      <c r="X39" s="189">
        <v>2</v>
      </c>
      <c r="Y39" s="182">
        <f t="shared" si="3"/>
        <v>3737</v>
      </c>
      <c r="Z39" s="189">
        <v>1358</v>
      </c>
      <c r="AA39" s="189">
        <v>1060</v>
      </c>
      <c r="AB39" s="189">
        <v>7</v>
      </c>
      <c r="AC39" s="189">
        <v>1300</v>
      </c>
      <c r="AD39" s="189">
        <v>12</v>
      </c>
      <c r="AE39" s="182">
        <f t="shared" si="4"/>
        <v>3737</v>
      </c>
      <c r="AF39" s="189">
        <v>1358</v>
      </c>
      <c r="AG39" s="189">
        <v>1060</v>
      </c>
      <c r="AH39" s="189">
        <v>7</v>
      </c>
      <c r="AI39" s="189">
        <v>1300</v>
      </c>
      <c r="AJ39" s="189">
        <v>12</v>
      </c>
    </row>
    <row r="40" spans="1:36" ht="38.25" x14ac:dyDescent="0.25">
      <c r="A40" s="14" t="s">
        <v>27</v>
      </c>
      <c r="B40" s="15">
        <v>502821</v>
      </c>
      <c r="C40" s="165">
        <v>282101</v>
      </c>
      <c r="D40" s="166" t="s">
        <v>389</v>
      </c>
      <c r="E40" s="165">
        <v>3</v>
      </c>
      <c r="F40" s="167" t="s">
        <v>278</v>
      </c>
      <c r="G40" s="180">
        <f t="shared" si="6"/>
        <v>4754</v>
      </c>
      <c r="H40" s="181">
        <f t="shared" si="7"/>
        <v>1614</v>
      </c>
      <c r="I40" s="181">
        <f t="shared" si="7"/>
        <v>788</v>
      </c>
      <c r="J40" s="181">
        <f t="shared" si="7"/>
        <v>14</v>
      </c>
      <c r="K40" s="181">
        <f t="shared" si="7"/>
        <v>2328</v>
      </c>
      <c r="L40" s="181">
        <f t="shared" si="7"/>
        <v>10</v>
      </c>
      <c r="M40" s="182">
        <f t="shared" si="5"/>
        <v>1188</v>
      </c>
      <c r="N40" s="189">
        <v>399</v>
      </c>
      <c r="O40" s="189">
        <v>214</v>
      </c>
      <c r="P40" s="189">
        <v>2</v>
      </c>
      <c r="Q40" s="189">
        <v>570</v>
      </c>
      <c r="R40" s="189">
        <v>3</v>
      </c>
      <c r="S40" s="182">
        <f t="shared" si="2"/>
        <v>1148</v>
      </c>
      <c r="T40" s="189">
        <v>390</v>
      </c>
      <c r="U40" s="189">
        <v>248</v>
      </c>
      <c r="V40" s="189">
        <v>1</v>
      </c>
      <c r="W40" s="189">
        <v>509</v>
      </c>
      <c r="X40" s="189">
        <v>0</v>
      </c>
      <c r="Y40" s="182">
        <f t="shared" si="3"/>
        <v>1210</v>
      </c>
      <c r="Z40" s="189">
        <v>404</v>
      </c>
      <c r="AA40" s="189">
        <v>160</v>
      </c>
      <c r="AB40" s="189">
        <v>4</v>
      </c>
      <c r="AC40" s="189">
        <v>639</v>
      </c>
      <c r="AD40" s="189">
        <v>3</v>
      </c>
      <c r="AE40" s="182">
        <f t="shared" si="4"/>
        <v>1208</v>
      </c>
      <c r="AF40" s="189">
        <v>421</v>
      </c>
      <c r="AG40" s="189">
        <v>166</v>
      </c>
      <c r="AH40" s="189">
        <v>7</v>
      </c>
      <c r="AI40" s="189">
        <v>610</v>
      </c>
      <c r="AJ40" s="189">
        <v>4</v>
      </c>
    </row>
    <row r="41" spans="1:36" ht="38.25" x14ac:dyDescent="0.25">
      <c r="A41" s="14" t="s">
        <v>27</v>
      </c>
      <c r="B41" s="15">
        <v>502823</v>
      </c>
      <c r="C41" s="165">
        <v>282301</v>
      </c>
      <c r="D41" s="166" t="s">
        <v>390</v>
      </c>
      <c r="E41" s="165">
        <v>3</v>
      </c>
      <c r="F41" s="167" t="s">
        <v>278</v>
      </c>
      <c r="G41" s="180">
        <f t="shared" si="6"/>
        <v>97</v>
      </c>
      <c r="H41" s="181">
        <f t="shared" si="7"/>
        <v>49</v>
      </c>
      <c r="I41" s="181">
        <f t="shared" si="7"/>
        <v>26</v>
      </c>
      <c r="J41" s="181">
        <f t="shared" si="7"/>
        <v>0</v>
      </c>
      <c r="K41" s="181">
        <f t="shared" si="7"/>
        <v>22</v>
      </c>
      <c r="L41" s="181">
        <f t="shared" si="7"/>
        <v>0</v>
      </c>
      <c r="M41" s="182">
        <f t="shared" si="5"/>
        <v>22</v>
      </c>
      <c r="N41" s="189">
        <v>10</v>
      </c>
      <c r="O41" s="189">
        <v>9</v>
      </c>
      <c r="P41" s="189">
        <v>0</v>
      </c>
      <c r="Q41" s="189">
        <v>3</v>
      </c>
      <c r="R41" s="189">
        <v>0</v>
      </c>
      <c r="S41" s="182">
        <f t="shared" si="2"/>
        <v>28</v>
      </c>
      <c r="T41" s="189">
        <v>15</v>
      </c>
      <c r="U41" s="189">
        <v>10</v>
      </c>
      <c r="V41" s="189">
        <v>0</v>
      </c>
      <c r="W41" s="189">
        <v>3</v>
      </c>
      <c r="X41" s="189">
        <v>0</v>
      </c>
      <c r="Y41" s="182">
        <f t="shared" si="3"/>
        <v>24</v>
      </c>
      <c r="Z41" s="189">
        <v>12</v>
      </c>
      <c r="AA41" s="189">
        <v>4</v>
      </c>
      <c r="AB41" s="189">
        <v>0</v>
      </c>
      <c r="AC41" s="189">
        <v>8</v>
      </c>
      <c r="AD41" s="189">
        <v>0</v>
      </c>
      <c r="AE41" s="182">
        <f t="shared" si="4"/>
        <v>23</v>
      </c>
      <c r="AF41" s="189">
        <v>12</v>
      </c>
      <c r="AG41" s="189">
        <v>3</v>
      </c>
      <c r="AH41" s="189">
        <v>0</v>
      </c>
      <c r="AI41" s="189">
        <v>8</v>
      </c>
      <c r="AJ41" s="189">
        <v>0</v>
      </c>
    </row>
    <row r="42" spans="1:36" ht="38.25" x14ac:dyDescent="0.25">
      <c r="A42" s="14" t="s">
        <v>27</v>
      </c>
      <c r="B42" s="15">
        <v>502915</v>
      </c>
      <c r="C42" s="165">
        <v>291501</v>
      </c>
      <c r="D42" s="166" t="s">
        <v>191</v>
      </c>
      <c r="E42" s="165">
        <v>3</v>
      </c>
      <c r="F42" s="167" t="s">
        <v>278</v>
      </c>
      <c r="G42" s="180">
        <f t="shared" si="6"/>
        <v>74</v>
      </c>
      <c r="H42" s="181">
        <f t="shared" si="7"/>
        <v>0</v>
      </c>
      <c r="I42" s="181">
        <f t="shared" si="7"/>
        <v>22</v>
      </c>
      <c r="J42" s="181">
        <f t="shared" si="7"/>
        <v>0</v>
      </c>
      <c r="K42" s="181">
        <f t="shared" si="7"/>
        <v>49</v>
      </c>
      <c r="L42" s="181">
        <f t="shared" si="7"/>
        <v>3</v>
      </c>
      <c r="M42" s="182">
        <f t="shared" si="5"/>
        <v>19</v>
      </c>
      <c r="N42" s="189">
        <v>0</v>
      </c>
      <c r="O42" s="189">
        <v>3</v>
      </c>
      <c r="P42" s="189">
        <v>0</v>
      </c>
      <c r="Q42" s="189">
        <v>16</v>
      </c>
      <c r="R42" s="189">
        <v>0</v>
      </c>
      <c r="S42" s="182">
        <f t="shared" si="2"/>
        <v>18</v>
      </c>
      <c r="T42" s="189">
        <v>0</v>
      </c>
      <c r="U42" s="189">
        <v>4</v>
      </c>
      <c r="V42" s="189">
        <v>0</v>
      </c>
      <c r="W42" s="189">
        <v>12</v>
      </c>
      <c r="X42" s="189">
        <v>2</v>
      </c>
      <c r="Y42" s="182">
        <f t="shared" si="3"/>
        <v>20</v>
      </c>
      <c r="Z42" s="189">
        <v>0</v>
      </c>
      <c r="AA42" s="189">
        <v>8</v>
      </c>
      <c r="AB42" s="189">
        <v>0</v>
      </c>
      <c r="AC42" s="189">
        <v>11</v>
      </c>
      <c r="AD42" s="189">
        <v>1</v>
      </c>
      <c r="AE42" s="182">
        <f t="shared" si="4"/>
        <v>17</v>
      </c>
      <c r="AF42" s="189">
        <v>0</v>
      </c>
      <c r="AG42" s="189">
        <v>7</v>
      </c>
      <c r="AH42" s="189">
        <v>0</v>
      </c>
      <c r="AI42" s="189">
        <v>10</v>
      </c>
      <c r="AJ42" s="189">
        <v>0</v>
      </c>
    </row>
    <row r="43" spans="1:36" ht="38.25" x14ac:dyDescent="0.25">
      <c r="A43" s="14" t="s">
        <v>20</v>
      </c>
      <c r="B43" s="15">
        <v>502916</v>
      </c>
      <c r="C43" s="165">
        <v>291601</v>
      </c>
      <c r="D43" s="166" t="s">
        <v>78</v>
      </c>
      <c r="E43" s="165">
        <v>3</v>
      </c>
      <c r="F43" s="167" t="s">
        <v>278</v>
      </c>
      <c r="G43" s="180">
        <f t="shared" si="6"/>
        <v>22588</v>
      </c>
      <c r="H43" s="181">
        <f t="shared" si="7"/>
        <v>1256</v>
      </c>
      <c r="I43" s="181">
        <f t="shared" si="7"/>
        <v>12752</v>
      </c>
      <c r="J43" s="181">
        <f t="shared" si="7"/>
        <v>1376</v>
      </c>
      <c r="K43" s="181">
        <f t="shared" si="7"/>
        <v>6578</v>
      </c>
      <c r="L43" s="181">
        <f t="shared" si="7"/>
        <v>626</v>
      </c>
      <c r="M43" s="182">
        <f t="shared" si="5"/>
        <v>10128</v>
      </c>
      <c r="N43" s="189">
        <v>430</v>
      </c>
      <c r="O43" s="189">
        <v>5435</v>
      </c>
      <c r="P43" s="189">
        <v>451</v>
      </c>
      <c r="Q43" s="189">
        <v>3542</v>
      </c>
      <c r="R43" s="189">
        <v>270</v>
      </c>
      <c r="S43" s="182">
        <f t="shared" si="2"/>
        <v>7869</v>
      </c>
      <c r="T43" s="189">
        <v>523</v>
      </c>
      <c r="U43" s="189">
        <v>4633</v>
      </c>
      <c r="V43" s="189">
        <v>535</v>
      </c>
      <c r="W43" s="189">
        <v>2032</v>
      </c>
      <c r="X43" s="189">
        <v>146</v>
      </c>
      <c r="Y43" s="182">
        <f t="shared" si="3"/>
        <v>3840</v>
      </c>
      <c r="Z43" s="189">
        <v>289</v>
      </c>
      <c r="AA43" s="189">
        <v>2474</v>
      </c>
      <c r="AB43" s="189">
        <v>287</v>
      </c>
      <c r="AC43" s="189">
        <v>696</v>
      </c>
      <c r="AD43" s="189">
        <v>94</v>
      </c>
      <c r="AE43" s="182">
        <f t="shared" si="4"/>
        <v>751</v>
      </c>
      <c r="AF43" s="189">
        <v>14</v>
      </c>
      <c r="AG43" s="189">
        <v>210</v>
      </c>
      <c r="AH43" s="189">
        <v>103</v>
      </c>
      <c r="AI43" s="189">
        <v>308</v>
      </c>
      <c r="AJ43" s="189">
        <v>116</v>
      </c>
    </row>
    <row r="44" spans="1:36" ht="38.25" x14ac:dyDescent="0.25">
      <c r="A44" s="14" t="s">
        <v>20</v>
      </c>
      <c r="B44" s="15">
        <v>503001</v>
      </c>
      <c r="C44" s="165">
        <v>300101</v>
      </c>
      <c r="D44" s="166" t="s">
        <v>79</v>
      </c>
      <c r="E44" s="165">
        <v>3</v>
      </c>
      <c r="F44" s="167" t="s">
        <v>278</v>
      </c>
      <c r="G44" s="180">
        <f t="shared" si="6"/>
        <v>7176</v>
      </c>
      <c r="H44" s="181">
        <f t="shared" si="7"/>
        <v>2128</v>
      </c>
      <c r="I44" s="181">
        <f t="shared" si="7"/>
        <v>3250</v>
      </c>
      <c r="J44" s="181">
        <f t="shared" si="7"/>
        <v>29</v>
      </c>
      <c r="K44" s="181">
        <f t="shared" si="7"/>
        <v>1727</v>
      </c>
      <c r="L44" s="181">
        <f t="shared" si="7"/>
        <v>42</v>
      </c>
      <c r="M44" s="182">
        <f t="shared" si="5"/>
        <v>2041</v>
      </c>
      <c r="N44" s="189">
        <v>631</v>
      </c>
      <c r="O44" s="189">
        <v>866</v>
      </c>
      <c r="P44" s="189">
        <v>1</v>
      </c>
      <c r="Q44" s="189">
        <v>532</v>
      </c>
      <c r="R44" s="189">
        <v>11</v>
      </c>
      <c r="S44" s="182">
        <f t="shared" si="2"/>
        <v>1443</v>
      </c>
      <c r="T44" s="189">
        <v>443</v>
      </c>
      <c r="U44" s="189">
        <v>632</v>
      </c>
      <c r="V44" s="189">
        <v>8</v>
      </c>
      <c r="W44" s="189">
        <v>356</v>
      </c>
      <c r="X44" s="189">
        <v>4</v>
      </c>
      <c r="Y44" s="182">
        <f t="shared" si="3"/>
        <v>3692</v>
      </c>
      <c r="Z44" s="189">
        <v>1054</v>
      </c>
      <c r="AA44" s="189">
        <v>1752</v>
      </c>
      <c r="AB44" s="189">
        <v>20</v>
      </c>
      <c r="AC44" s="189">
        <v>839</v>
      </c>
      <c r="AD44" s="189">
        <v>27</v>
      </c>
      <c r="AE44" s="182">
        <f t="shared" si="4"/>
        <v>0</v>
      </c>
      <c r="AF44" s="189">
        <v>0</v>
      </c>
      <c r="AG44" s="189">
        <v>0</v>
      </c>
      <c r="AH44" s="189">
        <v>0</v>
      </c>
      <c r="AI44" s="189">
        <v>0</v>
      </c>
      <c r="AJ44" s="189">
        <v>0</v>
      </c>
    </row>
    <row r="45" spans="1:36" ht="38.25" x14ac:dyDescent="0.25">
      <c r="A45" s="14" t="s">
        <v>36</v>
      </c>
      <c r="B45" s="15">
        <v>507001</v>
      </c>
      <c r="C45" s="165">
        <v>300301</v>
      </c>
      <c r="D45" s="166" t="s">
        <v>80</v>
      </c>
      <c r="E45" s="165">
        <v>3</v>
      </c>
      <c r="F45" s="167" t="s">
        <v>278</v>
      </c>
      <c r="G45" s="180">
        <f t="shared" si="6"/>
        <v>1096</v>
      </c>
      <c r="H45" s="181">
        <f t="shared" si="7"/>
        <v>563</v>
      </c>
      <c r="I45" s="181">
        <f t="shared" si="7"/>
        <v>24</v>
      </c>
      <c r="J45" s="181">
        <f t="shared" si="7"/>
        <v>4</v>
      </c>
      <c r="K45" s="181">
        <f t="shared" si="7"/>
        <v>498</v>
      </c>
      <c r="L45" s="181">
        <f t="shared" si="7"/>
        <v>7</v>
      </c>
      <c r="M45" s="182">
        <f t="shared" si="5"/>
        <v>385</v>
      </c>
      <c r="N45" s="189">
        <v>225</v>
      </c>
      <c r="O45" s="189">
        <v>4</v>
      </c>
      <c r="P45" s="189">
        <v>0</v>
      </c>
      <c r="Q45" s="189">
        <v>155</v>
      </c>
      <c r="R45" s="189">
        <v>1</v>
      </c>
      <c r="S45" s="182">
        <f t="shared" si="2"/>
        <v>209</v>
      </c>
      <c r="T45" s="189">
        <v>122</v>
      </c>
      <c r="U45" s="189">
        <v>4</v>
      </c>
      <c r="V45" s="189">
        <v>0</v>
      </c>
      <c r="W45" s="189">
        <v>83</v>
      </c>
      <c r="X45" s="189">
        <v>0</v>
      </c>
      <c r="Y45" s="182">
        <f t="shared" si="3"/>
        <v>293</v>
      </c>
      <c r="Z45" s="189">
        <v>108</v>
      </c>
      <c r="AA45" s="189">
        <v>8</v>
      </c>
      <c r="AB45" s="189">
        <v>2</v>
      </c>
      <c r="AC45" s="189">
        <v>172</v>
      </c>
      <c r="AD45" s="189">
        <v>3</v>
      </c>
      <c r="AE45" s="182">
        <f t="shared" si="4"/>
        <v>209</v>
      </c>
      <c r="AF45" s="189">
        <v>108</v>
      </c>
      <c r="AG45" s="189">
        <v>8</v>
      </c>
      <c r="AH45" s="189">
        <v>2</v>
      </c>
      <c r="AI45" s="189">
        <v>88</v>
      </c>
      <c r="AJ45" s="189">
        <v>3</v>
      </c>
    </row>
    <row r="46" spans="1:36" ht="38.25" x14ac:dyDescent="0.25">
      <c r="A46" s="14" t="s">
        <v>36</v>
      </c>
      <c r="B46" s="15">
        <v>508816</v>
      </c>
      <c r="C46" s="165">
        <v>310401</v>
      </c>
      <c r="D46" s="166" t="s">
        <v>81</v>
      </c>
      <c r="E46" s="165">
        <v>3</v>
      </c>
      <c r="F46" s="167" t="s">
        <v>278</v>
      </c>
      <c r="G46" s="180">
        <f t="shared" si="6"/>
        <v>1320</v>
      </c>
      <c r="H46" s="181">
        <f t="shared" si="7"/>
        <v>381</v>
      </c>
      <c r="I46" s="181">
        <f t="shared" si="7"/>
        <v>737</v>
      </c>
      <c r="J46" s="181">
        <f t="shared" si="7"/>
        <v>91</v>
      </c>
      <c r="K46" s="181">
        <f t="shared" si="7"/>
        <v>105</v>
      </c>
      <c r="L46" s="181">
        <f t="shared" si="7"/>
        <v>6</v>
      </c>
      <c r="M46" s="182">
        <f t="shared" si="5"/>
        <v>424</v>
      </c>
      <c r="N46" s="189">
        <v>128</v>
      </c>
      <c r="O46" s="189">
        <v>230</v>
      </c>
      <c r="P46" s="189">
        <v>38</v>
      </c>
      <c r="Q46" s="189">
        <v>28</v>
      </c>
      <c r="R46" s="189">
        <v>0</v>
      </c>
      <c r="S46" s="182">
        <f t="shared" si="2"/>
        <v>311</v>
      </c>
      <c r="T46" s="189">
        <v>109</v>
      </c>
      <c r="U46" s="189">
        <v>164</v>
      </c>
      <c r="V46" s="189">
        <v>21</v>
      </c>
      <c r="W46" s="189">
        <v>17</v>
      </c>
      <c r="X46" s="189">
        <v>0</v>
      </c>
      <c r="Y46" s="182">
        <f t="shared" si="3"/>
        <v>292</v>
      </c>
      <c r="Z46" s="189">
        <v>72</v>
      </c>
      <c r="AA46" s="189">
        <v>171</v>
      </c>
      <c r="AB46" s="189">
        <v>16</v>
      </c>
      <c r="AC46" s="189">
        <v>30</v>
      </c>
      <c r="AD46" s="189">
        <v>3</v>
      </c>
      <c r="AE46" s="182">
        <f t="shared" si="4"/>
        <v>293</v>
      </c>
      <c r="AF46" s="189">
        <v>72</v>
      </c>
      <c r="AG46" s="189">
        <v>172</v>
      </c>
      <c r="AH46" s="189">
        <v>16</v>
      </c>
      <c r="AI46" s="189">
        <v>30</v>
      </c>
      <c r="AJ46" s="189">
        <v>3</v>
      </c>
    </row>
    <row r="47" spans="1:36" ht="38.25" x14ac:dyDescent="0.25">
      <c r="A47" s="14" t="s">
        <v>20</v>
      </c>
      <c r="B47" s="15">
        <v>503133</v>
      </c>
      <c r="C47" s="165">
        <v>313301</v>
      </c>
      <c r="D47" s="166" t="s">
        <v>84</v>
      </c>
      <c r="E47" s="165">
        <v>3</v>
      </c>
      <c r="F47" s="167" t="s">
        <v>278</v>
      </c>
      <c r="G47" s="180">
        <f t="shared" si="6"/>
        <v>9398</v>
      </c>
      <c r="H47" s="181">
        <f t="shared" si="7"/>
        <v>1437</v>
      </c>
      <c r="I47" s="181">
        <f t="shared" si="7"/>
        <v>6100</v>
      </c>
      <c r="J47" s="181">
        <f t="shared" si="7"/>
        <v>959</v>
      </c>
      <c r="K47" s="181">
        <f t="shared" si="7"/>
        <v>869</v>
      </c>
      <c r="L47" s="181">
        <f t="shared" si="7"/>
        <v>33</v>
      </c>
      <c r="M47" s="182">
        <f t="shared" si="5"/>
        <v>2421</v>
      </c>
      <c r="N47" s="189">
        <v>434</v>
      </c>
      <c r="O47" s="189">
        <v>1505</v>
      </c>
      <c r="P47" s="189">
        <v>253</v>
      </c>
      <c r="Q47" s="189">
        <v>219</v>
      </c>
      <c r="R47" s="189">
        <v>10</v>
      </c>
      <c r="S47" s="182">
        <f t="shared" si="2"/>
        <v>3097</v>
      </c>
      <c r="T47" s="189">
        <v>437</v>
      </c>
      <c r="U47" s="189">
        <v>1939</v>
      </c>
      <c r="V47" s="189">
        <v>464</v>
      </c>
      <c r="W47" s="189">
        <v>252</v>
      </c>
      <c r="X47" s="189">
        <v>5</v>
      </c>
      <c r="Y47" s="182">
        <f t="shared" si="3"/>
        <v>1941</v>
      </c>
      <c r="Z47" s="189">
        <v>283</v>
      </c>
      <c r="AA47" s="189">
        <v>1329</v>
      </c>
      <c r="AB47" s="189">
        <v>121</v>
      </c>
      <c r="AC47" s="189">
        <v>199</v>
      </c>
      <c r="AD47" s="189">
        <v>9</v>
      </c>
      <c r="AE47" s="182">
        <f t="shared" si="4"/>
        <v>1939</v>
      </c>
      <c r="AF47" s="189">
        <v>283</v>
      </c>
      <c r="AG47" s="189">
        <v>1327</v>
      </c>
      <c r="AH47" s="189">
        <v>121</v>
      </c>
      <c r="AI47" s="189">
        <v>199</v>
      </c>
      <c r="AJ47" s="189">
        <v>9</v>
      </c>
    </row>
    <row r="48" spans="1:36" ht="38.25" x14ac:dyDescent="0.25">
      <c r="A48" s="14" t="s">
        <v>27</v>
      </c>
      <c r="B48" s="15">
        <v>503134</v>
      </c>
      <c r="C48" s="165">
        <v>313401</v>
      </c>
      <c r="D48" s="166" t="s">
        <v>85</v>
      </c>
      <c r="E48" s="165">
        <v>3</v>
      </c>
      <c r="F48" s="167" t="s">
        <v>278</v>
      </c>
      <c r="G48" s="180">
        <f t="shared" si="6"/>
        <v>1300</v>
      </c>
      <c r="H48" s="181">
        <f t="shared" si="7"/>
        <v>49</v>
      </c>
      <c r="I48" s="181">
        <f t="shared" si="7"/>
        <v>629</v>
      </c>
      <c r="J48" s="181">
        <f t="shared" si="7"/>
        <v>4</v>
      </c>
      <c r="K48" s="181">
        <f t="shared" si="7"/>
        <v>598</v>
      </c>
      <c r="L48" s="181">
        <f t="shared" si="7"/>
        <v>20</v>
      </c>
      <c r="M48" s="182">
        <f t="shared" si="5"/>
        <v>0</v>
      </c>
      <c r="N48" s="189">
        <v>0</v>
      </c>
      <c r="O48" s="189">
        <v>0</v>
      </c>
      <c r="P48" s="189">
        <v>0</v>
      </c>
      <c r="Q48" s="189">
        <v>0</v>
      </c>
      <c r="R48" s="189">
        <v>0</v>
      </c>
      <c r="S48" s="182">
        <f t="shared" si="2"/>
        <v>53</v>
      </c>
      <c r="T48" s="189">
        <v>0</v>
      </c>
      <c r="U48" s="189">
        <v>29</v>
      </c>
      <c r="V48" s="189">
        <v>0</v>
      </c>
      <c r="W48" s="189">
        <v>24</v>
      </c>
      <c r="X48" s="189">
        <v>0</v>
      </c>
      <c r="Y48" s="182">
        <f t="shared" si="3"/>
        <v>624</v>
      </c>
      <c r="Z48" s="189">
        <v>38</v>
      </c>
      <c r="AA48" s="189">
        <v>322</v>
      </c>
      <c r="AB48" s="189">
        <v>0</v>
      </c>
      <c r="AC48" s="189">
        <v>249</v>
      </c>
      <c r="AD48" s="189">
        <v>15</v>
      </c>
      <c r="AE48" s="182">
        <f t="shared" si="4"/>
        <v>623</v>
      </c>
      <c r="AF48" s="189">
        <v>11</v>
      </c>
      <c r="AG48" s="189">
        <v>278</v>
      </c>
      <c r="AH48" s="189">
        <v>4</v>
      </c>
      <c r="AI48" s="189">
        <v>325</v>
      </c>
      <c r="AJ48" s="189">
        <v>5</v>
      </c>
    </row>
    <row r="49" spans="1:36" ht="38.25" x14ac:dyDescent="0.25">
      <c r="A49" s="14" t="s">
        <v>20</v>
      </c>
      <c r="B49" s="15">
        <v>506509</v>
      </c>
      <c r="C49" s="165">
        <v>332801</v>
      </c>
      <c r="D49" s="166" t="s">
        <v>93</v>
      </c>
      <c r="E49" s="165">
        <v>3</v>
      </c>
      <c r="F49" s="167" t="s">
        <v>278</v>
      </c>
      <c r="G49" s="180">
        <f t="shared" si="6"/>
        <v>14896</v>
      </c>
      <c r="H49" s="181">
        <f t="shared" si="7"/>
        <v>200</v>
      </c>
      <c r="I49" s="181">
        <f t="shared" si="7"/>
        <v>12732</v>
      </c>
      <c r="J49" s="181">
        <f t="shared" si="7"/>
        <v>59</v>
      </c>
      <c r="K49" s="181">
        <f t="shared" si="7"/>
        <v>1862</v>
      </c>
      <c r="L49" s="181">
        <f t="shared" si="7"/>
        <v>43</v>
      </c>
      <c r="M49" s="182">
        <f t="shared" si="5"/>
        <v>4188</v>
      </c>
      <c r="N49" s="189">
        <v>75</v>
      </c>
      <c r="O49" s="189">
        <v>3320</v>
      </c>
      <c r="P49" s="189">
        <v>24</v>
      </c>
      <c r="Q49" s="189">
        <v>758</v>
      </c>
      <c r="R49" s="189">
        <v>11</v>
      </c>
      <c r="S49" s="182">
        <f t="shared" si="2"/>
        <v>4103</v>
      </c>
      <c r="T49" s="189">
        <v>85</v>
      </c>
      <c r="U49" s="189">
        <v>3251</v>
      </c>
      <c r="V49" s="189">
        <v>19</v>
      </c>
      <c r="W49" s="189">
        <v>740</v>
      </c>
      <c r="X49" s="189">
        <v>8</v>
      </c>
      <c r="Y49" s="182">
        <f t="shared" si="3"/>
        <v>3570</v>
      </c>
      <c r="Z49" s="189">
        <v>20</v>
      </c>
      <c r="AA49" s="189">
        <v>3348</v>
      </c>
      <c r="AB49" s="189">
        <v>8</v>
      </c>
      <c r="AC49" s="189">
        <v>182</v>
      </c>
      <c r="AD49" s="189">
        <v>12</v>
      </c>
      <c r="AE49" s="182">
        <f t="shared" si="4"/>
        <v>3035</v>
      </c>
      <c r="AF49" s="189">
        <v>20</v>
      </c>
      <c r="AG49" s="189">
        <v>2813</v>
      </c>
      <c r="AH49" s="189">
        <v>8</v>
      </c>
      <c r="AI49" s="189">
        <v>182</v>
      </c>
      <c r="AJ49" s="189">
        <v>12</v>
      </c>
    </row>
    <row r="50" spans="1:36" ht="38.25" x14ac:dyDescent="0.25">
      <c r="A50" s="14" t="s">
        <v>20</v>
      </c>
      <c r="B50" s="15">
        <v>503401</v>
      </c>
      <c r="C50" s="165">
        <v>340101</v>
      </c>
      <c r="D50" s="166" t="s">
        <v>96</v>
      </c>
      <c r="E50" s="165">
        <v>3</v>
      </c>
      <c r="F50" s="167" t="s">
        <v>278</v>
      </c>
      <c r="G50" s="180">
        <f t="shared" si="6"/>
        <v>3800</v>
      </c>
      <c r="H50" s="181">
        <f t="shared" si="7"/>
        <v>53</v>
      </c>
      <c r="I50" s="181">
        <f t="shared" si="7"/>
        <v>112</v>
      </c>
      <c r="J50" s="181">
        <f t="shared" si="7"/>
        <v>307</v>
      </c>
      <c r="K50" s="181">
        <f t="shared" si="7"/>
        <v>3322</v>
      </c>
      <c r="L50" s="181">
        <f t="shared" si="7"/>
        <v>6</v>
      </c>
      <c r="M50" s="182">
        <f t="shared" si="5"/>
        <v>2129</v>
      </c>
      <c r="N50" s="189">
        <v>28</v>
      </c>
      <c r="O50" s="189">
        <v>64</v>
      </c>
      <c r="P50" s="189">
        <v>138</v>
      </c>
      <c r="Q50" s="189">
        <v>1895</v>
      </c>
      <c r="R50" s="189">
        <v>4</v>
      </c>
      <c r="S50" s="182">
        <f t="shared" si="2"/>
        <v>303</v>
      </c>
      <c r="T50" s="189">
        <v>3</v>
      </c>
      <c r="U50" s="189">
        <v>18</v>
      </c>
      <c r="V50" s="189">
        <v>23</v>
      </c>
      <c r="W50" s="189">
        <v>259</v>
      </c>
      <c r="X50" s="189">
        <v>0</v>
      </c>
      <c r="Y50" s="182">
        <f t="shared" si="3"/>
        <v>685</v>
      </c>
      <c r="Z50" s="189">
        <v>11</v>
      </c>
      <c r="AA50" s="189">
        <v>15</v>
      </c>
      <c r="AB50" s="189">
        <v>73</v>
      </c>
      <c r="AC50" s="189">
        <v>585</v>
      </c>
      <c r="AD50" s="189">
        <v>1</v>
      </c>
      <c r="AE50" s="182">
        <f t="shared" si="4"/>
        <v>683</v>
      </c>
      <c r="AF50" s="189">
        <v>11</v>
      </c>
      <c r="AG50" s="189">
        <v>15</v>
      </c>
      <c r="AH50" s="189">
        <v>73</v>
      </c>
      <c r="AI50" s="189">
        <v>583</v>
      </c>
      <c r="AJ50" s="189">
        <v>1</v>
      </c>
    </row>
    <row r="51" spans="1:36" ht="38.25" x14ac:dyDescent="0.25">
      <c r="A51" s="14" t="s">
        <v>20</v>
      </c>
      <c r="B51" s="15">
        <v>503504</v>
      </c>
      <c r="C51" s="165">
        <v>350701</v>
      </c>
      <c r="D51" s="166" t="s">
        <v>100</v>
      </c>
      <c r="E51" s="165">
        <v>3</v>
      </c>
      <c r="F51" s="167" t="s">
        <v>278</v>
      </c>
      <c r="G51" s="180">
        <f t="shared" si="6"/>
        <v>0</v>
      </c>
      <c r="H51" s="181">
        <f t="shared" si="7"/>
        <v>0</v>
      </c>
      <c r="I51" s="181">
        <f t="shared" si="7"/>
        <v>0</v>
      </c>
      <c r="J51" s="181">
        <f t="shared" si="7"/>
        <v>0</v>
      </c>
      <c r="K51" s="181">
        <f t="shared" si="7"/>
        <v>0</v>
      </c>
      <c r="L51" s="181">
        <f t="shared" si="7"/>
        <v>0</v>
      </c>
      <c r="M51" s="182">
        <f t="shared" si="5"/>
        <v>0</v>
      </c>
      <c r="N51" s="189">
        <v>0</v>
      </c>
      <c r="O51" s="189">
        <v>0</v>
      </c>
      <c r="P51" s="189">
        <v>0</v>
      </c>
      <c r="Q51" s="189">
        <v>0</v>
      </c>
      <c r="R51" s="189">
        <v>0</v>
      </c>
      <c r="S51" s="182">
        <f t="shared" si="2"/>
        <v>0</v>
      </c>
      <c r="T51" s="189">
        <v>0</v>
      </c>
      <c r="U51" s="189">
        <v>0</v>
      </c>
      <c r="V51" s="189">
        <v>0</v>
      </c>
      <c r="W51" s="189">
        <v>0</v>
      </c>
      <c r="X51" s="189">
        <v>0</v>
      </c>
      <c r="Y51" s="182">
        <f t="shared" si="3"/>
        <v>0</v>
      </c>
      <c r="Z51" s="189">
        <v>0</v>
      </c>
      <c r="AA51" s="189">
        <v>0</v>
      </c>
      <c r="AB51" s="189">
        <v>0</v>
      </c>
      <c r="AC51" s="189">
        <v>0</v>
      </c>
      <c r="AD51" s="189">
        <v>0</v>
      </c>
      <c r="AE51" s="182">
        <f t="shared" si="4"/>
        <v>0</v>
      </c>
      <c r="AF51" s="189">
        <v>0</v>
      </c>
      <c r="AG51" s="189">
        <v>0</v>
      </c>
      <c r="AH51" s="189">
        <v>0</v>
      </c>
      <c r="AI51" s="189">
        <v>0</v>
      </c>
      <c r="AJ51" s="189">
        <v>0</v>
      </c>
    </row>
    <row r="52" spans="1:36" ht="38.25" x14ac:dyDescent="0.25">
      <c r="A52" s="14" t="s">
        <v>20</v>
      </c>
      <c r="B52" s="15">
        <v>503601</v>
      </c>
      <c r="C52" s="165">
        <v>360101</v>
      </c>
      <c r="D52" s="166" t="s">
        <v>101</v>
      </c>
      <c r="E52" s="165">
        <v>3</v>
      </c>
      <c r="F52" s="167" t="s">
        <v>278</v>
      </c>
      <c r="G52" s="180">
        <f t="shared" si="6"/>
        <v>0</v>
      </c>
      <c r="H52" s="181">
        <f t="shared" si="7"/>
        <v>0</v>
      </c>
      <c r="I52" s="181">
        <f t="shared" si="7"/>
        <v>0</v>
      </c>
      <c r="J52" s="181">
        <f t="shared" si="7"/>
        <v>0</v>
      </c>
      <c r="K52" s="181">
        <f t="shared" si="7"/>
        <v>0</v>
      </c>
      <c r="L52" s="181">
        <f t="shared" si="7"/>
        <v>0</v>
      </c>
      <c r="M52" s="182">
        <f t="shared" si="5"/>
        <v>0</v>
      </c>
      <c r="N52" s="189">
        <v>0</v>
      </c>
      <c r="O52" s="189">
        <v>0</v>
      </c>
      <c r="P52" s="189">
        <v>0</v>
      </c>
      <c r="Q52" s="189">
        <v>0</v>
      </c>
      <c r="R52" s="189">
        <v>0</v>
      </c>
      <c r="S52" s="182">
        <f t="shared" si="2"/>
        <v>0</v>
      </c>
      <c r="T52" s="189">
        <v>0</v>
      </c>
      <c r="U52" s="189">
        <v>0</v>
      </c>
      <c r="V52" s="189">
        <v>0</v>
      </c>
      <c r="W52" s="189">
        <v>0</v>
      </c>
      <c r="X52" s="189">
        <v>0</v>
      </c>
      <c r="Y52" s="182">
        <f t="shared" si="3"/>
        <v>0</v>
      </c>
      <c r="Z52" s="189">
        <v>0</v>
      </c>
      <c r="AA52" s="189">
        <v>0</v>
      </c>
      <c r="AB52" s="189">
        <v>0</v>
      </c>
      <c r="AC52" s="189">
        <v>0</v>
      </c>
      <c r="AD52" s="189">
        <v>0</v>
      </c>
      <c r="AE52" s="182">
        <f t="shared" si="4"/>
        <v>0</v>
      </c>
      <c r="AF52" s="189">
        <v>0</v>
      </c>
      <c r="AG52" s="189">
        <v>0</v>
      </c>
      <c r="AH52" s="189">
        <v>0</v>
      </c>
      <c r="AI52" s="189">
        <v>0</v>
      </c>
      <c r="AJ52" s="189">
        <v>0</v>
      </c>
    </row>
    <row r="53" spans="1:36" ht="38.25" x14ac:dyDescent="0.25">
      <c r="A53" s="14" t="s">
        <v>20</v>
      </c>
      <c r="B53" s="15">
        <v>503602</v>
      </c>
      <c r="C53" s="165">
        <v>360201</v>
      </c>
      <c r="D53" s="166" t="s">
        <v>102</v>
      </c>
      <c r="E53" s="165">
        <v>3</v>
      </c>
      <c r="F53" s="167" t="s">
        <v>278</v>
      </c>
      <c r="G53" s="180">
        <f t="shared" si="6"/>
        <v>2008</v>
      </c>
      <c r="H53" s="181">
        <f t="shared" si="7"/>
        <v>16</v>
      </c>
      <c r="I53" s="181">
        <f t="shared" si="7"/>
        <v>626</v>
      </c>
      <c r="J53" s="181">
        <f t="shared" si="7"/>
        <v>8</v>
      </c>
      <c r="K53" s="181">
        <f t="shared" si="7"/>
        <v>1358</v>
      </c>
      <c r="L53" s="181">
        <f t="shared" si="7"/>
        <v>0</v>
      </c>
      <c r="M53" s="182">
        <f t="shared" si="5"/>
        <v>22</v>
      </c>
      <c r="N53" s="189">
        <v>0</v>
      </c>
      <c r="O53" s="189">
        <v>5</v>
      </c>
      <c r="P53" s="189">
        <v>0</v>
      </c>
      <c r="Q53" s="189">
        <v>17</v>
      </c>
      <c r="R53" s="189">
        <v>0</v>
      </c>
      <c r="S53" s="182">
        <f t="shared" si="2"/>
        <v>10</v>
      </c>
      <c r="T53" s="189">
        <v>0</v>
      </c>
      <c r="U53" s="189">
        <v>1</v>
      </c>
      <c r="V53" s="189">
        <v>0</v>
      </c>
      <c r="W53" s="189">
        <v>9</v>
      </c>
      <c r="X53" s="189">
        <v>0</v>
      </c>
      <c r="Y53" s="182">
        <f t="shared" si="3"/>
        <v>988</v>
      </c>
      <c r="Z53" s="189">
        <v>8</v>
      </c>
      <c r="AA53" s="189">
        <v>310</v>
      </c>
      <c r="AB53" s="189">
        <v>4</v>
      </c>
      <c r="AC53" s="189">
        <v>666</v>
      </c>
      <c r="AD53" s="189">
        <v>0</v>
      </c>
      <c r="AE53" s="182">
        <f t="shared" si="4"/>
        <v>988</v>
      </c>
      <c r="AF53" s="189">
        <v>8</v>
      </c>
      <c r="AG53" s="189">
        <v>310</v>
      </c>
      <c r="AH53" s="189">
        <v>4</v>
      </c>
      <c r="AI53" s="189">
        <v>666</v>
      </c>
      <c r="AJ53" s="189">
        <v>0</v>
      </c>
    </row>
    <row r="54" spans="1:36" ht="38.25" x14ac:dyDescent="0.25">
      <c r="A54" s="14" t="s">
        <v>27</v>
      </c>
      <c r="B54" s="15">
        <v>503622</v>
      </c>
      <c r="C54" s="165">
        <v>362501</v>
      </c>
      <c r="D54" s="166" t="s">
        <v>106</v>
      </c>
      <c r="E54" s="165">
        <v>3</v>
      </c>
      <c r="F54" s="167" t="s">
        <v>278</v>
      </c>
      <c r="G54" s="180">
        <f t="shared" si="6"/>
        <v>2850</v>
      </c>
      <c r="H54" s="181">
        <f t="shared" si="7"/>
        <v>227</v>
      </c>
      <c r="I54" s="181">
        <f t="shared" si="7"/>
        <v>1048</v>
      </c>
      <c r="J54" s="181">
        <f t="shared" si="7"/>
        <v>108</v>
      </c>
      <c r="K54" s="181">
        <f t="shared" si="7"/>
        <v>1450</v>
      </c>
      <c r="L54" s="181">
        <f t="shared" si="7"/>
        <v>17</v>
      </c>
      <c r="M54" s="182">
        <f t="shared" si="5"/>
        <v>713</v>
      </c>
      <c r="N54" s="189">
        <v>65</v>
      </c>
      <c r="O54" s="189">
        <v>241</v>
      </c>
      <c r="P54" s="189">
        <v>27</v>
      </c>
      <c r="Q54" s="189">
        <v>379</v>
      </c>
      <c r="R54" s="189">
        <v>1</v>
      </c>
      <c r="S54" s="182">
        <f t="shared" si="2"/>
        <v>713</v>
      </c>
      <c r="T54" s="189">
        <v>68</v>
      </c>
      <c r="U54" s="189">
        <v>235</v>
      </c>
      <c r="V54" s="189">
        <v>45</v>
      </c>
      <c r="W54" s="189">
        <v>365</v>
      </c>
      <c r="X54" s="189">
        <v>0</v>
      </c>
      <c r="Y54" s="182">
        <f t="shared" si="3"/>
        <v>713</v>
      </c>
      <c r="Z54" s="189">
        <v>47</v>
      </c>
      <c r="AA54" s="189">
        <v>286</v>
      </c>
      <c r="AB54" s="189">
        <v>18</v>
      </c>
      <c r="AC54" s="189">
        <v>354</v>
      </c>
      <c r="AD54" s="189">
        <v>8</v>
      </c>
      <c r="AE54" s="182">
        <f t="shared" si="4"/>
        <v>711</v>
      </c>
      <c r="AF54" s="189">
        <v>47</v>
      </c>
      <c r="AG54" s="189">
        <v>286</v>
      </c>
      <c r="AH54" s="189">
        <v>18</v>
      </c>
      <c r="AI54" s="189">
        <v>352</v>
      </c>
      <c r="AJ54" s="189">
        <v>8</v>
      </c>
    </row>
    <row r="55" spans="1:36" ht="38.25" x14ac:dyDescent="0.25">
      <c r="A55" s="14" t="s">
        <v>20</v>
      </c>
      <c r="B55" s="15">
        <v>503701</v>
      </c>
      <c r="C55" s="165">
        <v>370101</v>
      </c>
      <c r="D55" s="166" t="s">
        <v>108</v>
      </c>
      <c r="E55" s="165">
        <v>3</v>
      </c>
      <c r="F55" s="167" t="s">
        <v>278</v>
      </c>
      <c r="G55" s="180">
        <f t="shared" si="6"/>
        <v>1722</v>
      </c>
      <c r="H55" s="181">
        <f t="shared" si="7"/>
        <v>54</v>
      </c>
      <c r="I55" s="181">
        <f t="shared" si="7"/>
        <v>237</v>
      </c>
      <c r="J55" s="181">
        <f t="shared" si="7"/>
        <v>3</v>
      </c>
      <c r="K55" s="181">
        <f t="shared" si="7"/>
        <v>1425</v>
      </c>
      <c r="L55" s="181">
        <f t="shared" si="7"/>
        <v>3</v>
      </c>
      <c r="M55" s="182">
        <f t="shared" si="5"/>
        <v>270</v>
      </c>
      <c r="N55" s="189">
        <v>7</v>
      </c>
      <c r="O55" s="189">
        <v>27</v>
      </c>
      <c r="P55" s="189">
        <v>1</v>
      </c>
      <c r="Q55" s="189">
        <v>235</v>
      </c>
      <c r="R55" s="189">
        <v>0</v>
      </c>
      <c r="S55" s="182">
        <f t="shared" si="2"/>
        <v>270</v>
      </c>
      <c r="T55" s="189">
        <v>13</v>
      </c>
      <c r="U55" s="189">
        <v>27</v>
      </c>
      <c r="V55" s="189">
        <v>1</v>
      </c>
      <c r="W55" s="189">
        <v>229</v>
      </c>
      <c r="X55" s="189">
        <v>0</v>
      </c>
      <c r="Y55" s="182">
        <f t="shared" si="3"/>
        <v>912</v>
      </c>
      <c r="Z55" s="189">
        <v>29</v>
      </c>
      <c r="AA55" s="189">
        <v>151</v>
      </c>
      <c r="AB55" s="189">
        <v>1</v>
      </c>
      <c r="AC55" s="189">
        <v>728</v>
      </c>
      <c r="AD55" s="189">
        <v>3</v>
      </c>
      <c r="AE55" s="182">
        <f t="shared" si="4"/>
        <v>270</v>
      </c>
      <c r="AF55" s="189">
        <v>5</v>
      </c>
      <c r="AG55" s="189">
        <v>32</v>
      </c>
      <c r="AH55" s="189">
        <v>0</v>
      </c>
      <c r="AI55" s="189">
        <v>233</v>
      </c>
      <c r="AJ55" s="189">
        <v>0</v>
      </c>
    </row>
    <row r="56" spans="1:36" ht="38.25" x14ac:dyDescent="0.25">
      <c r="A56" s="14" t="s">
        <v>27</v>
      </c>
      <c r="B56" s="15">
        <v>503716</v>
      </c>
      <c r="C56" s="165">
        <v>371701</v>
      </c>
      <c r="D56" s="166" t="s">
        <v>391</v>
      </c>
      <c r="E56" s="165">
        <v>3</v>
      </c>
      <c r="F56" s="167" t="s">
        <v>278</v>
      </c>
      <c r="G56" s="180">
        <f t="shared" si="6"/>
        <v>114</v>
      </c>
      <c r="H56" s="181">
        <f t="shared" si="7"/>
        <v>3</v>
      </c>
      <c r="I56" s="181">
        <f t="shared" si="7"/>
        <v>11</v>
      </c>
      <c r="J56" s="181">
        <f t="shared" si="7"/>
        <v>0</v>
      </c>
      <c r="K56" s="181">
        <f t="shared" si="7"/>
        <v>100</v>
      </c>
      <c r="L56" s="181">
        <f t="shared" si="7"/>
        <v>0</v>
      </c>
      <c r="M56" s="182">
        <f t="shared" si="5"/>
        <v>28</v>
      </c>
      <c r="N56" s="189">
        <v>0</v>
      </c>
      <c r="O56" s="189">
        <v>2</v>
      </c>
      <c r="P56" s="189">
        <v>0</v>
      </c>
      <c r="Q56" s="189">
        <v>26</v>
      </c>
      <c r="R56" s="189">
        <v>0</v>
      </c>
      <c r="S56" s="182">
        <f t="shared" si="2"/>
        <v>27</v>
      </c>
      <c r="T56" s="189">
        <v>1</v>
      </c>
      <c r="U56" s="189">
        <v>5</v>
      </c>
      <c r="V56" s="189">
        <v>0</v>
      </c>
      <c r="W56" s="189">
        <v>21</v>
      </c>
      <c r="X56" s="189">
        <v>0</v>
      </c>
      <c r="Y56" s="182">
        <f t="shared" si="3"/>
        <v>30</v>
      </c>
      <c r="Z56" s="189">
        <v>1</v>
      </c>
      <c r="AA56" s="189">
        <v>3</v>
      </c>
      <c r="AB56" s="189">
        <v>0</v>
      </c>
      <c r="AC56" s="189">
        <v>26</v>
      </c>
      <c r="AD56" s="189">
        <v>0</v>
      </c>
      <c r="AE56" s="182">
        <f t="shared" si="4"/>
        <v>29</v>
      </c>
      <c r="AF56" s="189">
        <v>1</v>
      </c>
      <c r="AG56" s="189">
        <v>1</v>
      </c>
      <c r="AH56" s="189">
        <v>0</v>
      </c>
      <c r="AI56" s="189">
        <v>27</v>
      </c>
      <c r="AJ56" s="189">
        <v>0</v>
      </c>
    </row>
    <row r="57" spans="1:36" ht="38.25" x14ac:dyDescent="0.25">
      <c r="A57" s="14" t="s">
        <v>20</v>
      </c>
      <c r="B57" s="15">
        <v>503801</v>
      </c>
      <c r="C57" s="165">
        <v>380101</v>
      </c>
      <c r="D57" s="166" t="s">
        <v>109</v>
      </c>
      <c r="E57" s="165">
        <v>3</v>
      </c>
      <c r="F57" s="167" t="s">
        <v>278</v>
      </c>
      <c r="G57" s="180">
        <f t="shared" si="6"/>
        <v>5005</v>
      </c>
      <c r="H57" s="181">
        <f t="shared" si="7"/>
        <v>3510</v>
      </c>
      <c r="I57" s="181">
        <f t="shared" si="7"/>
        <v>633</v>
      </c>
      <c r="J57" s="181">
        <f t="shared" si="7"/>
        <v>5</v>
      </c>
      <c r="K57" s="181">
        <f t="shared" si="7"/>
        <v>836</v>
      </c>
      <c r="L57" s="181">
        <f t="shared" si="7"/>
        <v>21</v>
      </c>
      <c r="M57" s="182">
        <f t="shared" si="5"/>
        <v>1676</v>
      </c>
      <c r="N57" s="189">
        <v>1266</v>
      </c>
      <c r="O57" s="189">
        <v>165</v>
      </c>
      <c r="P57" s="189">
        <v>1</v>
      </c>
      <c r="Q57" s="189">
        <v>241</v>
      </c>
      <c r="R57" s="189">
        <v>3</v>
      </c>
      <c r="S57" s="182">
        <f t="shared" si="2"/>
        <v>1134</v>
      </c>
      <c r="T57" s="189">
        <v>729</v>
      </c>
      <c r="U57" s="189">
        <v>199</v>
      </c>
      <c r="V57" s="189">
        <v>0</v>
      </c>
      <c r="W57" s="189">
        <v>202</v>
      </c>
      <c r="X57" s="189">
        <v>4</v>
      </c>
      <c r="Y57" s="182">
        <f t="shared" si="3"/>
        <v>1243</v>
      </c>
      <c r="Z57" s="189">
        <v>811</v>
      </c>
      <c r="AA57" s="189">
        <v>155</v>
      </c>
      <c r="AB57" s="189">
        <v>2</v>
      </c>
      <c r="AC57" s="189">
        <v>268</v>
      </c>
      <c r="AD57" s="189">
        <v>7</v>
      </c>
      <c r="AE57" s="182">
        <f t="shared" si="4"/>
        <v>952</v>
      </c>
      <c r="AF57" s="189">
        <v>704</v>
      </c>
      <c r="AG57" s="189">
        <v>114</v>
      </c>
      <c r="AH57" s="189">
        <v>2</v>
      </c>
      <c r="AI57" s="189">
        <v>125</v>
      </c>
      <c r="AJ57" s="189">
        <v>7</v>
      </c>
    </row>
    <row r="58" spans="1:36" ht="38.25" x14ac:dyDescent="0.25">
      <c r="A58" s="14" t="s">
        <v>20</v>
      </c>
      <c r="B58" s="15">
        <v>503901</v>
      </c>
      <c r="C58" s="165">
        <v>390101</v>
      </c>
      <c r="D58" s="166" t="s">
        <v>110</v>
      </c>
      <c r="E58" s="165">
        <v>3</v>
      </c>
      <c r="F58" s="167" t="s">
        <v>278</v>
      </c>
      <c r="G58" s="180">
        <f t="shared" si="6"/>
        <v>8420</v>
      </c>
      <c r="H58" s="181">
        <f t="shared" si="7"/>
        <v>2271</v>
      </c>
      <c r="I58" s="181">
        <f t="shared" si="7"/>
        <v>5125</v>
      </c>
      <c r="J58" s="181">
        <f t="shared" si="7"/>
        <v>53</v>
      </c>
      <c r="K58" s="181">
        <f t="shared" si="7"/>
        <v>907</v>
      </c>
      <c r="L58" s="181">
        <f t="shared" si="7"/>
        <v>64</v>
      </c>
      <c r="M58" s="182">
        <f t="shared" si="5"/>
        <v>2228</v>
      </c>
      <c r="N58" s="189">
        <v>579</v>
      </c>
      <c r="O58" s="189">
        <v>1407</v>
      </c>
      <c r="P58" s="189">
        <v>5</v>
      </c>
      <c r="Q58" s="189">
        <v>227</v>
      </c>
      <c r="R58" s="189">
        <v>10</v>
      </c>
      <c r="S58" s="182">
        <f t="shared" si="2"/>
        <v>2387</v>
      </c>
      <c r="T58" s="189">
        <v>626</v>
      </c>
      <c r="U58" s="189">
        <v>1436</v>
      </c>
      <c r="V58" s="189">
        <v>10</v>
      </c>
      <c r="W58" s="189">
        <v>299</v>
      </c>
      <c r="X58" s="189">
        <v>16</v>
      </c>
      <c r="Y58" s="182">
        <f t="shared" si="3"/>
        <v>1902</v>
      </c>
      <c r="Z58" s="189">
        <v>533</v>
      </c>
      <c r="AA58" s="189">
        <v>1140</v>
      </c>
      <c r="AB58" s="189">
        <v>19</v>
      </c>
      <c r="AC58" s="189">
        <v>191</v>
      </c>
      <c r="AD58" s="189">
        <v>19</v>
      </c>
      <c r="AE58" s="182">
        <f t="shared" si="4"/>
        <v>1903</v>
      </c>
      <c r="AF58" s="189">
        <v>533</v>
      </c>
      <c r="AG58" s="189">
        <v>1142</v>
      </c>
      <c r="AH58" s="189">
        <v>19</v>
      </c>
      <c r="AI58" s="189">
        <v>190</v>
      </c>
      <c r="AJ58" s="189">
        <v>19</v>
      </c>
    </row>
    <row r="59" spans="1:36" ht="38.25" x14ac:dyDescent="0.25">
      <c r="A59" s="14" t="s">
        <v>20</v>
      </c>
      <c r="B59" s="15">
        <v>504006</v>
      </c>
      <c r="C59" s="165">
        <v>400601</v>
      </c>
      <c r="D59" s="166" t="s">
        <v>111</v>
      </c>
      <c r="E59" s="165">
        <v>3</v>
      </c>
      <c r="F59" s="167" t="s">
        <v>278</v>
      </c>
      <c r="G59" s="180">
        <f t="shared" si="6"/>
        <v>2579</v>
      </c>
      <c r="H59" s="181">
        <f t="shared" si="7"/>
        <v>28</v>
      </c>
      <c r="I59" s="181">
        <f t="shared" si="7"/>
        <v>2503</v>
      </c>
      <c r="J59" s="181">
        <f t="shared" si="7"/>
        <v>7</v>
      </c>
      <c r="K59" s="181">
        <f t="shared" si="7"/>
        <v>36</v>
      </c>
      <c r="L59" s="181">
        <f t="shared" si="7"/>
        <v>5</v>
      </c>
      <c r="M59" s="182">
        <f t="shared" si="5"/>
        <v>628</v>
      </c>
      <c r="N59" s="189">
        <v>2</v>
      </c>
      <c r="O59" s="189">
        <v>618</v>
      </c>
      <c r="P59" s="189">
        <v>3</v>
      </c>
      <c r="Q59" s="189">
        <v>5</v>
      </c>
      <c r="R59" s="189">
        <v>0</v>
      </c>
      <c r="S59" s="182">
        <f t="shared" si="2"/>
        <v>651</v>
      </c>
      <c r="T59" s="189">
        <v>8</v>
      </c>
      <c r="U59" s="189">
        <v>637</v>
      </c>
      <c r="V59" s="189">
        <v>0</v>
      </c>
      <c r="W59" s="189">
        <v>5</v>
      </c>
      <c r="X59" s="189">
        <v>1</v>
      </c>
      <c r="Y59" s="182">
        <f t="shared" si="3"/>
        <v>650</v>
      </c>
      <c r="Z59" s="189">
        <v>9</v>
      </c>
      <c r="AA59" s="189">
        <v>624</v>
      </c>
      <c r="AB59" s="189">
        <v>2</v>
      </c>
      <c r="AC59" s="189">
        <v>13</v>
      </c>
      <c r="AD59" s="189">
        <v>2</v>
      </c>
      <c r="AE59" s="182">
        <f t="shared" si="4"/>
        <v>650</v>
      </c>
      <c r="AF59" s="189">
        <v>9</v>
      </c>
      <c r="AG59" s="189">
        <v>624</v>
      </c>
      <c r="AH59" s="189">
        <v>2</v>
      </c>
      <c r="AI59" s="189">
        <v>13</v>
      </c>
      <c r="AJ59" s="189">
        <v>2</v>
      </c>
    </row>
    <row r="60" spans="1:36" ht="38.25" x14ac:dyDescent="0.25">
      <c r="A60" s="14" t="s">
        <v>20</v>
      </c>
      <c r="B60" s="15">
        <v>504101</v>
      </c>
      <c r="C60" s="165">
        <v>410101</v>
      </c>
      <c r="D60" s="166" t="s">
        <v>112</v>
      </c>
      <c r="E60" s="165">
        <v>3</v>
      </c>
      <c r="F60" s="167" t="s">
        <v>278</v>
      </c>
      <c r="G60" s="180">
        <f t="shared" si="6"/>
        <v>8421</v>
      </c>
      <c r="H60" s="181">
        <f t="shared" si="7"/>
        <v>170</v>
      </c>
      <c r="I60" s="181">
        <f t="shared" si="7"/>
        <v>2421</v>
      </c>
      <c r="J60" s="181">
        <f t="shared" si="7"/>
        <v>13</v>
      </c>
      <c r="K60" s="181">
        <f t="shared" si="7"/>
        <v>5812</v>
      </c>
      <c r="L60" s="181">
        <f t="shared" si="7"/>
        <v>5</v>
      </c>
      <c r="M60" s="182">
        <f t="shared" si="5"/>
        <v>1265</v>
      </c>
      <c r="N60" s="189">
        <v>20</v>
      </c>
      <c r="O60" s="189">
        <v>412</v>
      </c>
      <c r="P60" s="189">
        <v>6</v>
      </c>
      <c r="Q60" s="189">
        <v>825</v>
      </c>
      <c r="R60" s="189">
        <v>2</v>
      </c>
      <c r="S60" s="182">
        <f t="shared" si="2"/>
        <v>2659</v>
      </c>
      <c r="T60" s="189">
        <v>80</v>
      </c>
      <c r="U60" s="189">
        <v>796</v>
      </c>
      <c r="V60" s="189">
        <v>5</v>
      </c>
      <c r="W60" s="189">
        <v>1775</v>
      </c>
      <c r="X60" s="189">
        <v>3</v>
      </c>
      <c r="Y60" s="182">
        <f t="shared" si="3"/>
        <v>2248</v>
      </c>
      <c r="Z60" s="189">
        <v>35</v>
      </c>
      <c r="AA60" s="189">
        <v>606</v>
      </c>
      <c r="AB60" s="189">
        <v>1</v>
      </c>
      <c r="AC60" s="189">
        <v>1606</v>
      </c>
      <c r="AD60" s="189">
        <v>0</v>
      </c>
      <c r="AE60" s="182">
        <f t="shared" si="4"/>
        <v>2249</v>
      </c>
      <c r="AF60" s="189">
        <v>35</v>
      </c>
      <c r="AG60" s="189">
        <v>607</v>
      </c>
      <c r="AH60" s="189">
        <v>1</v>
      </c>
      <c r="AI60" s="189">
        <v>1606</v>
      </c>
      <c r="AJ60" s="189">
        <v>0</v>
      </c>
    </row>
    <row r="61" spans="1:36" ht="38.25" x14ac:dyDescent="0.25">
      <c r="A61" s="14" t="s">
        <v>20</v>
      </c>
      <c r="B61" s="15">
        <v>504403</v>
      </c>
      <c r="C61" s="165">
        <v>440101</v>
      </c>
      <c r="D61" s="166" t="s">
        <v>117</v>
      </c>
      <c r="E61" s="165">
        <v>3</v>
      </c>
      <c r="F61" s="167" t="s">
        <v>278</v>
      </c>
      <c r="G61" s="180">
        <f t="shared" si="6"/>
        <v>2612</v>
      </c>
      <c r="H61" s="181">
        <f t="shared" si="7"/>
        <v>126</v>
      </c>
      <c r="I61" s="181">
        <f t="shared" si="7"/>
        <v>971</v>
      </c>
      <c r="J61" s="181">
        <f t="shared" si="7"/>
        <v>330</v>
      </c>
      <c r="K61" s="181">
        <f t="shared" si="7"/>
        <v>1182</v>
      </c>
      <c r="L61" s="181">
        <f t="shared" si="7"/>
        <v>3</v>
      </c>
      <c r="M61" s="182">
        <f t="shared" si="5"/>
        <v>746</v>
      </c>
      <c r="N61" s="189">
        <v>19</v>
      </c>
      <c r="O61" s="189">
        <v>280</v>
      </c>
      <c r="P61" s="189">
        <v>98</v>
      </c>
      <c r="Q61" s="189">
        <v>349</v>
      </c>
      <c r="R61" s="189">
        <v>0</v>
      </c>
      <c r="S61" s="182">
        <f t="shared" si="2"/>
        <v>626</v>
      </c>
      <c r="T61" s="189">
        <v>29</v>
      </c>
      <c r="U61" s="189">
        <v>233</v>
      </c>
      <c r="V61" s="189">
        <v>86</v>
      </c>
      <c r="W61" s="189">
        <v>277</v>
      </c>
      <c r="X61" s="189">
        <v>1</v>
      </c>
      <c r="Y61" s="182">
        <f t="shared" si="3"/>
        <v>620</v>
      </c>
      <c r="Z61" s="189">
        <v>39</v>
      </c>
      <c r="AA61" s="189">
        <v>229</v>
      </c>
      <c r="AB61" s="189">
        <v>73</v>
      </c>
      <c r="AC61" s="189">
        <v>278</v>
      </c>
      <c r="AD61" s="189">
        <v>1</v>
      </c>
      <c r="AE61" s="182">
        <f t="shared" si="4"/>
        <v>620</v>
      </c>
      <c r="AF61" s="189">
        <v>39</v>
      </c>
      <c r="AG61" s="189">
        <v>229</v>
      </c>
      <c r="AH61" s="189">
        <v>73</v>
      </c>
      <c r="AI61" s="189">
        <v>278</v>
      </c>
      <c r="AJ61" s="189">
        <v>1</v>
      </c>
    </row>
    <row r="62" spans="1:36" ht="38.25" x14ac:dyDescent="0.25">
      <c r="A62" s="14" t="s">
        <v>20</v>
      </c>
      <c r="B62" s="15">
        <v>504408</v>
      </c>
      <c r="C62" s="165">
        <v>440501</v>
      </c>
      <c r="D62" s="166" t="s">
        <v>119</v>
      </c>
      <c r="E62" s="165">
        <v>3</v>
      </c>
      <c r="F62" s="167" t="s">
        <v>278</v>
      </c>
      <c r="G62" s="180">
        <f t="shared" si="6"/>
        <v>1743</v>
      </c>
      <c r="H62" s="181">
        <f t="shared" si="7"/>
        <v>71</v>
      </c>
      <c r="I62" s="181">
        <f t="shared" si="7"/>
        <v>708</v>
      </c>
      <c r="J62" s="181">
        <f t="shared" si="7"/>
        <v>74</v>
      </c>
      <c r="K62" s="181">
        <f t="shared" si="7"/>
        <v>880</v>
      </c>
      <c r="L62" s="181">
        <f t="shared" si="7"/>
        <v>10</v>
      </c>
      <c r="M62" s="182">
        <f t="shared" si="5"/>
        <v>332</v>
      </c>
      <c r="N62" s="189">
        <v>40</v>
      </c>
      <c r="O62" s="189">
        <v>116</v>
      </c>
      <c r="P62" s="189">
        <v>25</v>
      </c>
      <c r="Q62" s="189">
        <v>151</v>
      </c>
      <c r="R62" s="189">
        <v>0</v>
      </c>
      <c r="S62" s="182">
        <f t="shared" si="2"/>
        <v>12</v>
      </c>
      <c r="T62" s="189">
        <v>1</v>
      </c>
      <c r="U62" s="189">
        <v>2</v>
      </c>
      <c r="V62" s="189">
        <v>1</v>
      </c>
      <c r="W62" s="189">
        <v>8</v>
      </c>
      <c r="X62" s="189">
        <v>0</v>
      </c>
      <c r="Y62" s="182">
        <f t="shared" si="3"/>
        <v>700</v>
      </c>
      <c r="Z62" s="189">
        <v>15</v>
      </c>
      <c r="AA62" s="189">
        <v>295</v>
      </c>
      <c r="AB62" s="189">
        <v>24</v>
      </c>
      <c r="AC62" s="189">
        <v>361</v>
      </c>
      <c r="AD62" s="189">
        <v>5</v>
      </c>
      <c r="AE62" s="182">
        <f t="shared" si="4"/>
        <v>699</v>
      </c>
      <c r="AF62" s="189">
        <v>15</v>
      </c>
      <c r="AG62" s="189">
        <v>295</v>
      </c>
      <c r="AH62" s="189">
        <v>24</v>
      </c>
      <c r="AI62" s="189">
        <v>360</v>
      </c>
      <c r="AJ62" s="189">
        <v>5</v>
      </c>
    </row>
    <row r="63" spans="1:36" ht="38.25" x14ac:dyDescent="0.25">
      <c r="A63" s="14" t="s">
        <v>20</v>
      </c>
      <c r="B63" s="15">
        <v>504507</v>
      </c>
      <c r="C63" s="165">
        <v>450701</v>
      </c>
      <c r="D63" s="166" t="s">
        <v>120</v>
      </c>
      <c r="E63" s="165">
        <v>3</v>
      </c>
      <c r="F63" s="167" t="s">
        <v>278</v>
      </c>
      <c r="G63" s="180">
        <f t="shared" si="6"/>
        <v>2903</v>
      </c>
      <c r="H63" s="181">
        <f t="shared" si="7"/>
        <v>89</v>
      </c>
      <c r="I63" s="181">
        <f t="shared" si="7"/>
        <v>2518</v>
      </c>
      <c r="J63" s="181">
        <f t="shared" si="7"/>
        <v>10</v>
      </c>
      <c r="K63" s="181">
        <f t="shared" si="7"/>
        <v>278</v>
      </c>
      <c r="L63" s="181">
        <f t="shared" si="7"/>
        <v>8</v>
      </c>
      <c r="M63" s="182">
        <f t="shared" si="5"/>
        <v>633</v>
      </c>
      <c r="N63" s="189">
        <v>7</v>
      </c>
      <c r="O63" s="189">
        <v>574</v>
      </c>
      <c r="P63" s="189">
        <v>1</v>
      </c>
      <c r="Q63" s="189">
        <v>51</v>
      </c>
      <c r="R63" s="189">
        <v>0</v>
      </c>
      <c r="S63" s="182">
        <f t="shared" si="2"/>
        <v>939</v>
      </c>
      <c r="T63" s="189">
        <v>18</v>
      </c>
      <c r="U63" s="189">
        <v>843</v>
      </c>
      <c r="V63" s="189">
        <v>1</v>
      </c>
      <c r="W63" s="189">
        <v>77</v>
      </c>
      <c r="X63" s="189">
        <v>0</v>
      </c>
      <c r="Y63" s="182">
        <f t="shared" si="3"/>
        <v>665</v>
      </c>
      <c r="Z63" s="189">
        <v>32</v>
      </c>
      <c r="AA63" s="189">
        <v>550</v>
      </c>
      <c r="AB63" s="189">
        <v>4</v>
      </c>
      <c r="AC63" s="189">
        <v>75</v>
      </c>
      <c r="AD63" s="189">
        <v>4</v>
      </c>
      <c r="AE63" s="182">
        <f t="shared" si="4"/>
        <v>666</v>
      </c>
      <c r="AF63" s="189">
        <v>32</v>
      </c>
      <c r="AG63" s="189">
        <v>551</v>
      </c>
      <c r="AH63" s="189">
        <v>4</v>
      </c>
      <c r="AI63" s="189">
        <v>75</v>
      </c>
      <c r="AJ63" s="189">
        <v>4</v>
      </c>
    </row>
    <row r="64" spans="1:36" ht="38.25" x14ac:dyDescent="0.25">
      <c r="A64" s="14" t="s">
        <v>20</v>
      </c>
      <c r="B64" s="15">
        <v>504615</v>
      </c>
      <c r="C64" s="165">
        <v>461501</v>
      </c>
      <c r="D64" s="166" t="s">
        <v>121</v>
      </c>
      <c r="E64" s="165">
        <v>3</v>
      </c>
      <c r="F64" s="167" t="s">
        <v>278</v>
      </c>
      <c r="G64" s="180">
        <f t="shared" si="6"/>
        <v>7417</v>
      </c>
      <c r="H64" s="181">
        <f t="shared" si="7"/>
        <v>159</v>
      </c>
      <c r="I64" s="181">
        <f t="shared" si="7"/>
        <v>4330</v>
      </c>
      <c r="J64" s="181">
        <f t="shared" si="7"/>
        <v>22</v>
      </c>
      <c r="K64" s="181">
        <f t="shared" si="7"/>
        <v>2882</v>
      </c>
      <c r="L64" s="181">
        <f t="shared" si="7"/>
        <v>24</v>
      </c>
      <c r="M64" s="182">
        <f t="shared" si="5"/>
        <v>3707</v>
      </c>
      <c r="N64" s="189">
        <v>16</v>
      </c>
      <c r="O64" s="189">
        <v>2395</v>
      </c>
      <c r="P64" s="189">
        <v>0</v>
      </c>
      <c r="Q64" s="189">
        <v>1296</v>
      </c>
      <c r="R64" s="189">
        <v>0</v>
      </c>
      <c r="S64" s="182">
        <f t="shared" si="2"/>
        <v>645</v>
      </c>
      <c r="T64" s="189">
        <v>3</v>
      </c>
      <c r="U64" s="189">
        <v>420</v>
      </c>
      <c r="V64" s="189">
        <v>0</v>
      </c>
      <c r="W64" s="189">
        <v>222</v>
      </c>
      <c r="X64" s="189">
        <v>0</v>
      </c>
      <c r="Y64" s="182">
        <f t="shared" si="3"/>
        <v>1532</v>
      </c>
      <c r="Z64" s="189">
        <v>70</v>
      </c>
      <c r="AA64" s="189">
        <v>757</v>
      </c>
      <c r="AB64" s="189">
        <v>11</v>
      </c>
      <c r="AC64" s="189">
        <v>682</v>
      </c>
      <c r="AD64" s="189">
        <v>12</v>
      </c>
      <c r="AE64" s="182">
        <f t="shared" si="4"/>
        <v>1533</v>
      </c>
      <c r="AF64" s="189">
        <v>70</v>
      </c>
      <c r="AG64" s="189">
        <v>758</v>
      </c>
      <c r="AH64" s="189">
        <v>11</v>
      </c>
      <c r="AI64" s="189">
        <v>682</v>
      </c>
      <c r="AJ64" s="189">
        <v>12</v>
      </c>
    </row>
    <row r="65" spans="1:36" ht="38.25" x14ac:dyDescent="0.25">
      <c r="A65" s="14" t="s">
        <v>20</v>
      </c>
      <c r="B65" s="15">
        <v>504701</v>
      </c>
      <c r="C65" s="165">
        <v>470101</v>
      </c>
      <c r="D65" s="166" t="s">
        <v>122</v>
      </c>
      <c r="E65" s="165">
        <v>3</v>
      </c>
      <c r="F65" s="167" t="s">
        <v>278</v>
      </c>
      <c r="G65" s="180">
        <f t="shared" si="6"/>
        <v>2064</v>
      </c>
      <c r="H65" s="181">
        <f t="shared" si="7"/>
        <v>1819</v>
      </c>
      <c r="I65" s="181">
        <f t="shared" si="7"/>
        <v>163</v>
      </c>
      <c r="J65" s="181">
        <f t="shared" si="7"/>
        <v>0</v>
      </c>
      <c r="K65" s="181">
        <f t="shared" si="7"/>
        <v>81</v>
      </c>
      <c r="L65" s="181">
        <f t="shared" si="7"/>
        <v>1</v>
      </c>
      <c r="M65" s="182">
        <f t="shared" si="5"/>
        <v>691</v>
      </c>
      <c r="N65" s="189">
        <v>649</v>
      </c>
      <c r="O65" s="189">
        <v>29</v>
      </c>
      <c r="P65" s="189">
        <v>0</v>
      </c>
      <c r="Q65" s="189">
        <v>13</v>
      </c>
      <c r="R65" s="189">
        <v>0</v>
      </c>
      <c r="S65" s="182">
        <f t="shared" si="2"/>
        <v>675</v>
      </c>
      <c r="T65" s="189">
        <v>608</v>
      </c>
      <c r="U65" s="189">
        <v>40</v>
      </c>
      <c r="V65" s="189">
        <v>0</v>
      </c>
      <c r="W65" s="189">
        <v>26</v>
      </c>
      <c r="X65" s="189">
        <v>1</v>
      </c>
      <c r="Y65" s="182">
        <f t="shared" si="3"/>
        <v>655</v>
      </c>
      <c r="Z65" s="189">
        <v>536</v>
      </c>
      <c r="AA65" s="189">
        <v>85</v>
      </c>
      <c r="AB65" s="189">
        <v>0</v>
      </c>
      <c r="AC65" s="189">
        <v>34</v>
      </c>
      <c r="AD65" s="189">
        <v>0</v>
      </c>
      <c r="AE65" s="182">
        <f t="shared" si="4"/>
        <v>43</v>
      </c>
      <c r="AF65" s="189">
        <v>26</v>
      </c>
      <c r="AG65" s="189">
        <v>9</v>
      </c>
      <c r="AH65" s="189">
        <v>0</v>
      </c>
      <c r="AI65" s="189">
        <v>8</v>
      </c>
      <c r="AJ65" s="189">
        <v>0</v>
      </c>
    </row>
    <row r="66" spans="1:36" ht="38.25" x14ac:dyDescent="0.25">
      <c r="A66" s="14" t="s">
        <v>20</v>
      </c>
      <c r="B66" s="15">
        <v>505001</v>
      </c>
      <c r="C66" s="165">
        <v>500101</v>
      </c>
      <c r="D66" s="166" t="s">
        <v>124</v>
      </c>
      <c r="E66" s="165">
        <v>3</v>
      </c>
      <c r="F66" s="167" t="s">
        <v>278</v>
      </c>
      <c r="G66" s="180">
        <f t="shared" si="6"/>
        <v>5272</v>
      </c>
      <c r="H66" s="181">
        <f t="shared" si="7"/>
        <v>1824</v>
      </c>
      <c r="I66" s="181">
        <f t="shared" si="7"/>
        <v>459</v>
      </c>
      <c r="J66" s="181">
        <f t="shared" si="7"/>
        <v>96</v>
      </c>
      <c r="K66" s="181">
        <f t="shared" si="7"/>
        <v>2888</v>
      </c>
      <c r="L66" s="181">
        <f t="shared" si="7"/>
        <v>5</v>
      </c>
      <c r="M66" s="182">
        <f t="shared" si="5"/>
        <v>525</v>
      </c>
      <c r="N66" s="189">
        <v>178</v>
      </c>
      <c r="O66" s="189">
        <v>49</v>
      </c>
      <c r="P66" s="189">
        <v>16</v>
      </c>
      <c r="Q66" s="189">
        <v>281</v>
      </c>
      <c r="R66" s="189">
        <v>1</v>
      </c>
      <c r="S66" s="182">
        <f t="shared" si="2"/>
        <v>1148</v>
      </c>
      <c r="T66" s="189">
        <v>453</v>
      </c>
      <c r="U66" s="189">
        <v>78</v>
      </c>
      <c r="V66" s="189">
        <v>40</v>
      </c>
      <c r="W66" s="189">
        <v>575</v>
      </c>
      <c r="X66" s="189">
        <v>2</v>
      </c>
      <c r="Y66" s="182">
        <f t="shared" si="3"/>
        <v>1798</v>
      </c>
      <c r="Z66" s="189">
        <v>595</v>
      </c>
      <c r="AA66" s="189">
        <v>166</v>
      </c>
      <c r="AB66" s="189">
        <v>20</v>
      </c>
      <c r="AC66" s="189">
        <v>1016</v>
      </c>
      <c r="AD66" s="189">
        <v>1</v>
      </c>
      <c r="AE66" s="182">
        <f t="shared" si="4"/>
        <v>1801</v>
      </c>
      <c r="AF66" s="189">
        <v>598</v>
      </c>
      <c r="AG66" s="189">
        <v>166</v>
      </c>
      <c r="AH66" s="189">
        <v>20</v>
      </c>
      <c r="AI66" s="189">
        <v>1016</v>
      </c>
      <c r="AJ66" s="189">
        <v>1</v>
      </c>
    </row>
    <row r="67" spans="1:36" ht="38.25" x14ac:dyDescent="0.25">
      <c r="A67" s="14" t="s">
        <v>20</v>
      </c>
      <c r="B67" s="15">
        <v>505112</v>
      </c>
      <c r="C67" s="165">
        <v>510112</v>
      </c>
      <c r="D67" s="166" t="s">
        <v>125</v>
      </c>
      <c r="E67" s="165">
        <v>3</v>
      </c>
      <c r="F67" s="167" t="s">
        <v>278</v>
      </c>
      <c r="G67" s="180">
        <f t="shared" si="6"/>
        <v>3259</v>
      </c>
      <c r="H67" s="181">
        <f t="shared" si="7"/>
        <v>27</v>
      </c>
      <c r="I67" s="181">
        <f t="shared" si="7"/>
        <v>1417</v>
      </c>
      <c r="J67" s="181">
        <f t="shared" si="7"/>
        <v>29</v>
      </c>
      <c r="K67" s="181">
        <f t="shared" si="7"/>
        <v>1786</v>
      </c>
      <c r="L67" s="181">
        <f t="shared" si="7"/>
        <v>0</v>
      </c>
      <c r="M67" s="182">
        <f t="shared" si="5"/>
        <v>883</v>
      </c>
      <c r="N67" s="189">
        <v>18</v>
      </c>
      <c r="O67" s="189">
        <v>341</v>
      </c>
      <c r="P67" s="189">
        <v>14</v>
      </c>
      <c r="Q67" s="189">
        <v>510</v>
      </c>
      <c r="R67" s="189">
        <v>0</v>
      </c>
      <c r="S67" s="182">
        <f t="shared" si="2"/>
        <v>576</v>
      </c>
      <c r="T67" s="189">
        <v>9</v>
      </c>
      <c r="U67" s="189">
        <v>238</v>
      </c>
      <c r="V67" s="189">
        <v>7</v>
      </c>
      <c r="W67" s="189">
        <v>322</v>
      </c>
      <c r="X67" s="189">
        <v>0</v>
      </c>
      <c r="Y67" s="182">
        <f t="shared" si="3"/>
        <v>900</v>
      </c>
      <c r="Z67" s="189">
        <v>0</v>
      </c>
      <c r="AA67" s="189">
        <v>419</v>
      </c>
      <c r="AB67" s="189">
        <v>4</v>
      </c>
      <c r="AC67" s="189">
        <v>477</v>
      </c>
      <c r="AD67" s="189">
        <v>0</v>
      </c>
      <c r="AE67" s="182">
        <f t="shared" si="4"/>
        <v>900</v>
      </c>
      <c r="AF67" s="189">
        <v>0</v>
      </c>
      <c r="AG67" s="189">
        <v>419</v>
      </c>
      <c r="AH67" s="189">
        <v>4</v>
      </c>
      <c r="AI67" s="189">
        <v>477</v>
      </c>
      <c r="AJ67" s="189">
        <v>0</v>
      </c>
    </row>
    <row r="68" spans="1:36" ht="38.25" x14ac:dyDescent="0.25">
      <c r="A68" s="14" t="s">
        <v>27</v>
      </c>
      <c r="B68" s="15">
        <v>505111</v>
      </c>
      <c r="C68" s="165">
        <v>511101</v>
      </c>
      <c r="D68" s="166" t="s">
        <v>127</v>
      </c>
      <c r="E68" s="165">
        <v>3</v>
      </c>
      <c r="F68" s="167" t="s">
        <v>278</v>
      </c>
      <c r="G68" s="180">
        <f t="shared" si="6"/>
        <v>5253</v>
      </c>
      <c r="H68" s="181">
        <f t="shared" si="7"/>
        <v>192</v>
      </c>
      <c r="I68" s="181">
        <f t="shared" si="7"/>
        <v>2226</v>
      </c>
      <c r="J68" s="181">
        <f t="shared" si="7"/>
        <v>147</v>
      </c>
      <c r="K68" s="181">
        <f t="shared" si="7"/>
        <v>2685</v>
      </c>
      <c r="L68" s="181">
        <f t="shared" si="7"/>
        <v>3</v>
      </c>
      <c r="M68" s="182">
        <f t="shared" si="5"/>
        <v>1708</v>
      </c>
      <c r="N68" s="189">
        <v>59</v>
      </c>
      <c r="O68" s="189">
        <v>651</v>
      </c>
      <c r="P68" s="189">
        <v>33</v>
      </c>
      <c r="Q68" s="189">
        <v>963</v>
      </c>
      <c r="R68" s="189">
        <v>2</v>
      </c>
      <c r="S68" s="182">
        <f t="shared" si="2"/>
        <v>1054</v>
      </c>
      <c r="T68" s="189">
        <v>45</v>
      </c>
      <c r="U68" s="189">
        <v>397</v>
      </c>
      <c r="V68" s="189">
        <v>62</v>
      </c>
      <c r="W68" s="189">
        <v>550</v>
      </c>
      <c r="X68" s="189">
        <v>0</v>
      </c>
      <c r="Y68" s="182">
        <f t="shared" si="3"/>
        <v>1779</v>
      </c>
      <c r="Z68" s="189">
        <v>76</v>
      </c>
      <c r="AA68" s="189">
        <v>881</v>
      </c>
      <c r="AB68" s="189">
        <v>47</v>
      </c>
      <c r="AC68" s="189">
        <v>774</v>
      </c>
      <c r="AD68" s="189">
        <v>1</v>
      </c>
      <c r="AE68" s="182">
        <f t="shared" si="4"/>
        <v>712</v>
      </c>
      <c r="AF68" s="189">
        <v>12</v>
      </c>
      <c r="AG68" s="189">
        <v>297</v>
      </c>
      <c r="AH68" s="189">
        <v>5</v>
      </c>
      <c r="AI68" s="189">
        <v>398</v>
      </c>
      <c r="AJ68" s="189">
        <v>0</v>
      </c>
    </row>
    <row r="69" spans="1:36" ht="38.25" x14ac:dyDescent="0.25">
      <c r="A69" s="14" t="s">
        <v>20</v>
      </c>
      <c r="B69" s="15">
        <v>505429</v>
      </c>
      <c r="C69" s="168">
        <v>542901</v>
      </c>
      <c r="D69" s="190" t="s">
        <v>133</v>
      </c>
      <c r="E69" s="165">
        <v>3</v>
      </c>
      <c r="F69" s="167" t="s">
        <v>278</v>
      </c>
      <c r="G69" s="180">
        <f t="shared" si="6"/>
        <v>14791</v>
      </c>
      <c r="H69" s="181">
        <f t="shared" si="7"/>
        <v>2245</v>
      </c>
      <c r="I69" s="181">
        <f t="shared" si="7"/>
        <v>550</v>
      </c>
      <c r="J69" s="181">
        <f t="shared" si="7"/>
        <v>28</v>
      </c>
      <c r="K69" s="181">
        <f t="shared" si="7"/>
        <v>11938</v>
      </c>
      <c r="L69" s="181">
        <f t="shared" si="7"/>
        <v>30</v>
      </c>
      <c r="M69" s="182">
        <f t="shared" si="5"/>
        <v>2952</v>
      </c>
      <c r="N69" s="189">
        <v>313</v>
      </c>
      <c r="O69" s="189">
        <v>68</v>
      </c>
      <c r="P69" s="189">
        <v>1</v>
      </c>
      <c r="Q69" s="189">
        <v>2568</v>
      </c>
      <c r="R69" s="189">
        <v>2</v>
      </c>
      <c r="S69" s="182">
        <f t="shared" si="2"/>
        <v>3839</v>
      </c>
      <c r="T69" s="189">
        <v>604</v>
      </c>
      <c r="U69" s="189">
        <v>148</v>
      </c>
      <c r="V69" s="189">
        <v>3</v>
      </c>
      <c r="W69" s="189">
        <v>3076</v>
      </c>
      <c r="X69" s="189">
        <v>8</v>
      </c>
      <c r="Y69" s="182">
        <f t="shared" si="3"/>
        <v>4000</v>
      </c>
      <c r="Z69" s="189">
        <v>664</v>
      </c>
      <c r="AA69" s="189">
        <v>167</v>
      </c>
      <c r="AB69" s="189">
        <v>12</v>
      </c>
      <c r="AC69" s="189">
        <v>3147</v>
      </c>
      <c r="AD69" s="189">
        <v>10</v>
      </c>
      <c r="AE69" s="182">
        <f t="shared" si="4"/>
        <v>4000</v>
      </c>
      <c r="AF69" s="189">
        <v>664</v>
      </c>
      <c r="AG69" s="189">
        <v>167</v>
      </c>
      <c r="AH69" s="189">
        <v>12</v>
      </c>
      <c r="AI69" s="189">
        <v>3147</v>
      </c>
      <c r="AJ69" s="189">
        <v>10</v>
      </c>
    </row>
    <row r="70" spans="1:36" ht="38.25" x14ac:dyDescent="0.25">
      <c r="A70" s="14" t="s">
        <v>20</v>
      </c>
      <c r="B70" s="15">
        <v>505501</v>
      </c>
      <c r="C70" s="165">
        <v>550101</v>
      </c>
      <c r="D70" s="166" t="s">
        <v>134</v>
      </c>
      <c r="E70" s="165">
        <v>3</v>
      </c>
      <c r="F70" s="167" t="s">
        <v>278</v>
      </c>
      <c r="G70" s="180">
        <f t="shared" si="6"/>
        <v>4121</v>
      </c>
      <c r="H70" s="181">
        <f t="shared" si="7"/>
        <v>1444</v>
      </c>
      <c r="I70" s="181">
        <f t="shared" si="7"/>
        <v>286</v>
      </c>
      <c r="J70" s="181">
        <f t="shared" si="7"/>
        <v>7</v>
      </c>
      <c r="K70" s="181">
        <f t="shared" si="7"/>
        <v>2375</v>
      </c>
      <c r="L70" s="181">
        <f t="shared" si="7"/>
        <v>9</v>
      </c>
      <c r="M70" s="182">
        <f t="shared" si="5"/>
        <v>1038</v>
      </c>
      <c r="N70" s="189">
        <v>355</v>
      </c>
      <c r="O70" s="189">
        <v>24</v>
      </c>
      <c r="P70" s="189">
        <v>2</v>
      </c>
      <c r="Q70" s="189">
        <v>654</v>
      </c>
      <c r="R70" s="189">
        <v>3</v>
      </c>
      <c r="S70" s="182">
        <f t="shared" si="2"/>
        <v>1627</v>
      </c>
      <c r="T70" s="189">
        <v>590</v>
      </c>
      <c r="U70" s="189">
        <v>130</v>
      </c>
      <c r="V70" s="189">
        <v>1</v>
      </c>
      <c r="W70" s="189">
        <v>904</v>
      </c>
      <c r="X70" s="189">
        <v>2</v>
      </c>
      <c r="Y70" s="182">
        <f t="shared" si="3"/>
        <v>1346</v>
      </c>
      <c r="Z70" s="189">
        <v>462</v>
      </c>
      <c r="AA70" s="189">
        <v>131</v>
      </c>
      <c r="AB70" s="189">
        <v>4</v>
      </c>
      <c r="AC70" s="189">
        <v>745</v>
      </c>
      <c r="AD70" s="189">
        <v>4</v>
      </c>
      <c r="AE70" s="182">
        <f t="shared" si="4"/>
        <v>110</v>
      </c>
      <c r="AF70" s="189">
        <v>37</v>
      </c>
      <c r="AG70" s="189">
        <v>1</v>
      </c>
      <c r="AH70" s="189">
        <v>0</v>
      </c>
      <c r="AI70" s="189">
        <v>72</v>
      </c>
      <c r="AJ70" s="189">
        <v>0</v>
      </c>
    </row>
    <row r="71" spans="1:36" ht="38.25" x14ac:dyDescent="0.25">
      <c r="A71" s="14" t="s">
        <v>36</v>
      </c>
      <c r="B71" s="15">
        <v>505502</v>
      </c>
      <c r="C71" s="165">
        <v>550201</v>
      </c>
      <c r="D71" s="166" t="s">
        <v>135</v>
      </c>
      <c r="E71" s="165">
        <v>3</v>
      </c>
      <c r="F71" s="167" t="s">
        <v>278</v>
      </c>
      <c r="G71" s="180">
        <f t="shared" si="6"/>
        <v>521</v>
      </c>
      <c r="H71" s="181">
        <f t="shared" si="7"/>
        <v>351</v>
      </c>
      <c r="I71" s="181">
        <f t="shared" si="7"/>
        <v>6</v>
      </c>
      <c r="J71" s="181">
        <f t="shared" si="7"/>
        <v>0</v>
      </c>
      <c r="K71" s="181">
        <f t="shared" si="7"/>
        <v>164</v>
      </c>
      <c r="L71" s="181">
        <f t="shared" si="7"/>
        <v>0</v>
      </c>
      <c r="M71" s="182">
        <f t="shared" si="5"/>
        <v>130</v>
      </c>
      <c r="N71" s="189">
        <v>71</v>
      </c>
      <c r="O71" s="189">
        <v>3</v>
      </c>
      <c r="P71" s="189">
        <v>0</v>
      </c>
      <c r="Q71" s="189">
        <v>56</v>
      </c>
      <c r="R71" s="189">
        <v>0</v>
      </c>
      <c r="S71" s="182">
        <f t="shared" ref="S71:S91" si="8">SUM(T71:X71)</f>
        <v>102</v>
      </c>
      <c r="T71" s="189">
        <v>55</v>
      </c>
      <c r="U71" s="189">
        <v>1</v>
      </c>
      <c r="V71" s="189">
        <v>0</v>
      </c>
      <c r="W71" s="189">
        <v>46</v>
      </c>
      <c r="X71" s="189">
        <v>0</v>
      </c>
      <c r="Y71" s="182">
        <f t="shared" ref="Y71:Y91" si="9">SUM(Z71:AD71)</f>
        <v>289</v>
      </c>
      <c r="Z71" s="189">
        <v>225</v>
      </c>
      <c r="AA71" s="189">
        <v>2</v>
      </c>
      <c r="AB71" s="189">
        <v>0</v>
      </c>
      <c r="AC71" s="189">
        <v>62</v>
      </c>
      <c r="AD71" s="189">
        <v>0</v>
      </c>
      <c r="AE71" s="182">
        <f t="shared" ref="AE71:AE91" si="10">SUM(AF71:AJ71)</f>
        <v>0</v>
      </c>
      <c r="AF71" s="189">
        <v>0</v>
      </c>
      <c r="AG71" s="189">
        <v>0</v>
      </c>
      <c r="AH71" s="189">
        <v>0</v>
      </c>
      <c r="AI71" s="189">
        <v>0</v>
      </c>
      <c r="AJ71" s="189">
        <v>0</v>
      </c>
    </row>
    <row r="72" spans="1:36" ht="38.25" x14ac:dyDescent="0.25">
      <c r="A72" s="14" t="s">
        <v>20</v>
      </c>
      <c r="B72" s="15">
        <v>505901</v>
      </c>
      <c r="C72" s="165">
        <v>590101</v>
      </c>
      <c r="D72" s="166" t="s">
        <v>138</v>
      </c>
      <c r="E72" s="165">
        <v>3</v>
      </c>
      <c r="F72" s="167" t="s">
        <v>278</v>
      </c>
      <c r="G72" s="180">
        <f t="shared" si="6"/>
        <v>362</v>
      </c>
      <c r="H72" s="181">
        <f t="shared" ref="H72:L87" si="11">N72+T72+Z72+AF72</f>
        <v>20</v>
      </c>
      <c r="I72" s="181">
        <f t="shared" si="11"/>
        <v>12</v>
      </c>
      <c r="J72" s="181">
        <f t="shared" si="11"/>
        <v>0</v>
      </c>
      <c r="K72" s="181">
        <f t="shared" si="11"/>
        <v>330</v>
      </c>
      <c r="L72" s="181">
        <f t="shared" si="11"/>
        <v>0</v>
      </c>
      <c r="M72" s="182">
        <f t="shared" ref="M72:M91" si="12">SUM(N72:R72)</f>
        <v>0</v>
      </c>
      <c r="N72" s="189">
        <v>0</v>
      </c>
      <c r="O72" s="189">
        <v>0</v>
      </c>
      <c r="P72" s="189">
        <v>0</v>
      </c>
      <c r="Q72" s="189">
        <v>0</v>
      </c>
      <c r="R72" s="189">
        <v>0</v>
      </c>
      <c r="S72" s="182">
        <f t="shared" si="8"/>
        <v>0</v>
      </c>
      <c r="T72" s="189">
        <v>0</v>
      </c>
      <c r="U72" s="189">
        <v>0</v>
      </c>
      <c r="V72" s="189">
        <v>0</v>
      </c>
      <c r="W72" s="189">
        <v>0</v>
      </c>
      <c r="X72" s="189">
        <v>0</v>
      </c>
      <c r="Y72" s="182">
        <f t="shared" si="9"/>
        <v>182</v>
      </c>
      <c r="Z72" s="189">
        <v>10</v>
      </c>
      <c r="AA72" s="189">
        <v>6</v>
      </c>
      <c r="AB72" s="189">
        <v>0</v>
      </c>
      <c r="AC72" s="189">
        <v>166</v>
      </c>
      <c r="AD72" s="189">
        <v>0</v>
      </c>
      <c r="AE72" s="182">
        <f t="shared" si="10"/>
        <v>180</v>
      </c>
      <c r="AF72" s="189">
        <v>10</v>
      </c>
      <c r="AG72" s="189">
        <v>6</v>
      </c>
      <c r="AH72" s="189">
        <v>0</v>
      </c>
      <c r="AI72" s="189">
        <v>164</v>
      </c>
      <c r="AJ72" s="189">
        <v>0</v>
      </c>
    </row>
    <row r="73" spans="1:36" ht="38.25" x14ac:dyDescent="0.25">
      <c r="A73" s="14" t="s">
        <v>36</v>
      </c>
      <c r="B73" s="15">
        <v>506101</v>
      </c>
      <c r="C73" s="165">
        <v>610101</v>
      </c>
      <c r="D73" s="166" t="s">
        <v>140</v>
      </c>
      <c r="E73" s="165">
        <v>3</v>
      </c>
      <c r="F73" s="167" t="s">
        <v>278</v>
      </c>
      <c r="G73" s="180">
        <f t="shared" si="6"/>
        <v>1098</v>
      </c>
      <c r="H73" s="181">
        <f t="shared" si="11"/>
        <v>618</v>
      </c>
      <c r="I73" s="181">
        <f t="shared" si="11"/>
        <v>227</v>
      </c>
      <c r="J73" s="181">
        <f t="shared" si="11"/>
        <v>24</v>
      </c>
      <c r="K73" s="181">
        <f t="shared" si="11"/>
        <v>229</v>
      </c>
      <c r="L73" s="181">
        <f t="shared" si="11"/>
        <v>0</v>
      </c>
      <c r="M73" s="182">
        <f t="shared" si="12"/>
        <v>468</v>
      </c>
      <c r="N73" s="189">
        <v>252</v>
      </c>
      <c r="O73" s="189">
        <v>98</v>
      </c>
      <c r="P73" s="189">
        <v>8</v>
      </c>
      <c r="Q73" s="189">
        <v>110</v>
      </c>
      <c r="R73" s="189">
        <v>0</v>
      </c>
      <c r="S73" s="182">
        <f t="shared" si="8"/>
        <v>138</v>
      </c>
      <c r="T73" s="189">
        <v>81</v>
      </c>
      <c r="U73" s="189">
        <v>24</v>
      </c>
      <c r="V73" s="189">
        <v>8</v>
      </c>
      <c r="W73" s="189">
        <v>25</v>
      </c>
      <c r="X73" s="189">
        <v>0</v>
      </c>
      <c r="Y73" s="182">
        <f t="shared" si="9"/>
        <v>371</v>
      </c>
      <c r="Z73" s="189">
        <v>211</v>
      </c>
      <c r="AA73" s="189">
        <v>87</v>
      </c>
      <c r="AB73" s="189">
        <v>6</v>
      </c>
      <c r="AC73" s="189">
        <v>67</v>
      </c>
      <c r="AD73" s="189">
        <v>0</v>
      </c>
      <c r="AE73" s="182">
        <f t="shared" si="10"/>
        <v>121</v>
      </c>
      <c r="AF73" s="189">
        <v>74</v>
      </c>
      <c r="AG73" s="189">
        <v>18</v>
      </c>
      <c r="AH73" s="189">
        <v>2</v>
      </c>
      <c r="AI73" s="189">
        <v>27</v>
      </c>
      <c r="AJ73" s="189">
        <v>0</v>
      </c>
    </row>
    <row r="74" spans="1:36" ht="38.25" x14ac:dyDescent="0.25">
      <c r="A74" s="14" t="s">
        <v>36</v>
      </c>
      <c r="B74" s="15">
        <v>508804</v>
      </c>
      <c r="C74" s="165">
        <v>880401</v>
      </c>
      <c r="D74" s="166" t="s">
        <v>165</v>
      </c>
      <c r="E74" s="165">
        <v>3</v>
      </c>
      <c r="F74" s="167" t="s">
        <v>278</v>
      </c>
      <c r="G74" s="180">
        <f t="shared" si="6"/>
        <v>102</v>
      </c>
      <c r="H74" s="181">
        <f t="shared" si="11"/>
        <v>55</v>
      </c>
      <c r="I74" s="181">
        <f t="shared" si="11"/>
        <v>12</v>
      </c>
      <c r="J74" s="181">
        <f t="shared" si="11"/>
        <v>2</v>
      </c>
      <c r="K74" s="181">
        <f t="shared" si="11"/>
        <v>33</v>
      </c>
      <c r="L74" s="181">
        <f t="shared" si="11"/>
        <v>0</v>
      </c>
      <c r="M74" s="182">
        <f t="shared" si="12"/>
        <v>21</v>
      </c>
      <c r="N74" s="189">
        <v>13</v>
      </c>
      <c r="O74" s="189">
        <v>0</v>
      </c>
      <c r="P74" s="189">
        <v>1</v>
      </c>
      <c r="Q74" s="189">
        <v>7</v>
      </c>
      <c r="R74" s="189">
        <v>0</v>
      </c>
      <c r="S74" s="182">
        <f t="shared" si="8"/>
        <v>36</v>
      </c>
      <c r="T74" s="189">
        <v>16</v>
      </c>
      <c r="U74" s="189">
        <v>10</v>
      </c>
      <c r="V74" s="189">
        <v>1</v>
      </c>
      <c r="W74" s="189">
        <v>9</v>
      </c>
      <c r="X74" s="189">
        <v>0</v>
      </c>
      <c r="Y74" s="182">
        <f t="shared" si="9"/>
        <v>23</v>
      </c>
      <c r="Z74" s="189">
        <v>13</v>
      </c>
      <c r="AA74" s="189">
        <v>1</v>
      </c>
      <c r="AB74" s="189">
        <v>0</v>
      </c>
      <c r="AC74" s="189">
        <v>9</v>
      </c>
      <c r="AD74" s="189">
        <v>0</v>
      </c>
      <c r="AE74" s="182">
        <f t="shared" si="10"/>
        <v>22</v>
      </c>
      <c r="AF74" s="189">
        <v>13</v>
      </c>
      <c r="AG74" s="189">
        <v>1</v>
      </c>
      <c r="AH74" s="189">
        <v>0</v>
      </c>
      <c r="AI74" s="189">
        <v>8</v>
      </c>
      <c r="AJ74" s="189">
        <v>0</v>
      </c>
    </row>
    <row r="75" spans="1:36" ht="38.25" x14ac:dyDescent="0.25">
      <c r="A75" s="14" t="s">
        <v>36</v>
      </c>
      <c r="B75" s="15">
        <v>508904</v>
      </c>
      <c r="C75" s="165">
        <v>890501</v>
      </c>
      <c r="D75" s="166" t="s">
        <v>361</v>
      </c>
      <c r="E75" s="165">
        <v>3</v>
      </c>
      <c r="F75" s="167" t="s">
        <v>278</v>
      </c>
      <c r="G75" s="180">
        <f t="shared" si="6"/>
        <v>831</v>
      </c>
      <c r="H75" s="181">
        <f t="shared" si="11"/>
        <v>198</v>
      </c>
      <c r="I75" s="181">
        <f t="shared" si="11"/>
        <v>411</v>
      </c>
      <c r="J75" s="181">
        <f t="shared" si="11"/>
        <v>5</v>
      </c>
      <c r="K75" s="181">
        <f t="shared" si="11"/>
        <v>213</v>
      </c>
      <c r="L75" s="181">
        <f t="shared" si="11"/>
        <v>4</v>
      </c>
      <c r="M75" s="182">
        <f t="shared" si="12"/>
        <v>293</v>
      </c>
      <c r="N75" s="189">
        <v>81</v>
      </c>
      <c r="O75" s="189">
        <v>136</v>
      </c>
      <c r="P75" s="189">
        <v>2</v>
      </c>
      <c r="Q75" s="189">
        <v>73</v>
      </c>
      <c r="R75" s="189">
        <v>1</v>
      </c>
      <c r="S75" s="182">
        <f t="shared" si="8"/>
        <v>156</v>
      </c>
      <c r="T75" s="189">
        <v>42</v>
      </c>
      <c r="U75" s="189">
        <v>63</v>
      </c>
      <c r="V75" s="189">
        <v>0</v>
      </c>
      <c r="W75" s="189">
        <v>51</v>
      </c>
      <c r="X75" s="189">
        <v>0</v>
      </c>
      <c r="Y75" s="182">
        <f t="shared" si="9"/>
        <v>207</v>
      </c>
      <c r="Z75" s="189">
        <v>43</v>
      </c>
      <c r="AA75" s="189">
        <v>105</v>
      </c>
      <c r="AB75" s="189">
        <v>0</v>
      </c>
      <c r="AC75" s="189">
        <v>59</v>
      </c>
      <c r="AD75" s="189">
        <v>0</v>
      </c>
      <c r="AE75" s="182">
        <f t="shared" si="10"/>
        <v>175</v>
      </c>
      <c r="AF75" s="189">
        <v>32</v>
      </c>
      <c r="AG75" s="189">
        <v>107</v>
      </c>
      <c r="AH75" s="189">
        <v>3</v>
      </c>
      <c r="AI75" s="189">
        <v>30</v>
      </c>
      <c r="AJ75" s="189">
        <v>3</v>
      </c>
    </row>
    <row r="76" spans="1:36" ht="38.25" x14ac:dyDescent="0.25">
      <c r="A76" s="14" t="s">
        <v>36</v>
      </c>
      <c r="B76" s="15">
        <v>508906</v>
      </c>
      <c r="C76" s="165">
        <v>890701</v>
      </c>
      <c r="D76" s="166" t="s">
        <v>363</v>
      </c>
      <c r="E76" s="165">
        <v>3</v>
      </c>
      <c r="F76" s="167" t="s">
        <v>278</v>
      </c>
      <c r="G76" s="180">
        <f t="shared" si="6"/>
        <v>185</v>
      </c>
      <c r="H76" s="181">
        <f t="shared" si="11"/>
        <v>26</v>
      </c>
      <c r="I76" s="181">
        <f t="shared" si="11"/>
        <v>91</v>
      </c>
      <c r="J76" s="181">
        <f t="shared" si="11"/>
        <v>2</v>
      </c>
      <c r="K76" s="181">
        <f t="shared" si="11"/>
        <v>66</v>
      </c>
      <c r="L76" s="181">
        <f t="shared" si="11"/>
        <v>0</v>
      </c>
      <c r="M76" s="182">
        <f t="shared" si="12"/>
        <v>45</v>
      </c>
      <c r="N76" s="189">
        <v>8</v>
      </c>
      <c r="O76" s="189">
        <v>25</v>
      </c>
      <c r="P76" s="189">
        <v>0</v>
      </c>
      <c r="Q76" s="189">
        <v>12</v>
      </c>
      <c r="R76" s="189">
        <v>0</v>
      </c>
      <c r="S76" s="182">
        <f t="shared" si="8"/>
        <v>25</v>
      </c>
      <c r="T76" s="189">
        <v>2</v>
      </c>
      <c r="U76" s="189">
        <v>9</v>
      </c>
      <c r="V76" s="189">
        <v>0</v>
      </c>
      <c r="W76" s="189">
        <v>14</v>
      </c>
      <c r="X76" s="189">
        <v>0</v>
      </c>
      <c r="Y76" s="182">
        <f t="shared" si="9"/>
        <v>57</v>
      </c>
      <c r="Z76" s="189">
        <v>8</v>
      </c>
      <c r="AA76" s="189">
        <v>28</v>
      </c>
      <c r="AB76" s="189">
        <v>1</v>
      </c>
      <c r="AC76" s="189">
        <v>20</v>
      </c>
      <c r="AD76" s="189">
        <v>0</v>
      </c>
      <c r="AE76" s="182">
        <f t="shared" si="10"/>
        <v>58</v>
      </c>
      <c r="AF76" s="189">
        <v>8</v>
      </c>
      <c r="AG76" s="189">
        <v>29</v>
      </c>
      <c r="AH76" s="189">
        <v>1</v>
      </c>
      <c r="AI76" s="189">
        <v>20</v>
      </c>
      <c r="AJ76" s="189">
        <v>0</v>
      </c>
    </row>
    <row r="77" spans="1:36" ht="38.25" x14ac:dyDescent="0.25">
      <c r="A77" s="14" t="s">
        <v>36</v>
      </c>
      <c r="B77" s="15">
        <v>508921</v>
      </c>
      <c r="C77" s="165">
        <v>892401</v>
      </c>
      <c r="D77" s="166" t="s">
        <v>367</v>
      </c>
      <c r="E77" s="165">
        <v>3</v>
      </c>
      <c r="F77" s="167" t="s">
        <v>278</v>
      </c>
      <c r="G77" s="180">
        <f t="shared" si="6"/>
        <v>6791</v>
      </c>
      <c r="H77" s="181">
        <f t="shared" si="11"/>
        <v>1794</v>
      </c>
      <c r="I77" s="181">
        <f t="shared" si="11"/>
        <v>3295</v>
      </c>
      <c r="J77" s="181">
        <f t="shared" si="11"/>
        <v>182</v>
      </c>
      <c r="K77" s="181">
        <f t="shared" si="11"/>
        <v>1498</v>
      </c>
      <c r="L77" s="181">
        <f t="shared" si="11"/>
        <v>22</v>
      </c>
      <c r="M77" s="182">
        <f t="shared" si="12"/>
        <v>1387</v>
      </c>
      <c r="N77" s="189">
        <v>404</v>
      </c>
      <c r="O77" s="189">
        <v>655</v>
      </c>
      <c r="P77" s="189">
        <v>32</v>
      </c>
      <c r="Q77" s="189">
        <v>291</v>
      </c>
      <c r="R77" s="189">
        <v>5</v>
      </c>
      <c r="S77" s="182">
        <f t="shared" si="8"/>
        <v>1529</v>
      </c>
      <c r="T77" s="189">
        <v>479</v>
      </c>
      <c r="U77" s="189">
        <v>686</v>
      </c>
      <c r="V77" s="189">
        <v>38</v>
      </c>
      <c r="W77" s="189">
        <v>323</v>
      </c>
      <c r="X77" s="189">
        <v>3</v>
      </c>
      <c r="Y77" s="182">
        <f t="shared" si="9"/>
        <v>1917</v>
      </c>
      <c r="Z77" s="189">
        <v>435</v>
      </c>
      <c r="AA77" s="189">
        <v>977</v>
      </c>
      <c r="AB77" s="189">
        <v>56</v>
      </c>
      <c r="AC77" s="189">
        <v>442</v>
      </c>
      <c r="AD77" s="189">
        <v>7</v>
      </c>
      <c r="AE77" s="182">
        <f t="shared" si="10"/>
        <v>1958</v>
      </c>
      <c r="AF77" s="189">
        <v>476</v>
      </c>
      <c r="AG77" s="189">
        <v>977</v>
      </c>
      <c r="AH77" s="189">
        <v>56</v>
      </c>
      <c r="AI77" s="189">
        <v>442</v>
      </c>
      <c r="AJ77" s="189">
        <v>7</v>
      </c>
    </row>
    <row r="78" spans="1:36" ht="38.25" x14ac:dyDescent="0.25">
      <c r="A78" s="14" t="s">
        <v>36</v>
      </c>
      <c r="B78" s="15">
        <v>509101</v>
      </c>
      <c r="C78" s="165">
        <v>910201</v>
      </c>
      <c r="D78" s="166" t="s">
        <v>142</v>
      </c>
      <c r="E78" s="165">
        <v>3</v>
      </c>
      <c r="F78" s="167" t="s">
        <v>278</v>
      </c>
      <c r="G78" s="180">
        <f t="shared" si="6"/>
        <v>2851</v>
      </c>
      <c r="H78" s="181">
        <f t="shared" si="11"/>
        <v>733</v>
      </c>
      <c r="I78" s="181">
        <f t="shared" si="11"/>
        <v>1061</v>
      </c>
      <c r="J78" s="181">
        <f t="shared" si="11"/>
        <v>297</v>
      </c>
      <c r="K78" s="181">
        <f t="shared" si="11"/>
        <v>740</v>
      </c>
      <c r="L78" s="181">
        <f t="shared" si="11"/>
        <v>20</v>
      </c>
      <c r="M78" s="182">
        <f t="shared" si="12"/>
        <v>373</v>
      </c>
      <c r="N78" s="189">
        <v>28</v>
      </c>
      <c r="O78" s="189">
        <v>250</v>
      </c>
      <c r="P78" s="189">
        <v>69</v>
      </c>
      <c r="Q78" s="189">
        <v>26</v>
      </c>
      <c r="R78" s="189">
        <v>0</v>
      </c>
      <c r="S78" s="182">
        <f t="shared" si="8"/>
        <v>220</v>
      </c>
      <c r="T78" s="189">
        <v>17</v>
      </c>
      <c r="U78" s="189">
        <v>117</v>
      </c>
      <c r="V78" s="189">
        <v>72</v>
      </c>
      <c r="W78" s="189">
        <v>14</v>
      </c>
      <c r="X78" s="189">
        <v>0</v>
      </c>
      <c r="Y78" s="182">
        <f t="shared" si="9"/>
        <v>1135</v>
      </c>
      <c r="Z78" s="189">
        <v>344</v>
      </c>
      <c r="AA78" s="189">
        <v>353</v>
      </c>
      <c r="AB78" s="189">
        <v>78</v>
      </c>
      <c r="AC78" s="189">
        <v>350</v>
      </c>
      <c r="AD78" s="189">
        <v>10</v>
      </c>
      <c r="AE78" s="182">
        <f t="shared" si="10"/>
        <v>1123</v>
      </c>
      <c r="AF78" s="189">
        <v>344</v>
      </c>
      <c r="AG78" s="189">
        <v>341</v>
      </c>
      <c r="AH78" s="189">
        <v>78</v>
      </c>
      <c r="AI78" s="189">
        <v>350</v>
      </c>
      <c r="AJ78" s="189">
        <v>10</v>
      </c>
    </row>
    <row r="79" spans="1:36" ht="38.25" x14ac:dyDescent="0.25">
      <c r="A79" s="14" t="s">
        <v>27</v>
      </c>
      <c r="B79" s="15">
        <v>509606</v>
      </c>
      <c r="C79" s="165">
        <v>960601</v>
      </c>
      <c r="D79" s="166" t="s">
        <v>149</v>
      </c>
      <c r="E79" s="165">
        <v>3</v>
      </c>
      <c r="F79" s="167" t="s">
        <v>278</v>
      </c>
      <c r="G79" s="180">
        <f t="shared" si="6"/>
        <v>16123</v>
      </c>
      <c r="H79" s="181">
        <f t="shared" si="11"/>
        <v>3066</v>
      </c>
      <c r="I79" s="181">
        <f t="shared" si="11"/>
        <v>8917</v>
      </c>
      <c r="J79" s="181">
        <f t="shared" si="11"/>
        <v>832</v>
      </c>
      <c r="K79" s="181">
        <f t="shared" si="11"/>
        <v>2494</v>
      </c>
      <c r="L79" s="181">
        <f t="shared" si="11"/>
        <v>814</v>
      </c>
      <c r="M79" s="182">
        <f t="shared" si="12"/>
        <v>1244</v>
      </c>
      <c r="N79" s="189">
        <v>340</v>
      </c>
      <c r="O79" s="189">
        <v>473</v>
      </c>
      <c r="P79" s="189">
        <v>13</v>
      </c>
      <c r="Q79" s="189">
        <v>414</v>
      </c>
      <c r="R79" s="189">
        <v>4</v>
      </c>
      <c r="S79" s="182">
        <f t="shared" si="8"/>
        <v>1427</v>
      </c>
      <c r="T79" s="189">
        <v>302</v>
      </c>
      <c r="U79" s="189">
        <v>628</v>
      </c>
      <c r="V79" s="189">
        <v>15</v>
      </c>
      <c r="W79" s="189">
        <v>474</v>
      </c>
      <c r="X79" s="189">
        <v>8</v>
      </c>
      <c r="Y79" s="182">
        <f t="shared" si="9"/>
        <v>6727</v>
      </c>
      <c r="Z79" s="189">
        <v>1212</v>
      </c>
      <c r="AA79" s="189">
        <v>3908</v>
      </c>
      <c r="AB79" s="189">
        <v>402</v>
      </c>
      <c r="AC79" s="189">
        <v>803</v>
      </c>
      <c r="AD79" s="189">
        <v>402</v>
      </c>
      <c r="AE79" s="182">
        <f t="shared" si="10"/>
        <v>6725</v>
      </c>
      <c r="AF79" s="189">
        <v>1212</v>
      </c>
      <c r="AG79" s="189">
        <v>3908</v>
      </c>
      <c r="AH79" s="189">
        <v>402</v>
      </c>
      <c r="AI79" s="189">
        <v>803</v>
      </c>
      <c r="AJ79" s="189">
        <v>400</v>
      </c>
    </row>
    <row r="80" spans="1:36" ht="38.25" x14ac:dyDescent="0.25">
      <c r="A80" s="14" t="s">
        <v>27</v>
      </c>
      <c r="B80" s="15">
        <v>509633</v>
      </c>
      <c r="C80" s="165">
        <v>963301</v>
      </c>
      <c r="D80" s="166" t="s">
        <v>151</v>
      </c>
      <c r="E80" s="165">
        <v>3</v>
      </c>
      <c r="F80" s="167" t="s">
        <v>278</v>
      </c>
      <c r="G80" s="180">
        <f t="shared" si="6"/>
        <v>4288</v>
      </c>
      <c r="H80" s="181">
        <f t="shared" si="11"/>
        <v>94</v>
      </c>
      <c r="I80" s="181">
        <f t="shared" si="11"/>
        <v>2015</v>
      </c>
      <c r="J80" s="181">
        <f t="shared" si="11"/>
        <v>63</v>
      </c>
      <c r="K80" s="181">
        <f t="shared" si="11"/>
        <v>2088</v>
      </c>
      <c r="L80" s="181">
        <f t="shared" si="11"/>
        <v>28</v>
      </c>
      <c r="M80" s="182">
        <f t="shared" si="12"/>
        <v>44</v>
      </c>
      <c r="N80" s="189">
        <v>14</v>
      </c>
      <c r="O80" s="189">
        <v>20</v>
      </c>
      <c r="P80" s="189">
        <v>0</v>
      </c>
      <c r="Q80" s="189">
        <v>10</v>
      </c>
      <c r="R80" s="189">
        <v>0</v>
      </c>
      <c r="S80" s="182">
        <f t="shared" si="8"/>
        <v>288</v>
      </c>
      <c r="T80" s="189">
        <v>40</v>
      </c>
      <c r="U80" s="189">
        <v>203</v>
      </c>
      <c r="V80" s="189">
        <v>27</v>
      </c>
      <c r="W80" s="189">
        <v>18</v>
      </c>
      <c r="X80" s="189">
        <v>0</v>
      </c>
      <c r="Y80" s="182">
        <f t="shared" si="9"/>
        <v>1978</v>
      </c>
      <c r="Z80" s="189">
        <v>20</v>
      </c>
      <c r="AA80" s="189">
        <v>896</v>
      </c>
      <c r="AB80" s="189">
        <v>18</v>
      </c>
      <c r="AC80" s="189">
        <v>1030</v>
      </c>
      <c r="AD80" s="189">
        <v>14</v>
      </c>
      <c r="AE80" s="182">
        <f t="shared" si="10"/>
        <v>1978</v>
      </c>
      <c r="AF80" s="189">
        <v>20</v>
      </c>
      <c r="AG80" s="189">
        <v>896</v>
      </c>
      <c r="AH80" s="189">
        <v>18</v>
      </c>
      <c r="AI80" s="189">
        <v>1030</v>
      </c>
      <c r="AJ80" s="189">
        <v>14</v>
      </c>
    </row>
    <row r="81" spans="1:36" ht="38.25" x14ac:dyDescent="0.25">
      <c r="A81" s="14" t="s">
        <v>27</v>
      </c>
      <c r="B81" s="15">
        <v>509674</v>
      </c>
      <c r="C81" s="165">
        <v>967301</v>
      </c>
      <c r="D81" s="166" t="s">
        <v>392</v>
      </c>
      <c r="E81" s="165">
        <v>3</v>
      </c>
      <c r="F81" s="167" t="s">
        <v>278</v>
      </c>
      <c r="G81" s="180">
        <f t="shared" si="6"/>
        <v>810</v>
      </c>
      <c r="H81" s="181">
        <f t="shared" si="11"/>
        <v>796</v>
      </c>
      <c r="I81" s="181">
        <f t="shared" si="11"/>
        <v>10</v>
      </c>
      <c r="J81" s="181">
        <f t="shared" si="11"/>
        <v>0</v>
      </c>
      <c r="K81" s="181">
        <f t="shared" si="11"/>
        <v>4</v>
      </c>
      <c r="L81" s="181">
        <f t="shared" si="11"/>
        <v>0</v>
      </c>
      <c r="M81" s="182">
        <f t="shared" si="12"/>
        <v>242</v>
      </c>
      <c r="N81" s="189">
        <v>236</v>
      </c>
      <c r="O81" s="189">
        <v>4</v>
      </c>
      <c r="P81" s="189">
        <v>0</v>
      </c>
      <c r="Q81" s="189">
        <v>2</v>
      </c>
      <c r="R81" s="189">
        <v>0</v>
      </c>
      <c r="S81" s="182">
        <f t="shared" si="8"/>
        <v>217</v>
      </c>
      <c r="T81" s="189">
        <v>215</v>
      </c>
      <c r="U81" s="189">
        <v>2</v>
      </c>
      <c r="V81" s="189">
        <v>0</v>
      </c>
      <c r="W81" s="189">
        <v>0</v>
      </c>
      <c r="X81" s="189">
        <v>0</v>
      </c>
      <c r="Y81" s="182">
        <f t="shared" si="9"/>
        <v>279</v>
      </c>
      <c r="Z81" s="189">
        <v>275</v>
      </c>
      <c r="AA81" s="189">
        <v>2</v>
      </c>
      <c r="AB81" s="189">
        <v>0</v>
      </c>
      <c r="AC81" s="189">
        <v>2</v>
      </c>
      <c r="AD81" s="189">
        <v>0</v>
      </c>
      <c r="AE81" s="182">
        <f t="shared" si="10"/>
        <v>72</v>
      </c>
      <c r="AF81" s="189">
        <v>70</v>
      </c>
      <c r="AG81" s="189">
        <v>2</v>
      </c>
      <c r="AH81" s="189">
        <v>0</v>
      </c>
      <c r="AI81" s="189">
        <v>0</v>
      </c>
      <c r="AJ81" s="189">
        <v>0</v>
      </c>
    </row>
    <row r="82" spans="1:36" ht="38.25" x14ac:dyDescent="0.25">
      <c r="A82" s="14" t="s">
        <v>27</v>
      </c>
      <c r="B82" s="15">
        <v>509727</v>
      </c>
      <c r="C82" s="168">
        <v>972701</v>
      </c>
      <c r="D82" s="166" t="s">
        <v>155</v>
      </c>
      <c r="E82" s="165">
        <v>3</v>
      </c>
      <c r="F82" s="167" t="s">
        <v>278</v>
      </c>
      <c r="G82" s="180">
        <f t="shared" si="6"/>
        <v>6598</v>
      </c>
      <c r="H82" s="181">
        <f t="shared" si="11"/>
        <v>2181</v>
      </c>
      <c r="I82" s="181">
        <f t="shared" si="11"/>
        <v>1709</v>
      </c>
      <c r="J82" s="181">
        <f t="shared" si="11"/>
        <v>111</v>
      </c>
      <c r="K82" s="181">
        <f t="shared" si="11"/>
        <v>2514</v>
      </c>
      <c r="L82" s="181">
        <f t="shared" si="11"/>
        <v>83</v>
      </c>
      <c r="M82" s="182">
        <f t="shared" si="12"/>
        <v>1042</v>
      </c>
      <c r="N82" s="189">
        <v>450</v>
      </c>
      <c r="O82" s="189">
        <v>124</v>
      </c>
      <c r="P82" s="189">
        <v>18</v>
      </c>
      <c r="Q82" s="189">
        <v>448</v>
      </c>
      <c r="R82" s="189">
        <v>2</v>
      </c>
      <c r="S82" s="182">
        <f t="shared" si="8"/>
        <v>1887</v>
      </c>
      <c r="T82" s="189">
        <v>766</v>
      </c>
      <c r="U82" s="189">
        <v>332</v>
      </c>
      <c r="V82" s="189">
        <v>27</v>
      </c>
      <c r="W82" s="189">
        <v>747</v>
      </c>
      <c r="X82" s="189">
        <v>15</v>
      </c>
      <c r="Y82" s="182">
        <f t="shared" si="9"/>
        <v>1836</v>
      </c>
      <c r="Z82" s="189">
        <v>483</v>
      </c>
      <c r="AA82" s="189">
        <v>627</v>
      </c>
      <c r="AB82" s="189">
        <v>33</v>
      </c>
      <c r="AC82" s="189">
        <v>660</v>
      </c>
      <c r="AD82" s="189">
        <v>33</v>
      </c>
      <c r="AE82" s="182">
        <f t="shared" si="10"/>
        <v>1833</v>
      </c>
      <c r="AF82" s="189">
        <v>482</v>
      </c>
      <c r="AG82" s="189">
        <v>626</v>
      </c>
      <c r="AH82" s="189">
        <v>33</v>
      </c>
      <c r="AI82" s="189">
        <v>659</v>
      </c>
      <c r="AJ82" s="189">
        <v>33</v>
      </c>
    </row>
    <row r="83" spans="1:36" ht="38.25" x14ac:dyDescent="0.25">
      <c r="A83" s="14" t="s">
        <v>27</v>
      </c>
      <c r="B83" s="15">
        <v>509758</v>
      </c>
      <c r="C83" s="165">
        <v>975801</v>
      </c>
      <c r="D83" s="166" t="s">
        <v>393</v>
      </c>
      <c r="E83" s="165">
        <v>3</v>
      </c>
      <c r="F83" s="167" t="s">
        <v>278</v>
      </c>
      <c r="G83" s="180">
        <f t="shared" si="6"/>
        <v>11</v>
      </c>
      <c r="H83" s="181">
        <f t="shared" si="11"/>
        <v>4</v>
      </c>
      <c r="I83" s="181">
        <f t="shared" si="11"/>
        <v>4</v>
      </c>
      <c r="J83" s="181">
        <f t="shared" si="11"/>
        <v>0</v>
      </c>
      <c r="K83" s="181">
        <f t="shared" si="11"/>
        <v>3</v>
      </c>
      <c r="L83" s="181">
        <f t="shared" si="11"/>
        <v>0</v>
      </c>
      <c r="M83" s="182">
        <f t="shared" si="12"/>
        <v>0</v>
      </c>
      <c r="N83" s="189">
        <v>0</v>
      </c>
      <c r="O83" s="189">
        <v>0</v>
      </c>
      <c r="P83" s="189">
        <v>0</v>
      </c>
      <c r="Q83" s="189">
        <v>0</v>
      </c>
      <c r="R83" s="189">
        <v>0</v>
      </c>
      <c r="S83" s="182">
        <f t="shared" si="8"/>
        <v>0</v>
      </c>
      <c r="T83" s="189">
        <v>0</v>
      </c>
      <c r="U83" s="189">
        <v>0</v>
      </c>
      <c r="V83" s="189">
        <v>0</v>
      </c>
      <c r="W83" s="189">
        <v>0</v>
      </c>
      <c r="X83" s="189">
        <v>0</v>
      </c>
      <c r="Y83" s="182">
        <f t="shared" si="9"/>
        <v>5</v>
      </c>
      <c r="Z83" s="189">
        <v>2</v>
      </c>
      <c r="AA83" s="189">
        <v>2</v>
      </c>
      <c r="AB83" s="189">
        <v>0</v>
      </c>
      <c r="AC83" s="189">
        <v>1</v>
      </c>
      <c r="AD83" s="189">
        <v>0</v>
      </c>
      <c r="AE83" s="182">
        <f t="shared" si="10"/>
        <v>6</v>
      </c>
      <c r="AF83" s="189">
        <v>2</v>
      </c>
      <c r="AG83" s="189">
        <v>2</v>
      </c>
      <c r="AH83" s="189">
        <v>0</v>
      </c>
      <c r="AI83" s="189">
        <v>2</v>
      </c>
      <c r="AJ83" s="189">
        <v>0</v>
      </c>
    </row>
    <row r="84" spans="1:36" ht="38.25" x14ac:dyDescent="0.25">
      <c r="A84" s="14" t="s">
        <v>20</v>
      </c>
      <c r="B84" s="15">
        <v>509901</v>
      </c>
      <c r="C84" s="168">
        <v>990101</v>
      </c>
      <c r="D84" s="166" t="s">
        <v>156</v>
      </c>
      <c r="E84" s="165">
        <v>3</v>
      </c>
      <c r="F84" s="167" t="s">
        <v>278</v>
      </c>
      <c r="G84" s="180">
        <f t="shared" si="6"/>
        <v>4869</v>
      </c>
      <c r="H84" s="181">
        <f t="shared" si="11"/>
        <v>1303</v>
      </c>
      <c r="I84" s="181">
        <f t="shared" si="11"/>
        <v>1760</v>
      </c>
      <c r="J84" s="181">
        <f t="shared" si="11"/>
        <v>55</v>
      </c>
      <c r="K84" s="181">
        <f t="shared" si="11"/>
        <v>1725</v>
      </c>
      <c r="L84" s="181">
        <f t="shared" si="11"/>
        <v>26</v>
      </c>
      <c r="M84" s="182">
        <f t="shared" si="12"/>
        <v>1418</v>
      </c>
      <c r="N84" s="189">
        <v>392</v>
      </c>
      <c r="O84" s="189">
        <v>516</v>
      </c>
      <c r="P84" s="189">
        <v>10</v>
      </c>
      <c r="Q84" s="189">
        <v>494</v>
      </c>
      <c r="R84" s="189">
        <v>6</v>
      </c>
      <c r="S84" s="182">
        <f t="shared" si="8"/>
        <v>1645</v>
      </c>
      <c r="T84" s="189">
        <v>427</v>
      </c>
      <c r="U84" s="189">
        <v>610</v>
      </c>
      <c r="V84" s="189">
        <v>21</v>
      </c>
      <c r="W84" s="189">
        <v>577</v>
      </c>
      <c r="X84" s="189">
        <v>10</v>
      </c>
      <c r="Y84" s="182">
        <f t="shared" si="9"/>
        <v>1053</v>
      </c>
      <c r="Z84" s="189">
        <v>257</v>
      </c>
      <c r="AA84" s="189">
        <v>427</v>
      </c>
      <c r="AB84" s="189">
        <v>12</v>
      </c>
      <c r="AC84" s="189">
        <v>352</v>
      </c>
      <c r="AD84" s="189">
        <v>5</v>
      </c>
      <c r="AE84" s="182">
        <f t="shared" si="10"/>
        <v>753</v>
      </c>
      <c r="AF84" s="189">
        <v>227</v>
      </c>
      <c r="AG84" s="189">
        <v>207</v>
      </c>
      <c r="AH84" s="189">
        <v>12</v>
      </c>
      <c r="AI84" s="189">
        <v>302</v>
      </c>
      <c r="AJ84" s="189">
        <v>5</v>
      </c>
    </row>
    <row r="85" spans="1:36" ht="38.25" x14ac:dyDescent="0.25">
      <c r="A85" s="14" t="s">
        <v>20</v>
      </c>
      <c r="B85" s="15">
        <v>509903</v>
      </c>
      <c r="C85" s="165">
        <v>990301</v>
      </c>
      <c r="D85" s="166" t="s">
        <v>158</v>
      </c>
      <c r="E85" s="165">
        <v>3</v>
      </c>
      <c r="F85" s="167" t="s">
        <v>278</v>
      </c>
      <c r="G85" s="180">
        <f t="shared" si="6"/>
        <v>17</v>
      </c>
      <c r="H85" s="181">
        <f t="shared" si="11"/>
        <v>6</v>
      </c>
      <c r="I85" s="181">
        <f t="shared" si="11"/>
        <v>5</v>
      </c>
      <c r="J85" s="181">
        <f t="shared" si="11"/>
        <v>0</v>
      </c>
      <c r="K85" s="181">
        <f t="shared" si="11"/>
        <v>6</v>
      </c>
      <c r="L85" s="181">
        <f t="shared" si="11"/>
        <v>0</v>
      </c>
      <c r="M85" s="182">
        <f t="shared" si="12"/>
        <v>0</v>
      </c>
      <c r="N85" s="189">
        <v>0</v>
      </c>
      <c r="O85" s="189">
        <v>0</v>
      </c>
      <c r="P85" s="189">
        <v>0</v>
      </c>
      <c r="Q85" s="189">
        <v>0</v>
      </c>
      <c r="R85" s="189">
        <v>0</v>
      </c>
      <c r="S85" s="182">
        <f t="shared" si="8"/>
        <v>5</v>
      </c>
      <c r="T85" s="189">
        <v>2</v>
      </c>
      <c r="U85" s="189">
        <v>1</v>
      </c>
      <c r="V85" s="189">
        <v>0</v>
      </c>
      <c r="W85" s="189">
        <v>2</v>
      </c>
      <c r="X85" s="189">
        <v>0</v>
      </c>
      <c r="Y85" s="182">
        <f t="shared" si="9"/>
        <v>6</v>
      </c>
      <c r="Z85" s="189">
        <v>2</v>
      </c>
      <c r="AA85" s="189">
        <v>2</v>
      </c>
      <c r="AB85" s="189">
        <v>0</v>
      </c>
      <c r="AC85" s="189">
        <v>2</v>
      </c>
      <c r="AD85" s="189">
        <v>0</v>
      </c>
      <c r="AE85" s="182">
        <f t="shared" si="10"/>
        <v>6</v>
      </c>
      <c r="AF85" s="189">
        <v>2</v>
      </c>
      <c r="AG85" s="189">
        <v>2</v>
      </c>
      <c r="AH85" s="189">
        <v>0</v>
      </c>
      <c r="AI85" s="189">
        <v>2</v>
      </c>
      <c r="AJ85" s="189">
        <v>0</v>
      </c>
    </row>
    <row r="86" spans="1:36" ht="38.25" x14ac:dyDescent="0.25">
      <c r="A86" s="14" t="s">
        <v>20</v>
      </c>
      <c r="B86" s="15">
        <v>509905</v>
      </c>
      <c r="C86" s="165">
        <v>990501</v>
      </c>
      <c r="D86" s="24" t="s">
        <v>160</v>
      </c>
      <c r="E86" s="165">
        <v>3</v>
      </c>
      <c r="F86" s="167" t="s">
        <v>278</v>
      </c>
      <c r="G86" s="180">
        <f t="shared" si="6"/>
        <v>3540</v>
      </c>
      <c r="H86" s="181">
        <f t="shared" si="11"/>
        <v>824</v>
      </c>
      <c r="I86" s="181">
        <f t="shared" si="11"/>
        <v>1512</v>
      </c>
      <c r="J86" s="181">
        <f t="shared" si="11"/>
        <v>28</v>
      </c>
      <c r="K86" s="181">
        <f t="shared" si="11"/>
        <v>1124</v>
      </c>
      <c r="L86" s="181">
        <f t="shared" si="11"/>
        <v>52</v>
      </c>
      <c r="M86" s="182">
        <f t="shared" si="12"/>
        <v>901</v>
      </c>
      <c r="N86" s="189">
        <v>201</v>
      </c>
      <c r="O86" s="189">
        <v>399</v>
      </c>
      <c r="P86" s="189">
        <v>6</v>
      </c>
      <c r="Q86" s="189">
        <v>274</v>
      </c>
      <c r="R86" s="189">
        <v>21</v>
      </c>
      <c r="S86" s="182">
        <f t="shared" si="8"/>
        <v>889</v>
      </c>
      <c r="T86" s="189">
        <v>187</v>
      </c>
      <c r="U86" s="189">
        <v>413</v>
      </c>
      <c r="V86" s="189">
        <v>4</v>
      </c>
      <c r="W86" s="189">
        <v>272</v>
      </c>
      <c r="X86" s="189">
        <v>13</v>
      </c>
      <c r="Y86" s="182">
        <f t="shared" si="9"/>
        <v>875</v>
      </c>
      <c r="Z86" s="189">
        <v>218</v>
      </c>
      <c r="AA86" s="189">
        <v>350</v>
      </c>
      <c r="AB86" s="189">
        <v>9</v>
      </c>
      <c r="AC86" s="189">
        <v>289</v>
      </c>
      <c r="AD86" s="189">
        <v>9</v>
      </c>
      <c r="AE86" s="182">
        <f t="shared" si="10"/>
        <v>875</v>
      </c>
      <c r="AF86" s="189">
        <v>218</v>
      </c>
      <c r="AG86" s="189">
        <v>350</v>
      </c>
      <c r="AH86" s="189">
        <v>9</v>
      </c>
      <c r="AI86" s="189">
        <v>289</v>
      </c>
      <c r="AJ86" s="189">
        <v>9</v>
      </c>
    </row>
    <row r="87" spans="1:36" ht="38.25" x14ac:dyDescent="0.25">
      <c r="A87" s="14" t="s">
        <v>20</v>
      </c>
      <c r="B87" s="15">
        <v>509906</v>
      </c>
      <c r="C87" s="165">
        <v>990601</v>
      </c>
      <c r="D87" s="166" t="s">
        <v>161</v>
      </c>
      <c r="E87" s="165">
        <v>3</v>
      </c>
      <c r="F87" s="167" t="s">
        <v>278</v>
      </c>
      <c r="G87" s="180">
        <f t="shared" si="6"/>
        <v>3820</v>
      </c>
      <c r="H87" s="181">
        <f t="shared" si="11"/>
        <v>640</v>
      </c>
      <c r="I87" s="181">
        <f t="shared" si="11"/>
        <v>2325</v>
      </c>
      <c r="J87" s="181">
        <f t="shared" si="11"/>
        <v>378</v>
      </c>
      <c r="K87" s="181">
        <f t="shared" si="11"/>
        <v>470</v>
      </c>
      <c r="L87" s="181">
        <f t="shared" si="11"/>
        <v>7</v>
      </c>
      <c r="M87" s="182">
        <f t="shared" si="12"/>
        <v>408</v>
      </c>
      <c r="N87" s="189">
        <v>66</v>
      </c>
      <c r="O87" s="189">
        <v>263</v>
      </c>
      <c r="P87" s="189">
        <v>46</v>
      </c>
      <c r="Q87" s="189">
        <v>32</v>
      </c>
      <c r="R87" s="189">
        <v>1</v>
      </c>
      <c r="S87" s="182">
        <f t="shared" si="8"/>
        <v>498</v>
      </c>
      <c r="T87" s="189">
        <v>70</v>
      </c>
      <c r="U87" s="189">
        <v>222</v>
      </c>
      <c r="V87" s="189">
        <v>159</v>
      </c>
      <c r="W87" s="189">
        <v>44</v>
      </c>
      <c r="X87" s="189">
        <v>3</v>
      </c>
      <c r="Y87" s="182">
        <f t="shared" si="9"/>
        <v>2737</v>
      </c>
      <c r="Z87" s="189">
        <v>471</v>
      </c>
      <c r="AA87" s="189">
        <v>1751</v>
      </c>
      <c r="AB87" s="189">
        <v>169</v>
      </c>
      <c r="AC87" s="189">
        <v>345</v>
      </c>
      <c r="AD87" s="189">
        <v>1</v>
      </c>
      <c r="AE87" s="182">
        <f t="shared" si="10"/>
        <v>177</v>
      </c>
      <c r="AF87" s="189">
        <v>33</v>
      </c>
      <c r="AG87" s="189">
        <v>89</v>
      </c>
      <c r="AH87" s="189">
        <v>4</v>
      </c>
      <c r="AI87" s="189">
        <v>49</v>
      </c>
      <c r="AJ87" s="189">
        <v>2</v>
      </c>
    </row>
    <row r="88" spans="1:36" ht="38.25" x14ac:dyDescent="0.25">
      <c r="A88" s="23" t="s">
        <v>20</v>
      </c>
      <c r="B88" s="23">
        <v>501101</v>
      </c>
      <c r="C88" s="165">
        <v>110101</v>
      </c>
      <c r="D88" s="166" t="s">
        <v>43</v>
      </c>
      <c r="E88" s="165">
        <v>3</v>
      </c>
      <c r="F88" s="167" t="s">
        <v>278</v>
      </c>
      <c r="G88" s="180">
        <f t="shared" si="6"/>
        <v>2559</v>
      </c>
      <c r="H88" s="181">
        <f t="shared" ref="H88:L91" si="13">N88+T88+Z88+AF88</f>
        <v>128</v>
      </c>
      <c r="I88" s="181">
        <f t="shared" si="13"/>
        <v>2142</v>
      </c>
      <c r="J88" s="181">
        <f t="shared" si="13"/>
        <v>42</v>
      </c>
      <c r="K88" s="181">
        <f t="shared" si="13"/>
        <v>212</v>
      </c>
      <c r="L88" s="181">
        <f t="shared" si="13"/>
        <v>35</v>
      </c>
      <c r="M88" s="182">
        <f t="shared" si="12"/>
        <v>0</v>
      </c>
      <c r="N88" s="189">
        <v>0</v>
      </c>
      <c r="O88" s="189">
        <v>0</v>
      </c>
      <c r="P88" s="189">
        <v>0</v>
      </c>
      <c r="Q88" s="189">
        <v>0</v>
      </c>
      <c r="R88" s="189">
        <v>0</v>
      </c>
      <c r="S88" s="182">
        <f t="shared" si="8"/>
        <v>0</v>
      </c>
      <c r="T88" s="189">
        <v>0</v>
      </c>
      <c r="U88" s="189">
        <v>0</v>
      </c>
      <c r="V88" s="189">
        <v>0</v>
      </c>
      <c r="W88" s="189">
        <v>0</v>
      </c>
      <c r="X88" s="189">
        <v>0</v>
      </c>
      <c r="Y88" s="182">
        <f t="shared" si="9"/>
        <v>1260</v>
      </c>
      <c r="Z88" s="189">
        <v>64</v>
      </c>
      <c r="AA88" s="189">
        <v>1071</v>
      </c>
      <c r="AB88" s="189">
        <v>21</v>
      </c>
      <c r="AC88" s="189">
        <v>87</v>
      </c>
      <c r="AD88" s="189">
        <v>17</v>
      </c>
      <c r="AE88" s="182">
        <f t="shared" si="10"/>
        <v>1299</v>
      </c>
      <c r="AF88" s="189">
        <v>64</v>
      </c>
      <c r="AG88" s="189">
        <v>1071</v>
      </c>
      <c r="AH88" s="189">
        <v>21</v>
      </c>
      <c r="AI88" s="189">
        <v>125</v>
      </c>
      <c r="AJ88" s="189">
        <v>18</v>
      </c>
    </row>
    <row r="89" spans="1:36" ht="38.25" x14ac:dyDescent="0.25">
      <c r="A89" s="23" t="s">
        <v>20</v>
      </c>
      <c r="B89" s="23">
        <v>503630</v>
      </c>
      <c r="C89" s="23">
        <v>363001</v>
      </c>
      <c r="D89" s="24" t="s">
        <v>169</v>
      </c>
      <c r="E89" s="165">
        <v>3</v>
      </c>
      <c r="F89" s="167" t="s">
        <v>278</v>
      </c>
      <c r="G89" s="180">
        <f t="shared" si="6"/>
        <v>17113</v>
      </c>
      <c r="H89" s="181">
        <f t="shared" si="13"/>
        <v>279</v>
      </c>
      <c r="I89" s="181">
        <f t="shared" si="13"/>
        <v>4795</v>
      </c>
      <c r="J89" s="181">
        <f t="shared" si="13"/>
        <v>32</v>
      </c>
      <c r="K89" s="181">
        <f t="shared" si="13"/>
        <v>11996</v>
      </c>
      <c r="L89" s="181">
        <f t="shared" si="13"/>
        <v>11</v>
      </c>
      <c r="M89" s="182">
        <f t="shared" si="12"/>
        <v>3043</v>
      </c>
      <c r="N89" s="191">
        <v>54</v>
      </c>
      <c r="O89" s="191">
        <v>956</v>
      </c>
      <c r="P89" s="191">
        <v>7</v>
      </c>
      <c r="Q89" s="191">
        <v>2024</v>
      </c>
      <c r="R89" s="191">
        <v>2</v>
      </c>
      <c r="S89" s="182">
        <f t="shared" si="8"/>
        <v>5194</v>
      </c>
      <c r="T89" s="191">
        <v>111</v>
      </c>
      <c r="U89" s="191">
        <v>1519</v>
      </c>
      <c r="V89" s="191">
        <v>9</v>
      </c>
      <c r="W89" s="191">
        <v>3550</v>
      </c>
      <c r="X89" s="191">
        <v>5</v>
      </c>
      <c r="Y89" s="182">
        <f t="shared" si="9"/>
        <v>4438</v>
      </c>
      <c r="Z89" s="191">
        <v>57</v>
      </c>
      <c r="AA89" s="191">
        <v>1160</v>
      </c>
      <c r="AB89" s="191">
        <v>8</v>
      </c>
      <c r="AC89" s="191">
        <v>3211</v>
      </c>
      <c r="AD89" s="191">
        <v>2</v>
      </c>
      <c r="AE89" s="182">
        <f t="shared" si="10"/>
        <v>4438</v>
      </c>
      <c r="AF89" s="191">
        <v>57</v>
      </c>
      <c r="AG89" s="191">
        <v>1160</v>
      </c>
      <c r="AH89" s="191">
        <v>8</v>
      </c>
      <c r="AI89" s="191">
        <v>3211</v>
      </c>
      <c r="AJ89" s="191">
        <v>2</v>
      </c>
    </row>
    <row r="90" spans="1:36" ht="38.25" x14ac:dyDescent="0.25">
      <c r="A90" s="14" t="s">
        <v>20</v>
      </c>
      <c r="B90" s="15">
        <v>506201</v>
      </c>
      <c r="C90" s="165">
        <v>260301</v>
      </c>
      <c r="D90" s="66" t="s">
        <v>70</v>
      </c>
      <c r="E90" s="165">
        <v>3</v>
      </c>
      <c r="F90" s="167" t="s">
        <v>278</v>
      </c>
      <c r="G90" s="180">
        <f t="shared" si="6"/>
        <v>2200</v>
      </c>
      <c r="H90" s="181">
        <f t="shared" si="13"/>
        <v>512</v>
      </c>
      <c r="I90" s="181">
        <f t="shared" si="13"/>
        <v>512</v>
      </c>
      <c r="J90" s="181">
        <f t="shared" si="13"/>
        <v>20</v>
      </c>
      <c r="K90" s="181">
        <f t="shared" si="13"/>
        <v>1136</v>
      </c>
      <c r="L90" s="181">
        <f t="shared" si="13"/>
        <v>20</v>
      </c>
      <c r="M90" s="182">
        <f t="shared" si="12"/>
        <v>0</v>
      </c>
      <c r="N90" s="189">
        <v>0</v>
      </c>
      <c r="O90" s="189">
        <v>0</v>
      </c>
      <c r="P90" s="189">
        <v>0</v>
      </c>
      <c r="Q90" s="189">
        <v>0</v>
      </c>
      <c r="R90" s="189">
        <v>0</v>
      </c>
      <c r="S90" s="182">
        <f t="shared" si="8"/>
        <v>0</v>
      </c>
      <c r="T90" s="189">
        <v>0</v>
      </c>
      <c r="U90" s="189">
        <v>0</v>
      </c>
      <c r="V90" s="189">
        <v>0</v>
      </c>
      <c r="W90" s="189">
        <v>0</v>
      </c>
      <c r="X90" s="189">
        <v>0</v>
      </c>
      <c r="Y90" s="182">
        <f t="shared" si="9"/>
        <v>1100</v>
      </c>
      <c r="Z90" s="189">
        <v>256</v>
      </c>
      <c r="AA90" s="189">
        <v>256</v>
      </c>
      <c r="AB90" s="189">
        <v>10</v>
      </c>
      <c r="AC90" s="189">
        <v>568</v>
      </c>
      <c r="AD90" s="189">
        <v>10</v>
      </c>
      <c r="AE90" s="182">
        <f t="shared" si="10"/>
        <v>1100</v>
      </c>
      <c r="AF90" s="189">
        <v>256</v>
      </c>
      <c r="AG90" s="189">
        <v>256</v>
      </c>
      <c r="AH90" s="189">
        <v>10</v>
      </c>
      <c r="AI90" s="189">
        <v>568</v>
      </c>
      <c r="AJ90" s="189">
        <v>10</v>
      </c>
    </row>
    <row r="91" spans="1:36" ht="39" thickBot="1" x14ac:dyDescent="0.3">
      <c r="A91" s="14" t="s">
        <v>20</v>
      </c>
      <c r="B91" s="15">
        <v>505201</v>
      </c>
      <c r="C91" s="165">
        <v>520101</v>
      </c>
      <c r="D91" s="66" t="s">
        <v>128</v>
      </c>
      <c r="E91" s="165">
        <v>3</v>
      </c>
      <c r="F91" s="167" t="s">
        <v>278</v>
      </c>
      <c r="G91" s="180">
        <f t="shared" si="6"/>
        <v>800</v>
      </c>
      <c r="H91" s="181">
        <f t="shared" si="13"/>
        <v>104</v>
      </c>
      <c r="I91" s="181">
        <f t="shared" si="13"/>
        <v>284</v>
      </c>
      <c r="J91" s="181">
        <f t="shared" si="13"/>
        <v>10</v>
      </c>
      <c r="K91" s="181">
        <f t="shared" si="13"/>
        <v>392</v>
      </c>
      <c r="L91" s="181">
        <f t="shared" si="13"/>
        <v>10</v>
      </c>
      <c r="M91" s="182">
        <f t="shared" si="12"/>
        <v>0</v>
      </c>
      <c r="N91" s="189">
        <v>0</v>
      </c>
      <c r="O91" s="189">
        <v>0</v>
      </c>
      <c r="P91" s="189">
        <v>0</v>
      </c>
      <c r="Q91" s="189">
        <v>0</v>
      </c>
      <c r="R91" s="189">
        <v>0</v>
      </c>
      <c r="S91" s="182">
        <f t="shared" si="8"/>
        <v>0</v>
      </c>
      <c r="T91" s="189">
        <v>0</v>
      </c>
      <c r="U91" s="189">
        <v>0</v>
      </c>
      <c r="V91" s="189">
        <v>0</v>
      </c>
      <c r="W91" s="189">
        <v>0</v>
      </c>
      <c r="X91" s="189">
        <v>0</v>
      </c>
      <c r="Y91" s="182">
        <f t="shared" si="9"/>
        <v>400</v>
      </c>
      <c r="Z91" s="191">
        <v>52</v>
      </c>
      <c r="AA91" s="191">
        <v>142</v>
      </c>
      <c r="AB91" s="191">
        <v>5</v>
      </c>
      <c r="AC91" s="191">
        <v>196</v>
      </c>
      <c r="AD91" s="191">
        <v>5</v>
      </c>
      <c r="AE91" s="182">
        <f t="shared" si="10"/>
        <v>400</v>
      </c>
      <c r="AF91" s="191">
        <v>52</v>
      </c>
      <c r="AG91" s="191">
        <v>142</v>
      </c>
      <c r="AH91" s="191">
        <v>5</v>
      </c>
      <c r="AI91" s="191">
        <v>196</v>
      </c>
      <c r="AJ91" s="191">
        <v>5</v>
      </c>
    </row>
    <row r="92" spans="1:36" ht="15.75" thickBot="1" x14ac:dyDescent="0.3">
      <c r="A92" s="192"/>
      <c r="B92" s="193"/>
      <c r="C92" s="193"/>
      <c r="D92" s="193" t="s">
        <v>172</v>
      </c>
      <c r="E92" s="184"/>
      <c r="F92" s="185"/>
      <c r="G92" s="174">
        <v>394462</v>
      </c>
      <c r="H92" s="174">
        <v>87537</v>
      </c>
      <c r="I92" s="174">
        <v>167900</v>
      </c>
      <c r="J92" s="174">
        <v>6359</v>
      </c>
      <c r="K92" s="174">
        <v>129526</v>
      </c>
      <c r="L92" s="174">
        <v>3140</v>
      </c>
      <c r="M92" s="174">
        <v>103692</v>
      </c>
      <c r="N92" s="174">
        <v>23668</v>
      </c>
      <c r="O92" s="174">
        <v>43375</v>
      </c>
      <c r="P92" s="174">
        <v>1468</v>
      </c>
      <c r="Q92" s="174">
        <v>34443</v>
      </c>
      <c r="R92" s="174">
        <v>738</v>
      </c>
      <c r="S92" s="174">
        <v>91446</v>
      </c>
      <c r="T92" s="174">
        <v>23171</v>
      </c>
      <c r="U92" s="174">
        <v>36798</v>
      </c>
      <c r="V92" s="174">
        <v>1822</v>
      </c>
      <c r="W92" s="174">
        <v>29214</v>
      </c>
      <c r="X92" s="174">
        <v>441</v>
      </c>
      <c r="Y92" s="174">
        <v>120235</v>
      </c>
      <c r="Z92" s="174">
        <v>27852</v>
      </c>
      <c r="AA92" s="174">
        <v>51770</v>
      </c>
      <c r="AB92" s="174">
        <v>1751</v>
      </c>
      <c r="AC92" s="174">
        <v>37856</v>
      </c>
      <c r="AD92" s="174">
        <v>1006</v>
      </c>
      <c r="AE92" s="174">
        <v>79089</v>
      </c>
      <c r="AF92" s="174">
        <v>12846</v>
      </c>
      <c r="AG92" s="174">
        <v>35957</v>
      </c>
      <c r="AH92" s="174">
        <v>1318</v>
      </c>
      <c r="AI92" s="174">
        <v>28013</v>
      </c>
      <c r="AJ92" s="174">
        <v>955</v>
      </c>
    </row>
    <row r="94" spans="1:36" ht="15.75" thickBot="1" x14ac:dyDescent="0.3">
      <c r="D94" s="3" t="s">
        <v>446</v>
      </c>
      <c r="E94" s="318"/>
      <c r="F94" s="318"/>
    </row>
    <row r="95" spans="1:36" ht="39" thickBot="1" x14ac:dyDescent="0.3">
      <c r="D95" s="329" t="s">
        <v>447</v>
      </c>
      <c r="E95" s="330">
        <v>3</v>
      </c>
      <c r="F95" s="335" t="s">
        <v>278</v>
      </c>
      <c r="G95" s="332">
        <f>SUM(H95:L95)</f>
        <v>800</v>
      </c>
      <c r="H95" s="332">
        <f>SUMIFS(H:H,$C:$C,520101)+SUMIFS(H:H,$C:$C,520201)</f>
        <v>104</v>
      </c>
      <c r="I95" s="332">
        <f>SUMIFS(I:I,$C:$C,520101)+SUMIFS(I:I,$C:$C,520201)</f>
        <v>284</v>
      </c>
      <c r="J95" s="332">
        <f>SUMIFS(J:J,$C:$C,520101)+SUMIFS(J:J,$C:$C,520201)</f>
        <v>10</v>
      </c>
      <c r="K95" s="332">
        <f>SUMIFS(K:K,$C:$C,520101)+SUMIFS(K:K,$C:$C,520201)</f>
        <v>392</v>
      </c>
      <c r="L95" s="332">
        <f>SUMIFS(L:L,$C:$C,520101)+SUMIFS(L:L,$C:$C,520201)</f>
        <v>10</v>
      </c>
      <c r="M95" s="333">
        <f>SUM(N95:R95)</f>
        <v>0</v>
      </c>
      <c r="N95" s="333">
        <f>SUMIFS(N:N,$C:$C,520101)+SUMIFS(N:N,$C:$C,520201)</f>
        <v>0</v>
      </c>
      <c r="O95" s="333">
        <f>SUMIFS(O:O,$C:$C,520101)+SUMIFS(O:O,$C:$C,520201)</f>
        <v>0</v>
      </c>
      <c r="P95" s="333">
        <f>SUMIFS(P:P,$C:$C,520101)+SUMIFS(P:P,$C:$C,520201)</f>
        <v>0</v>
      </c>
      <c r="Q95" s="333">
        <f>SUMIFS(Q:Q,$C:$C,520101)+SUMIFS(Q:Q,$C:$C,520201)</f>
        <v>0</v>
      </c>
      <c r="R95" s="333">
        <f>SUMIFS(R:R,$C:$C,520101)+SUMIFS(R:R,$C:$C,520201)</f>
        <v>0</v>
      </c>
      <c r="S95" s="333">
        <f>SUM(T95:X95)</f>
        <v>0</v>
      </c>
      <c r="T95" s="333">
        <f>SUMIFS(T:T,$C:$C,520101)+SUMIFS(T:T,$C:$C,520201)</f>
        <v>0</v>
      </c>
      <c r="U95" s="333">
        <f>SUMIFS(U:U,$C:$C,520101)+SUMIFS(U:U,$C:$C,520201)</f>
        <v>0</v>
      </c>
      <c r="V95" s="333">
        <f>SUMIFS(V:V,$C:$C,520101)+SUMIFS(V:V,$C:$C,520201)</f>
        <v>0</v>
      </c>
      <c r="W95" s="333">
        <f>SUMIFS(W:W,$C:$C,520101)+SUMIFS(W:W,$C:$C,520201)</f>
        <v>0</v>
      </c>
      <c r="X95" s="333">
        <f>SUMIFS(X:X,$C:$C,520101)+SUMIFS(X:X,$C:$C,520201)</f>
        <v>0</v>
      </c>
      <c r="Y95" s="333">
        <f>SUM(Z95:AD95)</f>
        <v>400</v>
      </c>
      <c r="Z95" s="333">
        <f>SUMIFS(Z:Z,$C:$C,520101)+SUMIFS(Z:Z,$C:$C,520201)</f>
        <v>52</v>
      </c>
      <c r="AA95" s="333">
        <f>SUMIFS(AA:AA,$C:$C,520101)+SUMIFS(AA:AA,$C:$C,520201)</f>
        <v>142</v>
      </c>
      <c r="AB95" s="333">
        <f>SUMIFS(AB:AB,$C:$C,520101)+SUMIFS(AB:AB,$C:$C,520201)</f>
        <v>5</v>
      </c>
      <c r="AC95" s="333">
        <f>SUMIFS(AC:AC,$C:$C,520101)+SUMIFS(AC:AC,$C:$C,520201)</f>
        <v>196</v>
      </c>
      <c r="AD95" s="333">
        <f>SUMIFS(AD:AD,$C:$C,520101)+SUMIFS(AD:AD,$C:$C,520201)</f>
        <v>5</v>
      </c>
      <c r="AE95" s="333">
        <f>SUM(AF95:AJ95)</f>
        <v>400</v>
      </c>
      <c r="AF95" s="333">
        <f>SUMIFS(AF:AF,$C:$C,520101)+SUMIFS(AF:AF,$C:$C,520201)</f>
        <v>52</v>
      </c>
      <c r="AG95" s="333">
        <f>SUMIFS(AG:AG,$C:$C,520101)+SUMIFS(AG:AG,$C:$C,520201)</f>
        <v>142</v>
      </c>
      <c r="AH95" s="333">
        <f>SUMIFS(AH:AH,$C:$C,520101)+SUMIFS(AH:AH,$C:$C,520201)</f>
        <v>5</v>
      </c>
      <c r="AI95" s="333">
        <f>SUMIFS(AI:AI,$C:$C,520101)+SUMIFS(AI:AI,$C:$C,520201)</f>
        <v>196</v>
      </c>
      <c r="AJ95" s="334">
        <f>SUMIFS(AJ:AJ,$C:$C,520101)+SUMIFS(AJ:AJ,$C:$C,520201)</f>
        <v>5</v>
      </c>
    </row>
    <row r="96" spans="1:36" ht="39" thickBot="1" x14ac:dyDescent="0.3">
      <c r="D96" s="311" t="s">
        <v>449</v>
      </c>
      <c r="E96" s="312"/>
      <c r="F96" s="314" t="s">
        <v>278</v>
      </c>
      <c r="G96" s="315">
        <f>SUM(H96:L96)</f>
        <v>2640</v>
      </c>
      <c r="H96" s="315">
        <f>SUMIFS(H:H,$C:$C,140101)+SUMIFS(H:H,$C:$C,140201)</f>
        <v>609</v>
      </c>
      <c r="I96" s="315">
        <f t="shared" ref="I96:L96" si="14">SUMIFS(I:I,$C:$C,140101)+SUMIFS(I:I,$C:$C,140201)</f>
        <v>1748</v>
      </c>
      <c r="J96" s="315">
        <f t="shared" si="14"/>
        <v>4</v>
      </c>
      <c r="K96" s="315">
        <f t="shared" si="14"/>
        <v>273</v>
      </c>
      <c r="L96" s="315">
        <f t="shared" si="14"/>
        <v>6</v>
      </c>
      <c r="M96" s="316">
        <f t="shared" ref="M96" si="15">SUM(N96:R96)</f>
        <v>1053</v>
      </c>
      <c r="N96" s="316">
        <f t="shared" ref="N96:AJ96" si="16">SUMIFS(N:N,$C:$C,140101)+SUMIFS(N:N,$C:$C,140201)</f>
        <v>241</v>
      </c>
      <c r="O96" s="316">
        <f t="shared" si="16"/>
        <v>713</v>
      </c>
      <c r="P96" s="316">
        <f t="shared" si="16"/>
        <v>2</v>
      </c>
      <c r="Q96" s="316">
        <f t="shared" si="16"/>
        <v>95</v>
      </c>
      <c r="R96" s="316">
        <f t="shared" si="16"/>
        <v>2</v>
      </c>
      <c r="S96" s="316">
        <f t="shared" ref="S96" si="17">SUM(T96:X96)</f>
        <v>904</v>
      </c>
      <c r="T96" s="316">
        <f t="shared" ref="T96" si="18">SUMIFS(T:T,$C:$C,140101)+SUMIFS(T:T,$C:$C,140201)</f>
        <v>212</v>
      </c>
      <c r="U96" s="316">
        <f t="shared" si="16"/>
        <v>594</v>
      </c>
      <c r="V96" s="316">
        <f t="shared" si="16"/>
        <v>0</v>
      </c>
      <c r="W96" s="316">
        <f t="shared" si="16"/>
        <v>96</v>
      </c>
      <c r="X96" s="316">
        <f t="shared" si="16"/>
        <v>2</v>
      </c>
      <c r="Y96" s="316">
        <f t="shared" ref="Y96" si="19">SUM(Z96:AD96)</f>
        <v>645</v>
      </c>
      <c r="Z96" s="316">
        <f t="shared" ref="Z96" si="20">SUMIFS(Z:Z,$C:$C,140101)+SUMIFS(Z:Z,$C:$C,140201)</f>
        <v>151</v>
      </c>
      <c r="AA96" s="316">
        <f t="shared" si="16"/>
        <v>415</v>
      </c>
      <c r="AB96" s="316">
        <f t="shared" si="16"/>
        <v>0</v>
      </c>
      <c r="AC96" s="316">
        <f t="shared" si="16"/>
        <v>79</v>
      </c>
      <c r="AD96" s="316">
        <f t="shared" si="16"/>
        <v>0</v>
      </c>
      <c r="AE96" s="316">
        <f t="shared" ref="AE96" si="21">SUM(AF96:AJ96)</f>
        <v>38</v>
      </c>
      <c r="AF96" s="316">
        <f t="shared" ref="AF96" si="22">SUMIFS(AF:AF,$C:$C,140101)+SUMIFS(AF:AF,$C:$C,140201)</f>
        <v>5</v>
      </c>
      <c r="AG96" s="316">
        <f t="shared" si="16"/>
        <v>26</v>
      </c>
      <c r="AH96" s="316">
        <f t="shared" si="16"/>
        <v>2</v>
      </c>
      <c r="AI96" s="316">
        <f t="shared" si="16"/>
        <v>3</v>
      </c>
      <c r="AJ96" s="317">
        <f t="shared" si="16"/>
        <v>2</v>
      </c>
    </row>
    <row r="97" spans="4:36" ht="39" thickBot="1" x14ac:dyDescent="0.3">
      <c r="D97" s="311" t="s">
        <v>451</v>
      </c>
      <c r="E97" s="318"/>
      <c r="F97" s="314" t="s">
        <v>278</v>
      </c>
      <c r="G97" s="315">
        <v>5367</v>
      </c>
      <c r="H97" s="315">
        <v>3530</v>
      </c>
      <c r="I97" s="315">
        <v>645</v>
      </c>
      <c r="J97" s="315">
        <v>5</v>
      </c>
      <c r="K97" s="315">
        <v>1166</v>
      </c>
      <c r="L97" s="315">
        <v>21</v>
      </c>
      <c r="M97" s="354">
        <v>1676</v>
      </c>
      <c r="N97" s="354">
        <v>1266</v>
      </c>
      <c r="O97" s="354">
        <v>165</v>
      </c>
      <c r="P97" s="354">
        <v>1</v>
      </c>
      <c r="Q97" s="354">
        <v>241</v>
      </c>
      <c r="R97" s="354">
        <v>3</v>
      </c>
      <c r="S97" s="354">
        <v>1134</v>
      </c>
      <c r="T97" s="354">
        <v>729</v>
      </c>
      <c r="U97" s="354">
        <v>199</v>
      </c>
      <c r="V97" s="354">
        <v>0</v>
      </c>
      <c r="W97" s="354">
        <v>202</v>
      </c>
      <c r="X97" s="354">
        <v>4</v>
      </c>
      <c r="Y97" s="354">
        <v>1425</v>
      </c>
      <c r="Z97" s="354">
        <v>821</v>
      </c>
      <c r="AA97" s="354">
        <v>161</v>
      </c>
      <c r="AB97" s="354">
        <v>2</v>
      </c>
      <c r="AC97" s="354">
        <v>434</v>
      </c>
      <c r="AD97" s="354">
        <v>7</v>
      </c>
      <c r="AE97" s="354">
        <v>1132</v>
      </c>
      <c r="AF97" s="354">
        <v>714</v>
      </c>
      <c r="AG97" s="354">
        <v>120</v>
      </c>
      <c r="AH97" s="354">
        <v>2</v>
      </c>
      <c r="AI97" s="354">
        <v>289</v>
      </c>
      <c r="AJ97" s="354">
        <v>7</v>
      </c>
    </row>
    <row r="98" spans="4:36" x14ac:dyDescent="0.25">
      <c r="D98" s="319"/>
      <c r="E98" s="318"/>
      <c r="F98" s="318"/>
    </row>
    <row r="99" spans="4:36" x14ac:dyDescent="0.25">
      <c r="D99" s="3" t="s">
        <v>448</v>
      </c>
    </row>
    <row r="102" spans="4:36" x14ac:dyDescent="0.25">
      <c r="N102" s="164"/>
      <c r="Q102" s="164"/>
    </row>
    <row r="103" spans="4:36" x14ac:dyDescent="0.25">
      <c r="N103" s="164"/>
      <c r="O103" s="164"/>
      <c r="P103" s="164"/>
      <c r="Q103" s="164"/>
      <c r="R103" s="164"/>
    </row>
  </sheetData>
  <autoFilter ref="A6:AJ92" xr:uid="{54BBCC06-48AD-42C4-8485-E9F94E251CAD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:A6 A92:F92 B1:AC1 B2:XFD6 AG1:XFD1">
    <cfRule type="cellIs" dxfId="380" priority="86" operator="lessThan">
      <formula>0</formula>
    </cfRule>
  </conditionalFormatting>
  <conditionalFormatting sqref="C4:C6">
    <cfRule type="duplicateValues" dxfId="379" priority="87"/>
  </conditionalFormatting>
  <conditionalFormatting sqref="C1:C3">
    <cfRule type="duplicateValues" dxfId="378" priority="88"/>
  </conditionalFormatting>
  <conditionalFormatting sqref="C92">
    <cfRule type="duplicateValues" dxfId="377" priority="85"/>
  </conditionalFormatting>
  <conditionalFormatting sqref="A1">
    <cfRule type="cellIs" dxfId="376" priority="84" operator="lessThan">
      <formula>0</formula>
    </cfRule>
  </conditionalFormatting>
  <conditionalFormatting sqref="A1">
    <cfRule type="cellIs" dxfId="375" priority="83" operator="lessThan">
      <formula>0</formula>
    </cfRule>
  </conditionalFormatting>
  <conditionalFormatting sqref="A2">
    <cfRule type="cellIs" dxfId="374" priority="41" operator="lessThan">
      <formula>0</formula>
    </cfRule>
  </conditionalFormatting>
  <conditionalFormatting sqref="E7:F91">
    <cfRule type="cellIs" dxfId="373" priority="40" operator="lessThan">
      <formula>0</formula>
    </cfRule>
  </conditionalFormatting>
  <conditionalFormatting sqref="A7:B88">
    <cfRule type="cellIs" dxfId="372" priority="36" operator="lessThan">
      <formula>0</formula>
    </cfRule>
  </conditionalFormatting>
  <conditionalFormatting sqref="A7:B88">
    <cfRule type="cellIs" dxfId="371" priority="35" operator="lessThan">
      <formula>0</formula>
    </cfRule>
  </conditionalFormatting>
  <conditionalFormatting sqref="A7:B88">
    <cfRule type="cellIs" dxfId="370" priority="34" operator="lessThan">
      <formula>0</formula>
    </cfRule>
  </conditionalFormatting>
  <conditionalFormatting sqref="D90">
    <cfRule type="cellIs" dxfId="369" priority="24" operator="lessThan">
      <formula>0</formula>
    </cfRule>
  </conditionalFormatting>
  <conditionalFormatting sqref="A90:C90">
    <cfRule type="cellIs" dxfId="368" priority="23" operator="lessThan">
      <formula>0</formula>
    </cfRule>
  </conditionalFormatting>
  <conditionalFormatting sqref="A90:B90">
    <cfRule type="cellIs" dxfId="367" priority="22" operator="lessThan">
      <formula>0</formula>
    </cfRule>
  </conditionalFormatting>
  <conditionalFormatting sqref="A90:B90">
    <cfRule type="cellIs" dxfId="366" priority="21" operator="lessThan">
      <formula>0</formula>
    </cfRule>
  </conditionalFormatting>
  <conditionalFormatting sqref="A90:B90">
    <cfRule type="cellIs" dxfId="365" priority="20" operator="lessThan">
      <formula>0</formula>
    </cfRule>
  </conditionalFormatting>
  <conditionalFormatting sqref="A90:B90">
    <cfRule type="cellIs" dxfId="364" priority="19" operator="lessThan">
      <formula>0</formula>
    </cfRule>
  </conditionalFormatting>
  <conditionalFormatting sqref="C90">
    <cfRule type="duplicateValues" dxfId="363" priority="25"/>
  </conditionalFormatting>
  <conditionalFormatting sqref="C90">
    <cfRule type="duplicateValues" dxfId="362" priority="26"/>
    <cfRule type="duplicateValues" dxfId="361" priority="27"/>
  </conditionalFormatting>
  <conditionalFormatting sqref="D91">
    <cfRule type="cellIs" dxfId="360" priority="15" operator="lessThan">
      <formula>0</formula>
    </cfRule>
  </conditionalFormatting>
  <conditionalFormatting sqref="A91:C91">
    <cfRule type="cellIs" dxfId="359" priority="14" operator="lessThan">
      <formula>0</formula>
    </cfRule>
  </conditionalFormatting>
  <conditionalFormatting sqref="A91:B91">
    <cfRule type="cellIs" dxfId="358" priority="13" operator="lessThan">
      <formula>0</formula>
    </cfRule>
  </conditionalFormatting>
  <conditionalFormatting sqref="A91:B91">
    <cfRule type="cellIs" dxfId="357" priority="12" operator="lessThan">
      <formula>0</formula>
    </cfRule>
  </conditionalFormatting>
  <conditionalFormatting sqref="A91:B91">
    <cfRule type="cellIs" dxfId="356" priority="11" operator="lessThan">
      <formula>0</formula>
    </cfRule>
  </conditionalFormatting>
  <conditionalFormatting sqref="A91:B91">
    <cfRule type="cellIs" dxfId="355" priority="10" operator="lessThan">
      <formula>0</formula>
    </cfRule>
  </conditionalFormatting>
  <conditionalFormatting sqref="C91">
    <cfRule type="duplicateValues" dxfId="354" priority="16"/>
  </conditionalFormatting>
  <conditionalFormatting sqref="C91">
    <cfRule type="duplicateValues" dxfId="353" priority="17"/>
    <cfRule type="duplicateValues" dxfId="352" priority="18"/>
  </conditionalFormatting>
  <conditionalFormatting sqref="C7:D7">
    <cfRule type="cellIs" dxfId="351" priority="38" operator="lessThan">
      <formula>0</formula>
    </cfRule>
  </conditionalFormatting>
  <conditionalFormatting sqref="A7:B88">
    <cfRule type="cellIs" dxfId="350" priority="37" operator="lessThan">
      <formula>0</formula>
    </cfRule>
  </conditionalFormatting>
  <conditionalFormatting sqref="C7:C88">
    <cfRule type="duplicateValues" dxfId="349" priority="39"/>
  </conditionalFormatting>
  <conditionalFormatting sqref="C7:C88">
    <cfRule type="duplicateValues" dxfId="348" priority="32"/>
    <cfRule type="duplicateValues" dxfId="347" priority="33"/>
  </conditionalFormatting>
  <conditionalFormatting sqref="A87:D88 A86:C86 A8:D85">
    <cfRule type="cellIs" dxfId="346" priority="31" operator="lessThan">
      <formula>0</formula>
    </cfRule>
  </conditionalFormatting>
  <conditionalFormatting sqref="D86">
    <cfRule type="cellIs" dxfId="345" priority="30" operator="lessThan">
      <formula>0</formula>
    </cfRule>
  </conditionalFormatting>
  <conditionalFormatting sqref="A89">
    <cfRule type="cellIs" dxfId="344" priority="28" operator="lessThan">
      <formula>0</formula>
    </cfRule>
  </conditionalFormatting>
  <conditionalFormatting sqref="B89:D89">
    <cfRule type="cellIs" dxfId="343" priority="29" operator="lessThan">
      <formula>0</formula>
    </cfRule>
  </conditionalFormatting>
  <conditionalFormatting sqref="M95:AJ96">
    <cfRule type="cellIs" dxfId="342" priority="6" operator="lessThan">
      <formula>0</formula>
    </cfRule>
  </conditionalFormatting>
  <conditionalFormatting sqref="D98:F98 E97 E94:F94">
    <cfRule type="cellIs" dxfId="341" priority="9" operator="lessThan">
      <formula>0</formula>
    </cfRule>
  </conditionalFormatting>
  <conditionalFormatting sqref="E95:F95">
    <cfRule type="cellIs" dxfId="340" priority="8" operator="lessThan">
      <formula>0</formula>
    </cfRule>
  </conditionalFormatting>
  <conditionalFormatting sqref="D95">
    <cfRule type="cellIs" dxfId="339" priority="7" operator="lessThan">
      <formula>0</formula>
    </cfRule>
  </conditionalFormatting>
  <conditionalFormatting sqref="E96:F96">
    <cfRule type="cellIs" dxfId="338" priority="5" operator="lessThan">
      <formula>0</formula>
    </cfRule>
  </conditionalFormatting>
  <conditionalFormatting sqref="D96">
    <cfRule type="cellIs" dxfId="337" priority="4" operator="lessThan">
      <formula>0</formula>
    </cfRule>
  </conditionalFormatting>
  <conditionalFormatting sqref="D97">
    <cfRule type="cellIs" dxfId="336" priority="3" operator="lessThan">
      <formula>0</formula>
    </cfRule>
  </conditionalFormatting>
  <conditionalFormatting sqref="F97">
    <cfRule type="cellIs" dxfId="33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AJ96"/>
  <sheetViews>
    <sheetView zoomScale="70" zoomScaleNormal="70" workbookViewId="0">
      <pane xSplit="6" ySplit="6" topLeftCell="G85" activePane="bottomRight" state="frozen"/>
      <selection activeCell="F295" sqref="F295"/>
      <selection pane="topRight" activeCell="F295" sqref="F295"/>
      <selection pane="bottomLeft" activeCell="F295" sqref="F295"/>
      <selection pane="bottomRight" activeCell="S2" sqref="S2"/>
    </sheetView>
  </sheetViews>
  <sheetFormatPr defaultColWidth="8.7109375" defaultRowHeight="15" x14ac:dyDescent="0.25"/>
  <cols>
    <col min="1" max="3" width="8.7109375" style="155"/>
    <col min="4" max="4" width="54" style="155" customWidth="1"/>
    <col min="5" max="5" width="10.5703125" style="186" customWidth="1"/>
    <col min="6" max="6" width="15.140625" style="155" customWidth="1"/>
    <col min="7" max="18" width="8.7109375" style="155"/>
    <col min="19" max="36" width="8.7109375" style="155" customWidth="1"/>
    <col min="37" max="16384" width="8.7109375" style="155"/>
  </cols>
  <sheetData>
    <row r="1" spans="1:36" s="91" customFormat="1" ht="15.75" x14ac:dyDescent="0.2">
      <c r="A1" s="152" t="s">
        <v>437</v>
      </c>
      <c r="B1" s="153"/>
      <c r="C1" s="153"/>
      <c r="D1" s="188"/>
      <c r="E1" s="153"/>
      <c r="F1" s="176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6" t="s">
        <v>428</v>
      </c>
      <c r="AE1" s="90"/>
      <c r="AG1" s="90"/>
      <c r="AH1" s="90"/>
      <c r="AI1" s="90"/>
      <c r="AJ1" s="90"/>
    </row>
    <row r="2" spans="1:36" s="91" customFormat="1" x14ac:dyDescent="0.2">
      <c r="A2" s="8" t="s">
        <v>427</v>
      </c>
      <c r="B2" s="85"/>
      <c r="C2" s="92"/>
      <c r="D2" s="123"/>
      <c r="E2" s="88"/>
      <c r="F2" s="17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</row>
    <row r="3" spans="1:36" s="91" customFormat="1" ht="15.75" thickBot="1" x14ac:dyDescent="0.25">
      <c r="A3" s="153"/>
      <c r="B3" s="153"/>
      <c r="C3" s="153"/>
      <c r="D3" s="188"/>
      <c r="E3" s="153"/>
      <c r="F3" s="17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</row>
    <row r="4" spans="1:36" s="91" customFormat="1" ht="12.75" customHeight="1" x14ac:dyDescent="0.2">
      <c r="A4" s="430" t="s">
        <v>0</v>
      </c>
      <c r="B4" s="453" t="s">
        <v>260</v>
      </c>
      <c r="C4" s="450" t="s">
        <v>2</v>
      </c>
      <c r="D4" s="453" t="s">
        <v>261</v>
      </c>
      <c r="E4" s="453" t="s">
        <v>4</v>
      </c>
      <c r="F4" s="446" t="s">
        <v>5</v>
      </c>
      <c r="G4" s="443" t="s">
        <v>8</v>
      </c>
      <c r="H4" s="444"/>
      <c r="I4" s="444"/>
      <c r="J4" s="444"/>
      <c r="K4" s="444"/>
      <c r="L4" s="444"/>
      <c r="M4" s="456" t="s">
        <v>9</v>
      </c>
      <c r="N4" s="445"/>
      <c r="O4" s="445"/>
      <c r="P4" s="445"/>
      <c r="Q4" s="445"/>
      <c r="R4" s="445"/>
      <c r="S4" s="456" t="s">
        <v>10</v>
      </c>
      <c r="T4" s="445"/>
      <c r="U4" s="445"/>
      <c r="V4" s="445"/>
      <c r="W4" s="445"/>
      <c r="X4" s="445"/>
      <c r="Y4" s="456" t="s">
        <v>11</v>
      </c>
      <c r="Z4" s="445"/>
      <c r="AA4" s="445"/>
      <c r="AB4" s="445"/>
      <c r="AC4" s="445"/>
      <c r="AD4" s="445"/>
      <c r="AE4" s="456" t="s">
        <v>12</v>
      </c>
      <c r="AF4" s="445"/>
      <c r="AG4" s="445"/>
      <c r="AH4" s="445"/>
      <c r="AI4" s="445"/>
      <c r="AJ4" s="445"/>
    </row>
    <row r="5" spans="1:36" s="91" customFormat="1" ht="12.75" x14ac:dyDescent="0.2">
      <c r="A5" s="431"/>
      <c r="B5" s="454"/>
      <c r="C5" s="451"/>
      <c r="D5" s="454"/>
      <c r="E5" s="454"/>
      <c r="F5" s="447"/>
      <c r="G5" s="415" t="s">
        <v>13</v>
      </c>
      <c r="H5" s="417" t="s">
        <v>14</v>
      </c>
      <c r="I5" s="417"/>
      <c r="J5" s="417"/>
      <c r="K5" s="417"/>
      <c r="L5" s="417"/>
      <c r="M5" s="418" t="s">
        <v>8</v>
      </c>
      <c r="N5" s="420" t="s">
        <v>14</v>
      </c>
      <c r="O5" s="420"/>
      <c r="P5" s="420"/>
      <c r="Q5" s="420"/>
      <c r="R5" s="420"/>
      <c r="S5" s="418" t="s">
        <v>8</v>
      </c>
      <c r="T5" s="420" t="s">
        <v>14</v>
      </c>
      <c r="U5" s="420"/>
      <c r="V5" s="420"/>
      <c r="W5" s="420"/>
      <c r="X5" s="420"/>
      <c r="Y5" s="418" t="s">
        <v>8</v>
      </c>
      <c r="Z5" s="420" t="s">
        <v>14</v>
      </c>
      <c r="AA5" s="420"/>
      <c r="AB5" s="420"/>
      <c r="AC5" s="420"/>
      <c r="AD5" s="420"/>
      <c r="AE5" s="418" t="s">
        <v>8</v>
      </c>
      <c r="AF5" s="420" t="s">
        <v>14</v>
      </c>
      <c r="AG5" s="420"/>
      <c r="AH5" s="420"/>
      <c r="AI5" s="420"/>
      <c r="AJ5" s="420"/>
    </row>
    <row r="6" spans="1:36" s="91" customFormat="1" ht="64.5" thickBot="1" x14ac:dyDescent="0.25">
      <c r="A6" s="432"/>
      <c r="B6" s="458"/>
      <c r="C6" s="459"/>
      <c r="D6" s="458"/>
      <c r="E6" s="458"/>
      <c r="F6" s="457"/>
      <c r="G6" s="416"/>
      <c r="H6" s="96" t="s">
        <v>15</v>
      </c>
      <c r="I6" s="96" t="s">
        <v>16</v>
      </c>
      <c r="J6" s="96" t="s">
        <v>17</v>
      </c>
      <c r="K6" s="96" t="s">
        <v>18</v>
      </c>
      <c r="L6" s="96" t="s">
        <v>19</v>
      </c>
      <c r="M6" s="419"/>
      <c r="N6" s="97" t="s">
        <v>15</v>
      </c>
      <c r="O6" s="97" t="s">
        <v>16</v>
      </c>
      <c r="P6" s="97" t="s">
        <v>17</v>
      </c>
      <c r="Q6" s="97" t="s">
        <v>18</v>
      </c>
      <c r="R6" s="97" t="s">
        <v>19</v>
      </c>
      <c r="S6" s="419"/>
      <c r="T6" s="97" t="s">
        <v>15</v>
      </c>
      <c r="U6" s="97" t="s">
        <v>16</v>
      </c>
      <c r="V6" s="97" t="s">
        <v>17</v>
      </c>
      <c r="W6" s="97" t="s">
        <v>18</v>
      </c>
      <c r="X6" s="97" t="s">
        <v>19</v>
      </c>
      <c r="Y6" s="419"/>
      <c r="Z6" s="97" t="s">
        <v>15</v>
      </c>
      <c r="AA6" s="97" t="s">
        <v>16</v>
      </c>
      <c r="AB6" s="97" t="s">
        <v>17</v>
      </c>
      <c r="AC6" s="97" t="s">
        <v>18</v>
      </c>
      <c r="AD6" s="97" t="s">
        <v>19</v>
      </c>
      <c r="AE6" s="419"/>
      <c r="AF6" s="97" t="s">
        <v>15</v>
      </c>
      <c r="AG6" s="97" t="s">
        <v>16</v>
      </c>
      <c r="AH6" s="97" t="s">
        <v>17</v>
      </c>
      <c r="AI6" s="97" t="s">
        <v>18</v>
      </c>
      <c r="AJ6" s="97" t="s">
        <v>19</v>
      </c>
    </row>
    <row r="7" spans="1:36" ht="38.25" x14ac:dyDescent="0.25">
      <c r="A7" s="14" t="s">
        <v>20</v>
      </c>
      <c r="B7" s="15">
        <v>500101</v>
      </c>
      <c r="C7" s="33">
        <v>10101</v>
      </c>
      <c r="D7" s="159" t="s">
        <v>21</v>
      </c>
      <c r="E7" s="33">
        <v>3</v>
      </c>
      <c r="F7" s="160" t="s">
        <v>278</v>
      </c>
      <c r="G7" s="194">
        <f t="shared" ref="G7:G38" si="0">SUM(H7:L7)</f>
        <v>2492</v>
      </c>
      <c r="H7" s="195">
        <f t="shared" ref="H7:L38" si="1">N7+T7+Z7+AF7</f>
        <v>51</v>
      </c>
      <c r="I7" s="195">
        <f t="shared" si="1"/>
        <v>1643</v>
      </c>
      <c r="J7" s="195">
        <f t="shared" si="1"/>
        <v>74</v>
      </c>
      <c r="K7" s="195">
        <f t="shared" si="1"/>
        <v>585</v>
      </c>
      <c r="L7" s="195">
        <f t="shared" si="1"/>
        <v>139</v>
      </c>
      <c r="M7" s="196">
        <f>SUM(N7:R7)</f>
        <v>475</v>
      </c>
      <c r="N7" s="189">
        <v>5</v>
      </c>
      <c r="O7" s="189">
        <v>331</v>
      </c>
      <c r="P7" s="189">
        <v>0</v>
      </c>
      <c r="Q7" s="189">
        <v>109</v>
      </c>
      <c r="R7" s="189">
        <v>30</v>
      </c>
      <c r="S7" s="196">
        <f t="shared" ref="S7:S70" si="2">SUM(T7:X7)</f>
        <v>427</v>
      </c>
      <c r="T7" s="189">
        <v>7</v>
      </c>
      <c r="U7" s="189">
        <v>293</v>
      </c>
      <c r="V7" s="189">
        <v>0</v>
      </c>
      <c r="W7" s="189">
        <v>92</v>
      </c>
      <c r="X7" s="189">
        <v>35</v>
      </c>
      <c r="Y7" s="196">
        <f t="shared" ref="Y7:Y70" si="3">SUM(Z7:AD7)</f>
        <v>795</v>
      </c>
      <c r="Z7" s="189">
        <v>20</v>
      </c>
      <c r="AA7" s="189">
        <v>474</v>
      </c>
      <c r="AB7" s="189">
        <v>73</v>
      </c>
      <c r="AC7" s="189">
        <v>192</v>
      </c>
      <c r="AD7" s="189">
        <v>36</v>
      </c>
      <c r="AE7" s="196">
        <f t="shared" ref="AE7:AE70" si="4">SUM(AF7:AJ7)</f>
        <v>795</v>
      </c>
      <c r="AF7" s="189">
        <v>19</v>
      </c>
      <c r="AG7" s="189">
        <v>545</v>
      </c>
      <c r="AH7" s="189">
        <v>1</v>
      </c>
      <c r="AI7" s="189">
        <v>192</v>
      </c>
      <c r="AJ7" s="189">
        <v>38</v>
      </c>
    </row>
    <row r="8" spans="1:36" ht="38.25" x14ac:dyDescent="0.25">
      <c r="A8" s="14" t="s">
        <v>27</v>
      </c>
      <c r="B8" s="15">
        <v>500116</v>
      </c>
      <c r="C8" s="165">
        <v>11501</v>
      </c>
      <c r="D8" s="166" t="s">
        <v>28</v>
      </c>
      <c r="E8" s="165">
        <v>3</v>
      </c>
      <c r="F8" s="167" t="s">
        <v>278</v>
      </c>
      <c r="G8" s="194">
        <f t="shared" si="0"/>
        <v>4561</v>
      </c>
      <c r="H8" s="195">
        <f t="shared" si="1"/>
        <v>1013</v>
      </c>
      <c r="I8" s="195">
        <f t="shared" si="1"/>
        <v>2103</v>
      </c>
      <c r="J8" s="195">
        <f t="shared" si="1"/>
        <v>39</v>
      </c>
      <c r="K8" s="195">
        <f t="shared" si="1"/>
        <v>1333</v>
      </c>
      <c r="L8" s="195">
        <f t="shared" si="1"/>
        <v>73</v>
      </c>
      <c r="M8" s="196">
        <f t="shared" ref="M8:M71" si="5">SUM(N8:R8)</f>
        <v>1102</v>
      </c>
      <c r="N8" s="189">
        <v>234</v>
      </c>
      <c r="O8" s="189">
        <v>536</v>
      </c>
      <c r="P8" s="189">
        <v>2</v>
      </c>
      <c r="Q8" s="189">
        <v>323</v>
      </c>
      <c r="R8" s="189">
        <v>7</v>
      </c>
      <c r="S8" s="196">
        <f t="shared" si="2"/>
        <v>1102</v>
      </c>
      <c r="T8" s="189">
        <v>261</v>
      </c>
      <c r="U8" s="189">
        <v>562</v>
      </c>
      <c r="V8" s="189">
        <v>7</v>
      </c>
      <c r="W8" s="189">
        <v>261</v>
      </c>
      <c r="X8" s="189">
        <v>11</v>
      </c>
      <c r="Y8" s="196">
        <f t="shared" si="3"/>
        <v>1257</v>
      </c>
      <c r="Z8" s="189">
        <v>261</v>
      </c>
      <c r="AA8" s="189">
        <v>507</v>
      </c>
      <c r="AB8" s="189">
        <v>15</v>
      </c>
      <c r="AC8" s="189">
        <v>454</v>
      </c>
      <c r="AD8" s="189">
        <v>20</v>
      </c>
      <c r="AE8" s="196">
        <f t="shared" si="4"/>
        <v>1100</v>
      </c>
      <c r="AF8" s="189">
        <v>257</v>
      </c>
      <c r="AG8" s="189">
        <v>498</v>
      </c>
      <c r="AH8" s="189">
        <v>15</v>
      </c>
      <c r="AI8" s="189">
        <v>295</v>
      </c>
      <c r="AJ8" s="189">
        <v>35</v>
      </c>
    </row>
    <row r="9" spans="1:36" ht="38.25" x14ac:dyDescent="0.25">
      <c r="A9" s="14" t="s">
        <v>27</v>
      </c>
      <c r="B9" s="15">
        <v>500307</v>
      </c>
      <c r="C9" s="165">
        <v>31501</v>
      </c>
      <c r="D9" s="166" t="s">
        <v>394</v>
      </c>
      <c r="E9" s="165">
        <v>3</v>
      </c>
      <c r="F9" s="167" t="s">
        <v>278</v>
      </c>
      <c r="G9" s="194">
        <f t="shared" si="0"/>
        <v>2348</v>
      </c>
      <c r="H9" s="195">
        <f t="shared" si="1"/>
        <v>441</v>
      </c>
      <c r="I9" s="195">
        <f t="shared" si="1"/>
        <v>1004</v>
      </c>
      <c r="J9" s="195">
        <f t="shared" si="1"/>
        <v>12</v>
      </c>
      <c r="K9" s="195">
        <f t="shared" si="1"/>
        <v>878</v>
      </c>
      <c r="L9" s="195">
        <f t="shared" si="1"/>
        <v>13</v>
      </c>
      <c r="M9" s="196">
        <f t="shared" si="5"/>
        <v>578</v>
      </c>
      <c r="N9" s="189">
        <v>103</v>
      </c>
      <c r="O9" s="189">
        <v>258</v>
      </c>
      <c r="P9" s="189">
        <v>0</v>
      </c>
      <c r="Q9" s="189">
        <v>217</v>
      </c>
      <c r="R9" s="189">
        <v>0</v>
      </c>
      <c r="S9" s="196">
        <f t="shared" si="2"/>
        <v>586</v>
      </c>
      <c r="T9" s="189">
        <v>58</v>
      </c>
      <c r="U9" s="189">
        <v>280</v>
      </c>
      <c r="V9" s="189">
        <v>0</v>
      </c>
      <c r="W9" s="189">
        <v>247</v>
      </c>
      <c r="X9" s="189">
        <v>1</v>
      </c>
      <c r="Y9" s="196">
        <f t="shared" si="3"/>
        <v>592</v>
      </c>
      <c r="Z9" s="189">
        <v>140</v>
      </c>
      <c r="AA9" s="189">
        <v>233</v>
      </c>
      <c r="AB9" s="189">
        <v>6</v>
      </c>
      <c r="AC9" s="189">
        <v>207</v>
      </c>
      <c r="AD9" s="189">
        <v>6</v>
      </c>
      <c r="AE9" s="196">
        <f t="shared" si="4"/>
        <v>592</v>
      </c>
      <c r="AF9" s="189">
        <v>140</v>
      </c>
      <c r="AG9" s="189">
        <v>233</v>
      </c>
      <c r="AH9" s="189">
        <v>6</v>
      </c>
      <c r="AI9" s="189">
        <v>207</v>
      </c>
      <c r="AJ9" s="189">
        <v>6</v>
      </c>
    </row>
    <row r="10" spans="1:36" ht="38.25" x14ac:dyDescent="0.25">
      <c r="A10" s="14" t="s">
        <v>27</v>
      </c>
      <c r="B10" s="15">
        <v>500316</v>
      </c>
      <c r="C10" s="165">
        <v>31601</v>
      </c>
      <c r="D10" s="166" t="s">
        <v>395</v>
      </c>
      <c r="E10" s="165">
        <v>3</v>
      </c>
      <c r="F10" s="167" t="s">
        <v>278</v>
      </c>
      <c r="G10" s="194">
        <f t="shared" si="0"/>
        <v>160</v>
      </c>
      <c r="H10" s="195">
        <f t="shared" si="1"/>
        <v>52</v>
      </c>
      <c r="I10" s="195">
        <f t="shared" si="1"/>
        <v>65</v>
      </c>
      <c r="J10" s="195">
        <f t="shared" si="1"/>
        <v>11</v>
      </c>
      <c r="K10" s="195">
        <f t="shared" si="1"/>
        <v>19</v>
      </c>
      <c r="L10" s="195">
        <f t="shared" si="1"/>
        <v>13</v>
      </c>
      <c r="M10" s="196">
        <f t="shared" si="5"/>
        <v>40</v>
      </c>
      <c r="N10" s="189">
        <v>18</v>
      </c>
      <c r="O10" s="189">
        <v>16</v>
      </c>
      <c r="P10" s="189">
        <v>0</v>
      </c>
      <c r="Q10" s="189">
        <v>5</v>
      </c>
      <c r="R10" s="189">
        <v>1</v>
      </c>
      <c r="S10" s="196">
        <f t="shared" si="2"/>
        <v>40</v>
      </c>
      <c r="T10" s="189">
        <v>18</v>
      </c>
      <c r="U10" s="189">
        <v>22</v>
      </c>
      <c r="V10" s="189">
        <v>0</v>
      </c>
      <c r="W10" s="189">
        <v>0</v>
      </c>
      <c r="X10" s="189">
        <v>0</v>
      </c>
      <c r="Y10" s="196">
        <f t="shared" si="3"/>
        <v>40</v>
      </c>
      <c r="Z10" s="189">
        <v>9</v>
      </c>
      <c r="AA10" s="189">
        <v>14</v>
      </c>
      <c r="AB10" s="189">
        <v>4</v>
      </c>
      <c r="AC10" s="189">
        <v>7</v>
      </c>
      <c r="AD10" s="189">
        <v>6</v>
      </c>
      <c r="AE10" s="196">
        <f t="shared" si="4"/>
        <v>40</v>
      </c>
      <c r="AF10" s="189">
        <v>7</v>
      </c>
      <c r="AG10" s="189">
        <v>13</v>
      </c>
      <c r="AH10" s="189">
        <v>7</v>
      </c>
      <c r="AI10" s="189">
        <v>7</v>
      </c>
      <c r="AJ10" s="189">
        <v>6</v>
      </c>
    </row>
    <row r="11" spans="1:36" ht="38.25" x14ac:dyDescent="0.25">
      <c r="A11" s="14" t="s">
        <v>20</v>
      </c>
      <c r="B11" s="15">
        <v>500416</v>
      </c>
      <c r="C11" s="165">
        <v>41601</v>
      </c>
      <c r="D11" s="166" t="s">
        <v>32</v>
      </c>
      <c r="E11" s="165">
        <v>3</v>
      </c>
      <c r="F11" s="167" t="s">
        <v>278</v>
      </c>
      <c r="G11" s="194">
        <f t="shared" si="0"/>
        <v>2882</v>
      </c>
      <c r="H11" s="195">
        <f t="shared" si="1"/>
        <v>1437</v>
      </c>
      <c r="I11" s="195">
        <f t="shared" si="1"/>
        <v>1163</v>
      </c>
      <c r="J11" s="195">
        <f t="shared" si="1"/>
        <v>7</v>
      </c>
      <c r="K11" s="195">
        <f t="shared" si="1"/>
        <v>267</v>
      </c>
      <c r="L11" s="195">
        <f t="shared" si="1"/>
        <v>8</v>
      </c>
      <c r="M11" s="196">
        <f t="shared" si="5"/>
        <v>778</v>
      </c>
      <c r="N11" s="189">
        <v>417</v>
      </c>
      <c r="O11" s="189">
        <v>298</v>
      </c>
      <c r="P11" s="189">
        <v>0</v>
      </c>
      <c r="Q11" s="189">
        <v>63</v>
      </c>
      <c r="R11" s="189">
        <v>0</v>
      </c>
      <c r="S11" s="196">
        <f t="shared" si="2"/>
        <v>936</v>
      </c>
      <c r="T11" s="189">
        <v>483</v>
      </c>
      <c r="U11" s="189">
        <v>374</v>
      </c>
      <c r="V11" s="189">
        <v>0</v>
      </c>
      <c r="W11" s="189">
        <v>78</v>
      </c>
      <c r="X11" s="189">
        <v>1</v>
      </c>
      <c r="Y11" s="196">
        <f t="shared" si="3"/>
        <v>584</v>
      </c>
      <c r="Z11" s="189">
        <v>309</v>
      </c>
      <c r="AA11" s="189">
        <v>211</v>
      </c>
      <c r="AB11" s="189">
        <v>0</v>
      </c>
      <c r="AC11" s="189">
        <v>64</v>
      </c>
      <c r="AD11" s="189">
        <v>0</v>
      </c>
      <c r="AE11" s="196">
        <f t="shared" si="4"/>
        <v>584</v>
      </c>
      <c r="AF11" s="189">
        <v>228</v>
      </c>
      <c r="AG11" s="189">
        <v>280</v>
      </c>
      <c r="AH11" s="189">
        <v>7</v>
      </c>
      <c r="AI11" s="189">
        <v>62</v>
      </c>
      <c r="AJ11" s="189">
        <v>7</v>
      </c>
    </row>
    <row r="12" spans="1:36" ht="38.25" x14ac:dyDescent="0.25">
      <c r="A12" s="14" t="s">
        <v>20</v>
      </c>
      <c r="B12" s="15">
        <v>500501</v>
      </c>
      <c r="C12" s="165">
        <v>50101</v>
      </c>
      <c r="D12" s="166" t="s">
        <v>33</v>
      </c>
      <c r="E12" s="165">
        <v>3</v>
      </c>
      <c r="F12" s="167" t="s">
        <v>278</v>
      </c>
      <c r="G12" s="194">
        <f t="shared" si="0"/>
        <v>853</v>
      </c>
      <c r="H12" s="195">
        <f t="shared" si="1"/>
        <v>761</v>
      </c>
      <c r="I12" s="195">
        <f t="shared" si="1"/>
        <v>33</v>
      </c>
      <c r="J12" s="195">
        <f t="shared" si="1"/>
        <v>4</v>
      </c>
      <c r="K12" s="195">
        <f t="shared" si="1"/>
        <v>55</v>
      </c>
      <c r="L12" s="195">
        <f t="shared" si="1"/>
        <v>0</v>
      </c>
      <c r="M12" s="196">
        <f t="shared" si="5"/>
        <v>249</v>
      </c>
      <c r="N12" s="189">
        <v>235</v>
      </c>
      <c r="O12" s="189">
        <v>6</v>
      </c>
      <c r="P12" s="189">
        <v>2</v>
      </c>
      <c r="Q12" s="189">
        <v>6</v>
      </c>
      <c r="R12" s="189">
        <v>0</v>
      </c>
      <c r="S12" s="196">
        <f t="shared" si="2"/>
        <v>98</v>
      </c>
      <c r="T12" s="189">
        <v>86</v>
      </c>
      <c r="U12" s="189">
        <v>5</v>
      </c>
      <c r="V12" s="189">
        <v>1</v>
      </c>
      <c r="W12" s="189">
        <v>6</v>
      </c>
      <c r="X12" s="189">
        <v>0</v>
      </c>
      <c r="Y12" s="196">
        <f t="shared" si="3"/>
        <v>362</v>
      </c>
      <c r="Z12" s="189">
        <v>315</v>
      </c>
      <c r="AA12" s="189">
        <v>13</v>
      </c>
      <c r="AB12" s="189">
        <v>1</v>
      </c>
      <c r="AC12" s="189">
        <v>33</v>
      </c>
      <c r="AD12" s="189">
        <v>0</v>
      </c>
      <c r="AE12" s="196">
        <f t="shared" si="4"/>
        <v>144</v>
      </c>
      <c r="AF12" s="189">
        <v>125</v>
      </c>
      <c r="AG12" s="189">
        <v>9</v>
      </c>
      <c r="AH12" s="189">
        <v>0</v>
      </c>
      <c r="AI12" s="189">
        <v>10</v>
      </c>
      <c r="AJ12" s="189">
        <v>0</v>
      </c>
    </row>
    <row r="13" spans="1:36" ht="38.25" x14ac:dyDescent="0.25">
      <c r="A13" s="14" t="s">
        <v>27</v>
      </c>
      <c r="B13" s="15">
        <v>500505</v>
      </c>
      <c r="C13" s="165">
        <v>50601</v>
      </c>
      <c r="D13" s="166" t="s">
        <v>396</v>
      </c>
      <c r="E13" s="165">
        <v>3</v>
      </c>
      <c r="F13" s="167" t="s">
        <v>278</v>
      </c>
      <c r="G13" s="194">
        <f t="shared" si="0"/>
        <v>35</v>
      </c>
      <c r="H13" s="195">
        <f t="shared" si="1"/>
        <v>29</v>
      </c>
      <c r="I13" s="195">
        <f t="shared" si="1"/>
        <v>2</v>
      </c>
      <c r="J13" s="195">
        <f t="shared" si="1"/>
        <v>0</v>
      </c>
      <c r="K13" s="195">
        <f t="shared" si="1"/>
        <v>4</v>
      </c>
      <c r="L13" s="195">
        <f t="shared" si="1"/>
        <v>0</v>
      </c>
      <c r="M13" s="196">
        <f t="shared" si="5"/>
        <v>0</v>
      </c>
      <c r="N13" s="189">
        <v>0</v>
      </c>
      <c r="O13" s="189">
        <v>0</v>
      </c>
      <c r="P13" s="189">
        <v>0</v>
      </c>
      <c r="Q13" s="189">
        <v>0</v>
      </c>
      <c r="R13" s="189">
        <v>0</v>
      </c>
      <c r="S13" s="196">
        <f t="shared" si="2"/>
        <v>0</v>
      </c>
      <c r="T13" s="189">
        <v>0</v>
      </c>
      <c r="U13" s="189">
        <v>0</v>
      </c>
      <c r="V13" s="189">
        <v>0</v>
      </c>
      <c r="W13" s="189">
        <v>0</v>
      </c>
      <c r="X13" s="189">
        <v>0</v>
      </c>
      <c r="Y13" s="196">
        <f t="shared" si="3"/>
        <v>18</v>
      </c>
      <c r="Z13" s="189">
        <v>15</v>
      </c>
      <c r="AA13" s="189">
        <v>1</v>
      </c>
      <c r="AB13" s="189">
        <v>0</v>
      </c>
      <c r="AC13" s="189">
        <v>2</v>
      </c>
      <c r="AD13" s="189">
        <v>0</v>
      </c>
      <c r="AE13" s="196">
        <f t="shared" si="4"/>
        <v>17</v>
      </c>
      <c r="AF13" s="189">
        <v>14</v>
      </c>
      <c r="AG13" s="189">
        <v>1</v>
      </c>
      <c r="AH13" s="189">
        <v>0</v>
      </c>
      <c r="AI13" s="189">
        <v>2</v>
      </c>
      <c r="AJ13" s="189">
        <v>0</v>
      </c>
    </row>
    <row r="14" spans="1:36" ht="38.25" x14ac:dyDescent="0.25">
      <c r="A14" s="14" t="s">
        <v>27</v>
      </c>
      <c r="B14" s="15">
        <v>500609</v>
      </c>
      <c r="C14" s="165">
        <v>60801</v>
      </c>
      <c r="D14" s="166" t="s">
        <v>397</v>
      </c>
      <c r="E14" s="165">
        <v>3</v>
      </c>
      <c r="F14" s="167" t="s">
        <v>278</v>
      </c>
      <c r="G14" s="194">
        <f t="shared" si="0"/>
        <v>50</v>
      </c>
      <c r="H14" s="195">
        <f t="shared" si="1"/>
        <v>14</v>
      </c>
      <c r="I14" s="195">
        <f t="shared" si="1"/>
        <v>22</v>
      </c>
      <c r="J14" s="195">
        <f t="shared" si="1"/>
        <v>2</v>
      </c>
      <c r="K14" s="195">
        <f t="shared" si="1"/>
        <v>12</v>
      </c>
      <c r="L14" s="195">
        <f t="shared" si="1"/>
        <v>0</v>
      </c>
      <c r="M14" s="196">
        <f t="shared" si="5"/>
        <v>0</v>
      </c>
      <c r="N14" s="189">
        <v>0</v>
      </c>
      <c r="O14" s="189">
        <v>0</v>
      </c>
      <c r="P14" s="189">
        <v>0</v>
      </c>
      <c r="Q14" s="189">
        <v>0</v>
      </c>
      <c r="R14" s="189">
        <v>0</v>
      </c>
      <c r="S14" s="196">
        <f t="shared" si="2"/>
        <v>0</v>
      </c>
      <c r="T14" s="189">
        <v>0</v>
      </c>
      <c r="U14" s="189">
        <v>0</v>
      </c>
      <c r="V14" s="189">
        <v>0</v>
      </c>
      <c r="W14" s="189">
        <v>0</v>
      </c>
      <c r="X14" s="189">
        <v>0</v>
      </c>
      <c r="Y14" s="196">
        <f t="shared" si="3"/>
        <v>25</v>
      </c>
      <c r="Z14" s="189">
        <v>7</v>
      </c>
      <c r="AA14" s="189">
        <v>11</v>
      </c>
      <c r="AB14" s="189">
        <v>1</v>
      </c>
      <c r="AC14" s="189">
        <v>6</v>
      </c>
      <c r="AD14" s="189">
        <v>0</v>
      </c>
      <c r="AE14" s="196">
        <f t="shared" si="4"/>
        <v>25</v>
      </c>
      <c r="AF14" s="189">
        <v>7</v>
      </c>
      <c r="AG14" s="189">
        <v>11</v>
      </c>
      <c r="AH14" s="189">
        <v>1</v>
      </c>
      <c r="AI14" s="189">
        <v>6</v>
      </c>
      <c r="AJ14" s="189">
        <v>0</v>
      </c>
    </row>
    <row r="15" spans="1:36" ht="38.25" x14ac:dyDescent="0.25">
      <c r="A15" s="14" t="s">
        <v>27</v>
      </c>
      <c r="B15" s="15">
        <v>500610</v>
      </c>
      <c r="C15" s="165">
        <v>60901</v>
      </c>
      <c r="D15" s="166" t="s">
        <v>398</v>
      </c>
      <c r="E15" s="165">
        <v>3</v>
      </c>
      <c r="F15" s="167" t="s">
        <v>278</v>
      </c>
      <c r="G15" s="194">
        <f t="shared" si="0"/>
        <v>2043</v>
      </c>
      <c r="H15" s="195">
        <f t="shared" si="1"/>
        <v>64</v>
      </c>
      <c r="I15" s="195">
        <f t="shared" si="1"/>
        <v>1006</v>
      </c>
      <c r="J15" s="195">
        <f t="shared" si="1"/>
        <v>1</v>
      </c>
      <c r="K15" s="195">
        <f t="shared" si="1"/>
        <v>972</v>
      </c>
      <c r="L15" s="195">
        <f t="shared" si="1"/>
        <v>0</v>
      </c>
      <c r="M15" s="196">
        <f t="shared" si="5"/>
        <v>487</v>
      </c>
      <c r="N15" s="189">
        <v>3</v>
      </c>
      <c r="O15" s="189">
        <v>244</v>
      </c>
      <c r="P15" s="189">
        <v>0</v>
      </c>
      <c r="Q15" s="189">
        <v>240</v>
      </c>
      <c r="R15" s="189">
        <v>0</v>
      </c>
      <c r="S15" s="196">
        <f t="shared" si="2"/>
        <v>535</v>
      </c>
      <c r="T15" s="189">
        <v>23</v>
      </c>
      <c r="U15" s="189">
        <v>247</v>
      </c>
      <c r="V15" s="189">
        <v>1</v>
      </c>
      <c r="W15" s="189">
        <v>264</v>
      </c>
      <c r="X15" s="189">
        <v>0</v>
      </c>
      <c r="Y15" s="196">
        <f t="shared" si="3"/>
        <v>511</v>
      </c>
      <c r="Z15" s="189">
        <v>19</v>
      </c>
      <c r="AA15" s="189">
        <v>258</v>
      </c>
      <c r="AB15" s="189">
        <v>0</v>
      </c>
      <c r="AC15" s="189">
        <v>234</v>
      </c>
      <c r="AD15" s="189">
        <v>0</v>
      </c>
      <c r="AE15" s="196">
        <f t="shared" si="4"/>
        <v>510</v>
      </c>
      <c r="AF15" s="189">
        <v>19</v>
      </c>
      <c r="AG15" s="189">
        <v>257</v>
      </c>
      <c r="AH15" s="189">
        <v>0</v>
      </c>
      <c r="AI15" s="189">
        <v>234</v>
      </c>
      <c r="AJ15" s="189">
        <v>0</v>
      </c>
    </row>
    <row r="16" spans="1:36" ht="38.25" x14ac:dyDescent="0.25">
      <c r="A16" s="14" t="s">
        <v>20</v>
      </c>
      <c r="B16" s="15">
        <v>500701</v>
      </c>
      <c r="C16" s="165">
        <v>70101</v>
      </c>
      <c r="D16" s="166" t="s">
        <v>35</v>
      </c>
      <c r="E16" s="165">
        <v>3</v>
      </c>
      <c r="F16" s="167" t="s">
        <v>278</v>
      </c>
      <c r="G16" s="194">
        <f t="shared" si="0"/>
        <v>4199</v>
      </c>
      <c r="H16" s="195">
        <f t="shared" si="1"/>
        <v>3806</v>
      </c>
      <c r="I16" s="195">
        <f t="shared" si="1"/>
        <v>296</v>
      </c>
      <c r="J16" s="195">
        <f t="shared" si="1"/>
        <v>0</v>
      </c>
      <c r="K16" s="195">
        <f t="shared" si="1"/>
        <v>97</v>
      </c>
      <c r="L16" s="195">
        <f t="shared" si="1"/>
        <v>0</v>
      </c>
      <c r="M16" s="196">
        <f t="shared" si="5"/>
        <v>1282</v>
      </c>
      <c r="N16" s="189">
        <v>1117</v>
      </c>
      <c r="O16" s="189">
        <v>121</v>
      </c>
      <c r="P16" s="189">
        <v>0</v>
      </c>
      <c r="Q16" s="189">
        <v>44</v>
      </c>
      <c r="R16" s="189">
        <v>0</v>
      </c>
      <c r="S16" s="196">
        <f t="shared" si="2"/>
        <v>1422</v>
      </c>
      <c r="T16" s="189">
        <v>1299</v>
      </c>
      <c r="U16" s="189">
        <v>96</v>
      </c>
      <c r="V16" s="189">
        <v>0</v>
      </c>
      <c r="W16" s="189">
        <v>27</v>
      </c>
      <c r="X16" s="189">
        <v>0</v>
      </c>
      <c r="Y16" s="196">
        <f t="shared" si="3"/>
        <v>896</v>
      </c>
      <c r="Z16" s="189">
        <v>824</v>
      </c>
      <c r="AA16" s="189">
        <v>57</v>
      </c>
      <c r="AB16" s="189">
        <v>0</v>
      </c>
      <c r="AC16" s="189">
        <v>15</v>
      </c>
      <c r="AD16" s="189">
        <v>0</v>
      </c>
      <c r="AE16" s="196">
        <f t="shared" si="4"/>
        <v>599</v>
      </c>
      <c r="AF16" s="189">
        <v>566</v>
      </c>
      <c r="AG16" s="189">
        <v>22</v>
      </c>
      <c r="AH16" s="189">
        <v>0</v>
      </c>
      <c r="AI16" s="189">
        <v>11</v>
      </c>
      <c r="AJ16" s="189">
        <v>0</v>
      </c>
    </row>
    <row r="17" spans="1:36" ht="38.25" x14ac:dyDescent="0.25">
      <c r="A17" s="14" t="s">
        <v>27</v>
      </c>
      <c r="B17" s="15">
        <v>500814</v>
      </c>
      <c r="C17" s="165">
        <v>81401</v>
      </c>
      <c r="D17" s="166" t="s">
        <v>399</v>
      </c>
      <c r="E17" s="165">
        <v>3</v>
      </c>
      <c r="F17" s="167" t="s">
        <v>278</v>
      </c>
      <c r="G17" s="194">
        <f t="shared" si="0"/>
        <v>1514</v>
      </c>
      <c r="H17" s="195">
        <f t="shared" si="1"/>
        <v>192</v>
      </c>
      <c r="I17" s="195">
        <f t="shared" si="1"/>
        <v>672</v>
      </c>
      <c r="J17" s="195">
        <f t="shared" si="1"/>
        <v>15</v>
      </c>
      <c r="K17" s="195">
        <f t="shared" si="1"/>
        <v>632</v>
      </c>
      <c r="L17" s="195">
        <f t="shared" si="1"/>
        <v>3</v>
      </c>
      <c r="M17" s="196">
        <f t="shared" si="5"/>
        <v>307</v>
      </c>
      <c r="N17" s="189">
        <v>11</v>
      </c>
      <c r="O17" s="189">
        <v>151</v>
      </c>
      <c r="P17" s="189">
        <v>0</v>
      </c>
      <c r="Q17" s="189">
        <v>144</v>
      </c>
      <c r="R17" s="189">
        <v>1</v>
      </c>
      <c r="S17" s="196">
        <f t="shared" si="2"/>
        <v>307</v>
      </c>
      <c r="T17" s="189">
        <v>30</v>
      </c>
      <c r="U17" s="189">
        <v>112</v>
      </c>
      <c r="V17" s="189">
        <v>7</v>
      </c>
      <c r="W17" s="189">
        <v>158</v>
      </c>
      <c r="X17" s="189">
        <v>0</v>
      </c>
      <c r="Y17" s="196">
        <f t="shared" si="3"/>
        <v>595</v>
      </c>
      <c r="Z17" s="189">
        <v>50</v>
      </c>
      <c r="AA17" s="189">
        <v>306</v>
      </c>
      <c r="AB17" s="189">
        <v>7</v>
      </c>
      <c r="AC17" s="189">
        <v>231</v>
      </c>
      <c r="AD17" s="189">
        <v>1</v>
      </c>
      <c r="AE17" s="196">
        <f t="shared" si="4"/>
        <v>305</v>
      </c>
      <c r="AF17" s="189">
        <v>101</v>
      </c>
      <c r="AG17" s="189">
        <v>103</v>
      </c>
      <c r="AH17" s="189">
        <v>1</v>
      </c>
      <c r="AI17" s="189">
        <v>99</v>
      </c>
      <c r="AJ17" s="189">
        <v>1</v>
      </c>
    </row>
    <row r="18" spans="1:36" ht="38.25" x14ac:dyDescent="0.25">
      <c r="A18" s="14" t="s">
        <v>27</v>
      </c>
      <c r="B18" s="15">
        <v>500904</v>
      </c>
      <c r="C18" s="165">
        <v>90601</v>
      </c>
      <c r="D18" s="166" t="s">
        <v>40</v>
      </c>
      <c r="E18" s="165">
        <v>3</v>
      </c>
      <c r="F18" s="167" t="s">
        <v>278</v>
      </c>
      <c r="G18" s="194">
        <f t="shared" si="0"/>
        <v>240</v>
      </c>
      <c r="H18" s="195">
        <f t="shared" si="1"/>
        <v>16</v>
      </c>
      <c r="I18" s="195">
        <f t="shared" si="1"/>
        <v>131</v>
      </c>
      <c r="J18" s="195">
        <f t="shared" si="1"/>
        <v>0</v>
      </c>
      <c r="K18" s="195">
        <f t="shared" si="1"/>
        <v>86</v>
      </c>
      <c r="L18" s="195">
        <f t="shared" si="1"/>
        <v>7</v>
      </c>
      <c r="M18" s="196">
        <f t="shared" si="5"/>
        <v>60</v>
      </c>
      <c r="N18" s="189">
        <v>4</v>
      </c>
      <c r="O18" s="189">
        <v>28</v>
      </c>
      <c r="P18" s="189">
        <v>0</v>
      </c>
      <c r="Q18" s="189">
        <v>26</v>
      </c>
      <c r="R18" s="189">
        <v>2</v>
      </c>
      <c r="S18" s="196">
        <f t="shared" si="2"/>
        <v>59</v>
      </c>
      <c r="T18" s="189">
        <v>9</v>
      </c>
      <c r="U18" s="189">
        <v>30</v>
      </c>
      <c r="V18" s="189">
        <v>0</v>
      </c>
      <c r="W18" s="189">
        <v>16</v>
      </c>
      <c r="X18" s="189">
        <v>4</v>
      </c>
      <c r="Y18" s="196">
        <f t="shared" si="3"/>
        <v>61</v>
      </c>
      <c r="Z18" s="189">
        <v>3</v>
      </c>
      <c r="AA18" s="189">
        <v>35</v>
      </c>
      <c r="AB18" s="189">
        <v>0</v>
      </c>
      <c r="AC18" s="189">
        <v>22</v>
      </c>
      <c r="AD18" s="189">
        <v>1</v>
      </c>
      <c r="AE18" s="196">
        <f t="shared" si="4"/>
        <v>60</v>
      </c>
      <c r="AF18" s="189">
        <v>0</v>
      </c>
      <c r="AG18" s="189">
        <v>38</v>
      </c>
      <c r="AH18" s="189">
        <v>0</v>
      </c>
      <c r="AI18" s="189">
        <v>22</v>
      </c>
      <c r="AJ18" s="189">
        <v>0</v>
      </c>
    </row>
    <row r="19" spans="1:36" ht="38.25" x14ac:dyDescent="0.25">
      <c r="A19" s="14" t="s">
        <v>20</v>
      </c>
      <c r="B19" s="15">
        <v>501001</v>
      </c>
      <c r="C19" s="165">
        <v>100101</v>
      </c>
      <c r="D19" s="166" t="s">
        <v>41</v>
      </c>
      <c r="E19" s="165">
        <v>3</v>
      </c>
      <c r="F19" s="167" t="s">
        <v>278</v>
      </c>
      <c r="G19" s="194">
        <f t="shared" si="0"/>
        <v>1125</v>
      </c>
      <c r="H19" s="195">
        <f t="shared" si="1"/>
        <v>90</v>
      </c>
      <c r="I19" s="195">
        <f t="shared" si="1"/>
        <v>247</v>
      </c>
      <c r="J19" s="195">
        <f t="shared" si="1"/>
        <v>2</v>
      </c>
      <c r="K19" s="195">
        <f t="shared" si="1"/>
        <v>785</v>
      </c>
      <c r="L19" s="195">
        <f t="shared" si="1"/>
        <v>1</v>
      </c>
      <c r="M19" s="196">
        <f t="shared" si="5"/>
        <v>369</v>
      </c>
      <c r="N19" s="189">
        <v>30</v>
      </c>
      <c r="O19" s="189">
        <v>72</v>
      </c>
      <c r="P19" s="189">
        <v>0</v>
      </c>
      <c r="Q19" s="189">
        <v>266</v>
      </c>
      <c r="R19" s="189">
        <v>1</v>
      </c>
      <c r="S19" s="196">
        <f t="shared" si="2"/>
        <v>241</v>
      </c>
      <c r="T19" s="189">
        <v>11</v>
      </c>
      <c r="U19" s="189">
        <v>57</v>
      </c>
      <c r="V19" s="189">
        <v>0</v>
      </c>
      <c r="W19" s="189">
        <v>173</v>
      </c>
      <c r="X19" s="189">
        <v>0</v>
      </c>
      <c r="Y19" s="196">
        <f t="shared" si="3"/>
        <v>345</v>
      </c>
      <c r="Z19" s="189">
        <v>29</v>
      </c>
      <c r="AA19" s="189">
        <v>82</v>
      </c>
      <c r="AB19" s="189">
        <v>2</v>
      </c>
      <c r="AC19" s="189">
        <v>232</v>
      </c>
      <c r="AD19" s="189">
        <v>0</v>
      </c>
      <c r="AE19" s="196">
        <f t="shared" si="4"/>
        <v>170</v>
      </c>
      <c r="AF19" s="189">
        <v>20</v>
      </c>
      <c r="AG19" s="189">
        <v>36</v>
      </c>
      <c r="AH19" s="189">
        <v>0</v>
      </c>
      <c r="AI19" s="189">
        <v>114</v>
      </c>
      <c r="AJ19" s="189">
        <v>0</v>
      </c>
    </row>
    <row r="20" spans="1:36" ht="38.25" x14ac:dyDescent="0.25">
      <c r="A20" s="14" t="s">
        <v>20</v>
      </c>
      <c r="B20" s="15">
        <v>501101</v>
      </c>
      <c r="C20" s="165">
        <v>110101</v>
      </c>
      <c r="D20" s="166" t="s">
        <v>43</v>
      </c>
      <c r="E20" s="165">
        <v>3</v>
      </c>
      <c r="F20" s="167" t="s">
        <v>278</v>
      </c>
      <c r="G20" s="194">
        <f t="shared" si="0"/>
        <v>2281</v>
      </c>
      <c r="H20" s="195">
        <f t="shared" si="1"/>
        <v>17</v>
      </c>
      <c r="I20" s="195">
        <f t="shared" si="1"/>
        <v>1780</v>
      </c>
      <c r="J20" s="195">
        <f t="shared" si="1"/>
        <v>0</v>
      </c>
      <c r="K20" s="195">
        <f t="shared" si="1"/>
        <v>484</v>
      </c>
      <c r="L20" s="195">
        <f t="shared" si="1"/>
        <v>0</v>
      </c>
      <c r="M20" s="196">
        <f t="shared" si="5"/>
        <v>615</v>
      </c>
      <c r="N20" s="189">
        <v>4</v>
      </c>
      <c r="O20" s="189">
        <v>494</v>
      </c>
      <c r="P20" s="189">
        <v>0</v>
      </c>
      <c r="Q20" s="189">
        <v>117</v>
      </c>
      <c r="R20" s="189">
        <v>0</v>
      </c>
      <c r="S20" s="196">
        <f t="shared" si="2"/>
        <v>939</v>
      </c>
      <c r="T20" s="189">
        <v>7</v>
      </c>
      <c r="U20" s="189">
        <v>757</v>
      </c>
      <c r="V20" s="189">
        <v>0</v>
      </c>
      <c r="W20" s="189">
        <v>175</v>
      </c>
      <c r="X20" s="189">
        <v>0</v>
      </c>
      <c r="Y20" s="196">
        <f t="shared" si="3"/>
        <v>452</v>
      </c>
      <c r="Z20" s="189">
        <v>3</v>
      </c>
      <c r="AA20" s="189">
        <v>333</v>
      </c>
      <c r="AB20" s="189">
        <v>0</v>
      </c>
      <c r="AC20" s="189">
        <v>116</v>
      </c>
      <c r="AD20" s="189">
        <v>0</v>
      </c>
      <c r="AE20" s="196">
        <f t="shared" si="4"/>
        <v>275</v>
      </c>
      <c r="AF20" s="189">
        <v>3</v>
      </c>
      <c r="AG20" s="189">
        <v>196</v>
      </c>
      <c r="AH20" s="189">
        <v>0</v>
      </c>
      <c r="AI20" s="189">
        <v>76</v>
      </c>
      <c r="AJ20" s="189">
        <v>0</v>
      </c>
    </row>
    <row r="21" spans="1:36" ht="38.25" x14ac:dyDescent="0.25">
      <c r="A21" s="14" t="s">
        <v>27</v>
      </c>
      <c r="B21" s="15">
        <v>501302</v>
      </c>
      <c r="C21" s="165">
        <v>130201</v>
      </c>
      <c r="D21" s="166" t="s">
        <v>400</v>
      </c>
      <c r="E21" s="165">
        <v>3</v>
      </c>
      <c r="F21" s="167" t="s">
        <v>278</v>
      </c>
      <c r="G21" s="194">
        <f t="shared" si="0"/>
        <v>2668</v>
      </c>
      <c r="H21" s="195">
        <f t="shared" si="1"/>
        <v>543</v>
      </c>
      <c r="I21" s="195">
        <f t="shared" si="1"/>
        <v>210</v>
      </c>
      <c r="J21" s="195">
        <f t="shared" si="1"/>
        <v>5</v>
      </c>
      <c r="K21" s="195">
        <f t="shared" si="1"/>
        <v>1904</v>
      </c>
      <c r="L21" s="195">
        <f t="shared" si="1"/>
        <v>6</v>
      </c>
      <c r="M21" s="196">
        <f t="shared" si="5"/>
        <v>505</v>
      </c>
      <c r="N21" s="189">
        <v>94</v>
      </c>
      <c r="O21" s="189">
        <v>60</v>
      </c>
      <c r="P21" s="189">
        <v>2</v>
      </c>
      <c r="Q21" s="189">
        <v>347</v>
      </c>
      <c r="R21" s="189">
        <v>2</v>
      </c>
      <c r="S21" s="196">
        <f t="shared" si="2"/>
        <v>552</v>
      </c>
      <c r="T21" s="189">
        <v>85</v>
      </c>
      <c r="U21" s="189">
        <v>35</v>
      </c>
      <c r="V21" s="189">
        <v>0</v>
      </c>
      <c r="W21" s="189">
        <v>432</v>
      </c>
      <c r="X21" s="189">
        <v>0</v>
      </c>
      <c r="Y21" s="196">
        <f t="shared" si="3"/>
        <v>811</v>
      </c>
      <c r="Z21" s="189">
        <v>187</v>
      </c>
      <c r="AA21" s="189">
        <v>48</v>
      </c>
      <c r="AB21" s="189">
        <v>0</v>
      </c>
      <c r="AC21" s="189">
        <v>574</v>
      </c>
      <c r="AD21" s="189">
        <v>2</v>
      </c>
      <c r="AE21" s="196">
        <f t="shared" si="4"/>
        <v>800</v>
      </c>
      <c r="AF21" s="189">
        <v>177</v>
      </c>
      <c r="AG21" s="189">
        <v>67</v>
      </c>
      <c r="AH21" s="189">
        <v>3</v>
      </c>
      <c r="AI21" s="189">
        <v>551</v>
      </c>
      <c r="AJ21" s="189">
        <v>2</v>
      </c>
    </row>
    <row r="22" spans="1:36" ht="38.25" x14ac:dyDescent="0.25">
      <c r="A22" s="14" t="s">
        <v>27</v>
      </c>
      <c r="B22" s="15">
        <v>501303</v>
      </c>
      <c r="C22" s="165">
        <v>130301</v>
      </c>
      <c r="D22" s="166" t="s">
        <v>400</v>
      </c>
      <c r="E22" s="165">
        <v>3</v>
      </c>
      <c r="F22" s="167" t="s">
        <v>278</v>
      </c>
      <c r="G22" s="194">
        <f t="shared" si="0"/>
        <v>479</v>
      </c>
      <c r="H22" s="195">
        <f t="shared" si="1"/>
        <v>82</v>
      </c>
      <c r="I22" s="195">
        <f t="shared" si="1"/>
        <v>63</v>
      </c>
      <c r="J22" s="195">
        <f t="shared" si="1"/>
        <v>0</v>
      </c>
      <c r="K22" s="195">
        <f t="shared" si="1"/>
        <v>333</v>
      </c>
      <c r="L22" s="195">
        <f t="shared" si="1"/>
        <v>1</v>
      </c>
      <c r="M22" s="196">
        <f t="shared" si="5"/>
        <v>81</v>
      </c>
      <c r="N22" s="189">
        <v>13</v>
      </c>
      <c r="O22" s="189">
        <v>35</v>
      </c>
      <c r="P22" s="189">
        <v>0</v>
      </c>
      <c r="Q22" s="189">
        <v>33</v>
      </c>
      <c r="R22" s="189">
        <v>0</v>
      </c>
      <c r="S22" s="196">
        <f t="shared" si="2"/>
        <v>106</v>
      </c>
      <c r="T22" s="189">
        <v>12</v>
      </c>
      <c r="U22" s="189">
        <v>23</v>
      </c>
      <c r="V22" s="189">
        <v>0</v>
      </c>
      <c r="W22" s="189">
        <v>70</v>
      </c>
      <c r="X22" s="189">
        <v>1</v>
      </c>
      <c r="Y22" s="196">
        <f t="shared" si="3"/>
        <v>147</v>
      </c>
      <c r="Z22" s="189">
        <v>27</v>
      </c>
      <c r="AA22" s="189">
        <v>4</v>
      </c>
      <c r="AB22" s="189">
        <v>0</v>
      </c>
      <c r="AC22" s="189">
        <v>116</v>
      </c>
      <c r="AD22" s="189">
        <v>0</v>
      </c>
      <c r="AE22" s="196">
        <f t="shared" si="4"/>
        <v>145</v>
      </c>
      <c r="AF22" s="189">
        <v>30</v>
      </c>
      <c r="AG22" s="189">
        <v>1</v>
      </c>
      <c r="AH22" s="189">
        <v>0</v>
      </c>
      <c r="AI22" s="189">
        <v>114</v>
      </c>
      <c r="AJ22" s="189">
        <v>0</v>
      </c>
    </row>
    <row r="23" spans="1:36" ht="38.25" x14ac:dyDescent="0.25">
      <c r="A23" s="14" t="s">
        <v>20</v>
      </c>
      <c r="B23" s="15">
        <v>501501</v>
      </c>
      <c r="C23" s="165">
        <v>150101</v>
      </c>
      <c r="D23" s="166" t="s">
        <v>47</v>
      </c>
      <c r="E23" s="165">
        <v>3</v>
      </c>
      <c r="F23" s="167" t="s">
        <v>278</v>
      </c>
      <c r="G23" s="194">
        <f t="shared" si="0"/>
        <v>1325</v>
      </c>
      <c r="H23" s="195">
        <f t="shared" si="1"/>
        <v>949</v>
      </c>
      <c r="I23" s="195">
        <f t="shared" si="1"/>
        <v>140</v>
      </c>
      <c r="J23" s="195">
        <f t="shared" si="1"/>
        <v>8</v>
      </c>
      <c r="K23" s="195">
        <f t="shared" si="1"/>
        <v>224</v>
      </c>
      <c r="L23" s="195">
        <f t="shared" si="1"/>
        <v>4</v>
      </c>
      <c r="M23" s="196">
        <f t="shared" si="5"/>
        <v>0</v>
      </c>
      <c r="N23" s="189">
        <v>0</v>
      </c>
      <c r="O23" s="189">
        <v>0</v>
      </c>
      <c r="P23" s="189">
        <v>0</v>
      </c>
      <c r="Q23" s="189">
        <v>0</v>
      </c>
      <c r="R23" s="189">
        <v>0</v>
      </c>
      <c r="S23" s="196">
        <f t="shared" si="2"/>
        <v>0</v>
      </c>
      <c r="T23" s="189">
        <v>0</v>
      </c>
      <c r="U23" s="189">
        <v>0</v>
      </c>
      <c r="V23" s="189">
        <v>0</v>
      </c>
      <c r="W23" s="189">
        <v>0</v>
      </c>
      <c r="X23" s="189">
        <v>0</v>
      </c>
      <c r="Y23" s="196">
        <f t="shared" si="3"/>
        <v>531</v>
      </c>
      <c r="Z23" s="189">
        <v>343</v>
      </c>
      <c r="AA23" s="189">
        <v>70</v>
      </c>
      <c r="AB23" s="189">
        <v>4</v>
      </c>
      <c r="AC23" s="189">
        <v>112</v>
      </c>
      <c r="AD23" s="189">
        <v>2</v>
      </c>
      <c r="AE23" s="196">
        <f t="shared" si="4"/>
        <v>794</v>
      </c>
      <c r="AF23" s="189">
        <v>606</v>
      </c>
      <c r="AG23" s="189">
        <v>70</v>
      </c>
      <c r="AH23" s="189">
        <v>4</v>
      </c>
      <c r="AI23" s="189">
        <v>112</v>
      </c>
      <c r="AJ23" s="189">
        <v>2</v>
      </c>
    </row>
    <row r="24" spans="1:36" ht="38.25" x14ac:dyDescent="0.25">
      <c r="A24" s="14" t="s">
        <v>36</v>
      </c>
      <c r="B24" s="15">
        <v>501505</v>
      </c>
      <c r="C24" s="165">
        <v>150601</v>
      </c>
      <c r="D24" s="166" t="s">
        <v>183</v>
      </c>
      <c r="E24" s="165">
        <v>3</v>
      </c>
      <c r="F24" s="167" t="s">
        <v>278</v>
      </c>
      <c r="G24" s="194">
        <f t="shared" si="0"/>
        <v>612</v>
      </c>
      <c r="H24" s="195">
        <f t="shared" si="1"/>
        <v>563</v>
      </c>
      <c r="I24" s="195">
        <f t="shared" si="1"/>
        <v>13</v>
      </c>
      <c r="J24" s="195">
        <f t="shared" si="1"/>
        <v>1</v>
      </c>
      <c r="K24" s="195">
        <f t="shared" si="1"/>
        <v>35</v>
      </c>
      <c r="L24" s="195">
        <f t="shared" si="1"/>
        <v>0</v>
      </c>
      <c r="M24" s="196">
        <f t="shared" si="5"/>
        <v>283</v>
      </c>
      <c r="N24" s="189">
        <v>263</v>
      </c>
      <c r="O24" s="189">
        <v>3</v>
      </c>
      <c r="P24" s="189">
        <v>1</v>
      </c>
      <c r="Q24" s="189">
        <v>16</v>
      </c>
      <c r="R24" s="189">
        <v>0</v>
      </c>
      <c r="S24" s="196">
        <f t="shared" si="2"/>
        <v>110</v>
      </c>
      <c r="T24" s="189">
        <v>103</v>
      </c>
      <c r="U24" s="189">
        <v>0</v>
      </c>
      <c r="V24" s="189">
        <v>0</v>
      </c>
      <c r="W24" s="189">
        <v>7</v>
      </c>
      <c r="X24" s="189">
        <v>0</v>
      </c>
      <c r="Y24" s="196">
        <f t="shared" si="3"/>
        <v>110</v>
      </c>
      <c r="Z24" s="189">
        <v>99</v>
      </c>
      <c r="AA24" s="189">
        <v>5</v>
      </c>
      <c r="AB24" s="189">
        <v>0</v>
      </c>
      <c r="AC24" s="189">
        <v>6</v>
      </c>
      <c r="AD24" s="189">
        <v>0</v>
      </c>
      <c r="AE24" s="196">
        <f t="shared" si="4"/>
        <v>109</v>
      </c>
      <c r="AF24" s="189">
        <v>98</v>
      </c>
      <c r="AG24" s="189">
        <v>5</v>
      </c>
      <c r="AH24" s="189">
        <v>0</v>
      </c>
      <c r="AI24" s="189">
        <v>6</v>
      </c>
      <c r="AJ24" s="189">
        <v>0</v>
      </c>
    </row>
    <row r="25" spans="1:36" ht="38.25" x14ac:dyDescent="0.25">
      <c r="A25" s="14" t="s">
        <v>27</v>
      </c>
      <c r="B25" s="15">
        <v>501513</v>
      </c>
      <c r="C25" s="165">
        <v>151401</v>
      </c>
      <c r="D25" s="166" t="s">
        <v>388</v>
      </c>
      <c r="E25" s="165">
        <v>3</v>
      </c>
      <c r="F25" s="167" t="s">
        <v>278</v>
      </c>
      <c r="G25" s="194">
        <f t="shared" si="0"/>
        <v>50</v>
      </c>
      <c r="H25" s="195">
        <f t="shared" si="1"/>
        <v>44</v>
      </c>
      <c r="I25" s="195">
        <f t="shared" si="1"/>
        <v>4</v>
      </c>
      <c r="J25" s="195">
        <f t="shared" si="1"/>
        <v>0</v>
      </c>
      <c r="K25" s="195">
        <f t="shared" si="1"/>
        <v>2</v>
      </c>
      <c r="L25" s="195">
        <f t="shared" si="1"/>
        <v>0</v>
      </c>
      <c r="M25" s="196">
        <f t="shared" si="5"/>
        <v>12</v>
      </c>
      <c r="N25" s="189">
        <v>11</v>
      </c>
      <c r="O25" s="189">
        <v>0</v>
      </c>
      <c r="P25" s="189">
        <v>0</v>
      </c>
      <c r="Q25" s="189">
        <v>1</v>
      </c>
      <c r="R25" s="189">
        <v>0</v>
      </c>
      <c r="S25" s="196">
        <f t="shared" si="2"/>
        <v>13</v>
      </c>
      <c r="T25" s="189">
        <v>12</v>
      </c>
      <c r="U25" s="189">
        <v>1</v>
      </c>
      <c r="V25" s="189">
        <v>0</v>
      </c>
      <c r="W25" s="189">
        <v>0</v>
      </c>
      <c r="X25" s="189">
        <v>0</v>
      </c>
      <c r="Y25" s="196">
        <f t="shared" si="3"/>
        <v>14</v>
      </c>
      <c r="Z25" s="189">
        <v>12</v>
      </c>
      <c r="AA25" s="189">
        <v>1</v>
      </c>
      <c r="AB25" s="189">
        <v>0</v>
      </c>
      <c r="AC25" s="189">
        <v>1</v>
      </c>
      <c r="AD25" s="189">
        <v>0</v>
      </c>
      <c r="AE25" s="196">
        <f t="shared" si="4"/>
        <v>11</v>
      </c>
      <c r="AF25" s="189">
        <v>9</v>
      </c>
      <c r="AG25" s="189">
        <v>2</v>
      </c>
      <c r="AH25" s="189">
        <v>0</v>
      </c>
      <c r="AI25" s="189">
        <v>0</v>
      </c>
      <c r="AJ25" s="189">
        <v>0</v>
      </c>
    </row>
    <row r="26" spans="1:36" ht="38.25" x14ac:dyDescent="0.25">
      <c r="A26" s="14" t="s">
        <v>27</v>
      </c>
      <c r="B26" s="15">
        <v>501519</v>
      </c>
      <c r="C26" s="165">
        <v>151901</v>
      </c>
      <c r="D26" s="166" t="s">
        <v>49</v>
      </c>
      <c r="E26" s="165">
        <v>3</v>
      </c>
      <c r="F26" s="167" t="s">
        <v>278</v>
      </c>
      <c r="G26" s="194">
        <f t="shared" si="0"/>
        <v>2</v>
      </c>
      <c r="H26" s="195">
        <f t="shared" si="1"/>
        <v>2</v>
      </c>
      <c r="I26" s="195">
        <f t="shared" si="1"/>
        <v>0</v>
      </c>
      <c r="J26" s="195">
        <f t="shared" si="1"/>
        <v>0</v>
      </c>
      <c r="K26" s="195">
        <f t="shared" si="1"/>
        <v>0</v>
      </c>
      <c r="L26" s="195">
        <f t="shared" si="1"/>
        <v>0</v>
      </c>
      <c r="M26" s="196">
        <f t="shared" si="5"/>
        <v>0</v>
      </c>
      <c r="N26" s="189">
        <v>0</v>
      </c>
      <c r="O26" s="189">
        <v>0</v>
      </c>
      <c r="P26" s="189">
        <v>0</v>
      </c>
      <c r="Q26" s="189">
        <v>0</v>
      </c>
      <c r="R26" s="189">
        <v>0</v>
      </c>
      <c r="S26" s="196">
        <f t="shared" si="2"/>
        <v>0</v>
      </c>
      <c r="T26" s="189">
        <v>0</v>
      </c>
      <c r="U26" s="189">
        <v>0</v>
      </c>
      <c r="V26" s="189">
        <v>0</v>
      </c>
      <c r="W26" s="189">
        <v>0</v>
      </c>
      <c r="X26" s="189">
        <v>0</v>
      </c>
      <c r="Y26" s="196">
        <f t="shared" si="3"/>
        <v>2</v>
      </c>
      <c r="Z26" s="189">
        <v>2</v>
      </c>
      <c r="AA26" s="189">
        <v>0</v>
      </c>
      <c r="AB26" s="189">
        <v>0</v>
      </c>
      <c r="AC26" s="189">
        <v>0</v>
      </c>
      <c r="AD26" s="189">
        <v>0</v>
      </c>
      <c r="AE26" s="196">
        <f t="shared" si="4"/>
        <v>0</v>
      </c>
      <c r="AF26" s="189">
        <v>0</v>
      </c>
      <c r="AG26" s="189">
        <v>0</v>
      </c>
      <c r="AH26" s="189">
        <v>0</v>
      </c>
      <c r="AI26" s="189">
        <v>0</v>
      </c>
      <c r="AJ26" s="189">
        <v>0</v>
      </c>
    </row>
    <row r="27" spans="1:36" ht="38.25" x14ac:dyDescent="0.25">
      <c r="A27" s="14" t="s">
        <v>20</v>
      </c>
      <c r="B27" s="15">
        <v>501901</v>
      </c>
      <c r="C27" s="165">
        <v>190101</v>
      </c>
      <c r="D27" s="166" t="s">
        <v>58</v>
      </c>
      <c r="E27" s="165">
        <v>3</v>
      </c>
      <c r="F27" s="167" t="s">
        <v>278</v>
      </c>
      <c r="G27" s="194">
        <f t="shared" si="0"/>
        <v>914</v>
      </c>
      <c r="H27" s="195">
        <f t="shared" si="1"/>
        <v>12</v>
      </c>
      <c r="I27" s="195">
        <f t="shared" si="1"/>
        <v>368</v>
      </c>
      <c r="J27" s="195">
        <f t="shared" si="1"/>
        <v>2</v>
      </c>
      <c r="K27" s="195">
        <f t="shared" si="1"/>
        <v>530</v>
      </c>
      <c r="L27" s="195">
        <f t="shared" si="1"/>
        <v>2</v>
      </c>
      <c r="M27" s="196">
        <f t="shared" si="5"/>
        <v>153</v>
      </c>
      <c r="N27" s="189">
        <v>1</v>
      </c>
      <c r="O27" s="189">
        <v>64</v>
      </c>
      <c r="P27" s="189">
        <v>0</v>
      </c>
      <c r="Q27" s="189">
        <v>88</v>
      </c>
      <c r="R27" s="189">
        <v>0</v>
      </c>
      <c r="S27" s="196">
        <f t="shared" si="2"/>
        <v>84</v>
      </c>
      <c r="T27" s="189">
        <v>1</v>
      </c>
      <c r="U27" s="189">
        <v>30</v>
      </c>
      <c r="V27" s="189">
        <v>0</v>
      </c>
      <c r="W27" s="189">
        <v>53</v>
      </c>
      <c r="X27" s="189">
        <v>0</v>
      </c>
      <c r="Y27" s="196">
        <f t="shared" si="3"/>
        <v>339</v>
      </c>
      <c r="Z27" s="189">
        <v>5</v>
      </c>
      <c r="AA27" s="189">
        <v>138</v>
      </c>
      <c r="AB27" s="189">
        <v>1</v>
      </c>
      <c r="AC27" s="189">
        <v>194</v>
      </c>
      <c r="AD27" s="189">
        <v>1</v>
      </c>
      <c r="AE27" s="196">
        <f t="shared" si="4"/>
        <v>338</v>
      </c>
      <c r="AF27" s="189">
        <v>5</v>
      </c>
      <c r="AG27" s="189">
        <v>136</v>
      </c>
      <c r="AH27" s="189">
        <v>1</v>
      </c>
      <c r="AI27" s="189">
        <v>195</v>
      </c>
      <c r="AJ27" s="189">
        <v>1</v>
      </c>
    </row>
    <row r="28" spans="1:36" ht="38.25" x14ac:dyDescent="0.25">
      <c r="A28" s="14" t="s">
        <v>27</v>
      </c>
      <c r="B28" s="15">
        <v>506305</v>
      </c>
      <c r="C28" s="165">
        <v>190601</v>
      </c>
      <c r="D28" s="166" t="s">
        <v>401</v>
      </c>
      <c r="E28" s="165">
        <v>3</v>
      </c>
      <c r="F28" s="167" t="s">
        <v>278</v>
      </c>
      <c r="G28" s="194">
        <f t="shared" si="0"/>
        <v>2304</v>
      </c>
      <c r="H28" s="195">
        <f t="shared" si="1"/>
        <v>650</v>
      </c>
      <c r="I28" s="195">
        <f t="shared" si="1"/>
        <v>897</v>
      </c>
      <c r="J28" s="195">
        <f t="shared" si="1"/>
        <v>2</v>
      </c>
      <c r="K28" s="195">
        <f t="shared" si="1"/>
        <v>752</v>
      </c>
      <c r="L28" s="195">
        <f t="shared" si="1"/>
        <v>3</v>
      </c>
      <c r="M28" s="196">
        <f t="shared" si="5"/>
        <v>535</v>
      </c>
      <c r="N28" s="189">
        <v>109</v>
      </c>
      <c r="O28" s="189">
        <v>246</v>
      </c>
      <c r="P28" s="189">
        <v>0</v>
      </c>
      <c r="Q28" s="189">
        <v>180</v>
      </c>
      <c r="R28" s="189">
        <v>0</v>
      </c>
      <c r="S28" s="196">
        <f t="shared" si="2"/>
        <v>558</v>
      </c>
      <c r="T28" s="189">
        <v>163</v>
      </c>
      <c r="U28" s="189">
        <v>200</v>
      </c>
      <c r="V28" s="189">
        <v>0</v>
      </c>
      <c r="W28" s="189">
        <v>194</v>
      </c>
      <c r="X28" s="189">
        <v>1</v>
      </c>
      <c r="Y28" s="196">
        <f t="shared" si="3"/>
        <v>617</v>
      </c>
      <c r="Z28" s="189">
        <v>189</v>
      </c>
      <c r="AA28" s="189">
        <v>237</v>
      </c>
      <c r="AB28" s="189">
        <v>1</v>
      </c>
      <c r="AC28" s="189">
        <v>189</v>
      </c>
      <c r="AD28" s="189">
        <v>1</v>
      </c>
      <c r="AE28" s="196">
        <f t="shared" si="4"/>
        <v>594</v>
      </c>
      <c r="AF28" s="189">
        <v>189</v>
      </c>
      <c r="AG28" s="189">
        <v>214</v>
      </c>
      <c r="AH28" s="189">
        <v>1</v>
      </c>
      <c r="AI28" s="189">
        <v>189</v>
      </c>
      <c r="AJ28" s="189">
        <v>1</v>
      </c>
    </row>
    <row r="29" spans="1:36" ht="38.25" x14ac:dyDescent="0.25">
      <c r="A29" s="14" t="s">
        <v>20</v>
      </c>
      <c r="B29" s="15">
        <v>501914</v>
      </c>
      <c r="C29" s="165">
        <v>191401</v>
      </c>
      <c r="D29" s="166" t="s">
        <v>60</v>
      </c>
      <c r="E29" s="165">
        <v>3</v>
      </c>
      <c r="F29" s="167" t="s">
        <v>278</v>
      </c>
      <c r="G29" s="194">
        <f t="shared" si="0"/>
        <v>3312</v>
      </c>
      <c r="H29" s="195">
        <f t="shared" si="1"/>
        <v>14</v>
      </c>
      <c r="I29" s="195">
        <f t="shared" si="1"/>
        <v>1529</v>
      </c>
      <c r="J29" s="195">
        <f t="shared" si="1"/>
        <v>1</v>
      </c>
      <c r="K29" s="195">
        <f t="shared" si="1"/>
        <v>1766</v>
      </c>
      <c r="L29" s="195">
        <f t="shared" si="1"/>
        <v>2</v>
      </c>
      <c r="M29" s="196">
        <f t="shared" si="5"/>
        <v>957</v>
      </c>
      <c r="N29" s="189">
        <v>5</v>
      </c>
      <c r="O29" s="189">
        <v>438</v>
      </c>
      <c r="P29" s="189">
        <v>0</v>
      </c>
      <c r="Q29" s="189">
        <v>513</v>
      </c>
      <c r="R29" s="189">
        <v>1</v>
      </c>
      <c r="S29" s="196">
        <f t="shared" si="2"/>
        <v>520</v>
      </c>
      <c r="T29" s="189">
        <v>3</v>
      </c>
      <c r="U29" s="189">
        <v>229</v>
      </c>
      <c r="V29" s="189">
        <v>0</v>
      </c>
      <c r="W29" s="189">
        <v>288</v>
      </c>
      <c r="X29" s="189">
        <v>0</v>
      </c>
      <c r="Y29" s="196">
        <f t="shared" si="3"/>
        <v>1317</v>
      </c>
      <c r="Z29" s="189">
        <v>3</v>
      </c>
      <c r="AA29" s="189">
        <v>600</v>
      </c>
      <c r="AB29" s="189">
        <v>1</v>
      </c>
      <c r="AC29" s="189">
        <v>712</v>
      </c>
      <c r="AD29" s="189">
        <v>1</v>
      </c>
      <c r="AE29" s="196">
        <f t="shared" si="4"/>
        <v>518</v>
      </c>
      <c r="AF29" s="189">
        <v>3</v>
      </c>
      <c r="AG29" s="189">
        <v>262</v>
      </c>
      <c r="AH29" s="189">
        <v>0</v>
      </c>
      <c r="AI29" s="189">
        <v>253</v>
      </c>
      <c r="AJ29" s="189">
        <v>0</v>
      </c>
    </row>
    <row r="30" spans="1:36" ht="38.25" x14ac:dyDescent="0.25">
      <c r="A30" s="14" t="s">
        <v>20</v>
      </c>
      <c r="B30" s="15">
        <v>502003</v>
      </c>
      <c r="C30" s="165">
        <v>200301</v>
      </c>
      <c r="D30" s="166" t="s">
        <v>61</v>
      </c>
      <c r="E30" s="165">
        <v>3</v>
      </c>
      <c r="F30" s="167" t="s">
        <v>278</v>
      </c>
      <c r="G30" s="194">
        <f t="shared" si="0"/>
        <v>1957</v>
      </c>
      <c r="H30" s="195">
        <f t="shared" si="1"/>
        <v>68</v>
      </c>
      <c r="I30" s="195">
        <f t="shared" si="1"/>
        <v>1242</v>
      </c>
      <c r="J30" s="195">
        <f t="shared" si="1"/>
        <v>25</v>
      </c>
      <c r="K30" s="195">
        <f t="shared" si="1"/>
        <v>581</v>
      </c>
      <c r="L30" s="195">
        <f t="shared" si="1"/>
        <v>41</v>
      </c>
      <c r="M30" s="196">
        <f t="shared" si="5"/>
        <v>648</v>
      </c>
      <c r="N30" s="189">
        <v>10</v>
      </c>
      <c r="O30" s="189">
        <v>433</v>
      </c>
      <c r="P30" s="189">
        <v>1</v>
      </c>
      <c r="Q30" s="189">
        <v>186</v>
      </c>
      <c r="R30" s="189">
        <v>18</v>
      </c>
      <c r="S30" s="196">
        <f t="shared" si="2"/>
        <v>671</v>
      </c>
      <c r="T30" s="189">
        <v>10</v>
      </c>
      <c r="U30" s="189">
        <v>421</v>
      </c>
      <c r="V30" s="189">
        <v>8</v>
      </c>
      <c r="W30" s="189">
        <v>227</v>
      </c>
      <c r="X30" s="189">
        <v>5</v>
      </c>
      <c r="Y30" s="196">
        <f t="shared" si="3"/>
        <v>320</v>
      </c>
      <c r="Z30" s="189">
        <v>24</v>
      </c>
      <c r="AA30" s="189">
        <v>195</v>
      </c>
      <c r="AB30" s="189">
        <v>8</v>
      </c>
      <c r="AC30" s="189">
        <v>84</v>
      </c>
      <c r="AD30" s="189">
        <v>9</v>
      </c>
      <c r="AE30" s="196">
        <f t="shared" si="4"/>
        <v>318</v>
      </c>
      <c r="AF30" s="189">
        <v>24</v>
      </c>
      <c r="AG30" s="189">
        <v>193</v>
      </c>
      <c r="AH30" s="189">
        <v>8</v>
      </c>
      <c r="AI30" s="189">
        <v>84</v>
      </c>
      <c r="AJ30" s="189">
        <v>9</v>
      </c>
    </row>
    <row r="31" spans="1:36" ht="38.25" x14ac:dyDescent="0.25">
      <c r="A31" s="14" t="s">
        <v>20</v>
      </c>
      <c r="B31" s="15">
        <v>502004</v>
      </c>
      <c r="C31" s="165">
        <v>200401</v>
      </c>
      <c r="D31" s="166" t="s">
        <v>62</v>
      </c>
      <c r="E31" s="165">
        <v>3</v>
      </c>
      <c r="F31" s="167" t="s">
        <v>278</v>
      </c>
      <c r="G31" s="194">
        <f t="shared" si="0"/>
        <v>1104</v>
      </c>
      <c r="H31" s="195">
        <f t="shared" si="1"/>
        <v>14</v>
      </c>
      <c r="I31" s="195">
        <f t="shared" si="1"/>
        <v>548</v>
      </c>
      <c r="J31" s="195">
        <f t="shared" si="1"/>
        <v>5</v>
      </c>
      <c r="K31" s="195">
        <f t="shared" si="1"/>
        <v>527</v>
      </c>
      <c r="L31" s="195">
        <f t="shared" si="1"/>
        <v>10</v>
      </c>
      <c r="M31" s="196">
        <f t="shared" si="5"/>
        <v>0</v>
      </c>
      <c r="N31" s="189">
        <v>0</v>
      </c>
      <c r="O31" s="189">
        <v>0</v>
      </c>
      <c r="P31" s="189">
        <v>0</v>
      </c>
      <c r="Q31" s="189">
        <v>0</v>
      </c>
      <c r="R31" s="189">
        <v>0</v>
      </c>
      <c r="S31" s="196">
        <f t="shared" si="2"/>
        <v>522</v>
      </c>
      <c r="T31" s="189">
        <v>6</v>
      </c>
      <c r="U31" s="189">
        <v>289</v>
      </c>
      <c r="V31" s="189">
        <v>3</v>
      </c>
      <c r="W31" s="189">
        <v>218</v>
      </c>
      <c r="X31" s="189">
        <v>6</v>
      </c>
      <c r="Y31" s="196">
        <f t="shared" si="3"/>
        <v>298</v>
      </c>
      <c r="Z31" s="189">
        <v>4</v>
      </c>
      <c r="AA31" s="189">
        <v>137</v>
      </c>
      <c r="AB31" s="189">
        <v>2</v>
      </c>
      <c r="AC31" s="189">
        <v>153</v>
      </c>
      <c r="AD31" s="189">
        <v>2</v>
      </c>
      <c r="AE31" s="196">
        <f t="shared" si="4"/>
        <v>284</v>
      </c>
      <c r="AF31" s="189">
        <v>4</v>
      </c>
      <c r="AG31" s="189">
        <v>122</v>
      </c>
      <c r="AH31" s="189">
        <v>0</v>
      </c>
      <c r="AI31" s="189">
        <v>156</v>
      </c>
      <c r="AJ31" s="189">
        <v>2</v>
      </c>
    </row>
    <row r="32" spans="1:36" ht="38.25" x14ac:dyDescent="0.25">
      <c r="A32" s="14" t="s">
        <v>27</v>
      </c>
      <c r="B32" s="15">
        <v>502013</v>
      </c>
      <c r="C32" s="165">
        <v>201401</v>
      </c>
      <c r="D32" s="166" t="s">
        <v>402</v>
      </c>
      <c r="E32" s="165">
        <v>3</v>
      </c>
      <c r="F32" s="167" t="s">
        <v>278</v>
      </c>
      <c r="G32" s="194">
        <f t="shared" si="0"/>
        <v>2246</v>
      </c>
      <c r="H32" s="195">
        <f t="shared" si="1"/>
        <v>245</v>
      </c>
      <c r="I32" s="195">
        <f t="shared" si="1"/>
        <v>1379</v>
      </c>
      <c r="J32" s="195">
        <f t="shared" si="1"/>
        <v>24</v>
      </c>
      <c r="K32" s="195">
        <f t="shared" si="1"/>
        <v>587</v>
      </c>
      <c r="L32" s="195">
        <f t="shared" si="1"/>
        <v>11</v>
      </c>
      <c r="M32" s="196">
        <f t="shared" si="5"/>
        <v>562</v>
      </c>
      <c r="N32" s="189">
        <v>42</v>
      </c>
      <c r="O32" s="189">
        <v>329</v>
      </c>
      <c r="P32" s="189">
        <v>6</v>
      </c>
      <c r="Q32" s="189">
        <v>184</v>
      </c>
      <c r="R32" s="189">
        <v>1</v>
      </c>
      <c r="S32" s="196">
        <f t="shared" si="2"/>
        <v>562</v>
      </c>
      <c r="T32" s="189">
        <v>56</v>
      </c>
      <c r="U32" s="189">
        <v>384</v>
      </c>
      <c r="V32" s="189">
        <v>2</v>
      </c>
      <c r="W32" s="189">
        <v>119</v>
      </c>
      <c r="X32" s="189">
        <v>1</v>
      </c>
      <c r="Y32" s="196">
        <f t="shared" si="3"/>
        <v>562</v>
      </c>
      <c r="Z32" s="189">
        <v>74</v>
      </c>
      <c r="AA32" s="189">
        <v>335</v>
      </c>
      <c r="AB32" s="189">
        <v>8</v>
      </c>
      <c r="AC32" s="189">
        <v>141</v>
      </c>
      <c r="AD32" s="189">
        <v>4</v>
      </c>
      <c r="AE32" s="196">
        <f t="shared" si="4"/>
        <v>560</v>
      </c>
      <c r="AF32" s="189">
        <v>73</v>
      </c>
      <c r="AG32" s="189">
        <v>331</v>
      </c>
      <c r="AH32" s="189">
        <v>8</v>
      </c>
      <c r="AI32" s="189">
        <v>143</v>
      </c>
      <c r="AJ32" s="189">
        <v>5</v>
      </c>
    </row>
    <row r="33" spans="1:36" ht="38.25" x14ac:dyDescent="0.25">
      <c r="A33" s="14" t="s">
        <v>20</v>
      </c>
      <c r="B33" s="15">
        <v>502101</v>
      </c>
      <c r="C33" s="165">
        <v>210101</v>
      </c>
      <c r="D33" s="166" t="s">
        <v>63</v>
      </c>
      <c r="E33" s="165">
        <v>3</v>
      </c>
      <c r="F33" s="167" t="s">
        <v>278</v>
      </c>
      <c r="G33" s="194">
        <f t="shared" si="0"/>
        <v>2104</v>
      </c>
      <c r="H33" s="195">
        <f t="shared" si="1"/>
        <v>439</v>
      </c>
      <c r="I33" s="195">
        <f t="shared" si="1"/>
        <v>1517</v>
      </c>
      <c r="J33" s="195">
        <f t="shared" si="1"/>
        <v>4</v>
      </c>
      <c r="K33" s="195">
        <f t="shared" si="1"/>
        <v>143</v>
      </c>
      <c r="L33" s="195">
        <f t="shared" si="1"/>
        <v>1</v>
      </c>
      <c r="M33" s="196">
        <f t="shared" si="5"/>
        <v>222</v>
      </c>
      <c r="N33" s="189">
        <v>42</v>
      </c>
      <c r="O33" s="189">
        <v>171</v>
      </c>
      <c r="P33" s="189">
        <v>1</v>
      </c>
      <c r="Q33" s="189">
        <v>8</v>
      </c>
      <c r="R33" s="189">
        <v>0</v>
      </c>
      <c r="S33" s="196">
        <f t="shared" si="2"/>
        <v>522</v>
      </c>
      <c r="T33" s="189">
        <v>98</v>
      </c>
      <c r="U33" s="189">
        <v>370</v>
      </c>
      <c r="V33" s="189">
        <v>1</v>
      </c>
      <c r="W33" s="189">
        <v>53</v>
      </c>
      <c r="X33" s="189">
        <v>0</v>
      </c>
      <c r="Y33" s="196">
        <f t="shared" si="3"/>
        <v>680</v>
      </c>
      <c r="Z33" s="189">
        <v>149</v>
      </c>
      <c r="AA33" s="189">
        <v>474</v>
      </c>
      <c r="AB33" s="189">
        <v>1</v>
      </c>
      <c r="AC33" s="189">
        <v>56</v>
      </c>
      <c r="AD33" s="189">
        <v>0</v>
      </c>
      <c r="AE33" s="196">
        <f t="shared" si="4"/>
        <v>680</v>
      </c>
      <c r="AF33" s="189">
        <v>150</v>
      </c>
      <c r="AG33" s="189">
        <v>502</v>
      </c>
      <c r="AH33" s="189">
        <v>1</v>
      </c>
      <c r="AI33" s="189">
        <v>26</v>
      </c>
      <c r="AJ33" s="189">
        <v>1</v>
      </c>
    </row>
    <row r="34" spans="1:36" ht="38.25" x14ac:dyDescent="0.25">
      <c r="A34" s="14" t="s">
        <v>27</v>
      </c>
      <c r="B34" s="15">
        <v>502302</v>
      </c>
      <c r="C34" s="165">
        <v>230201</v>
      </c>
      <c r="D34" s="166" t="s">
        <v>403</v>
      </c>
      <c r="E34" s="165">
        <v>3</v>
      </c>
      <c r="F34" s="167" t="s">
        <v>278</v>
      </c>
      <c r="G34" s="194">
        <f t="shared" si="0"/>
        <v>1930</v>
      </c>
      <c r="H34" s="195">
        <f t="shared" si="1"/>
        <v>1368</v>
      </c>
      <c r="I34" s="195">
        <f t="shared" si="1"/>
        <v>132</v>
      </c>
      <c r="J34" s="195">
        <f t="shared" si="1"/>
        <v>7</v>
      </c>
      <c r="K34" s="195">
        <f t="shared" si="1"/>
        <v>417</v>
      </c>
      <c r="L34" s="195">
        <f t="shared" si="1"/>
        <v>6</v>
      </c>
      <c r="M34" s="196">
        <f t="shared" si="5"/>
        <v>482</v>
      </c>
      <c r="N34" s="189">
        <v>329</v>
      </c>
      <c r="O34" s="189">
        <v>38</v>
      </c>
      <c r="P34" s="189">
        <v>0</v>
      </c>
      <c r="Q34" s="189">
        <v>115</v>
      </c>
      <c r="R34" s="189">
        <v>0</v>
      </c>
      <c r="S34" s="196">
        <f t="shared" si="2"/>
        <v>482</v>
      </c>
      <c r="T34" s="189">
        <v>312</v>
      </c>
      <c r="U34" s="189">
        <v>36</v>
      </c>
      <c r="V34" s="189">
        <v>1</v>
      </c>
      <c r="W34" s="189">
        <v>133</v>
      </c>
      <c r="X34" s="189">
        <v>0</v>
      </c>
      <c r="Y34" s="196">
        <f t="shared" si="3"/>
        <v>483</v>
      </c>
      <c r="Z34" s="189">
        <v>361</v>
      </c>
      <c r="AA34" s="189">
        <v>29</v>
      </c>
      <c r="AB34" s="189">
        <v>3</v>
      </c>
      <c r="AC34" s="189">
        <v>87</v>
      </c>
      <c r="AD34" s="189">
        <v>3</v>
      </c>
      <c r="AE34" s="196">
        <f t="shared" si="4"/>
        <v>483</v>
      </c>
      <c r="AF34" s="189">
        <v>366</v>
      </c>
      <c r="AG34" s="189">
        <v>29</v>
      </c>
      <c r="AH34" s="189">
        <v>3</v>
      </c>
      <c r="AI34" s="189">
        <v>82</v>
      </c>
      <c r="AJ34" s="189">
        <v>3</v>
      </c>
    </row>
    <row r="35" spans="1:36" ht="38.25" x14ac:dyDescent="0.25">
      <c r="A35" s="14" t="s">
        <v>20</v>
      </c>
      <c r="B35" s="15">
        <v>502401</v>
      </c>
      <c r="C35" s="165">
        <v>240101</v>
      </c>
      <c r="D35" s="166" t="s">
        <v>68</v>
      </c>
      <c r="E35" s="165">
        <v>3</v>
      </c>
      <c r="F35" s="167" t="s">
        <v>278</v>
      </c>
      <c r="G35" s="194">
        <f t="shared" si="0"/>
        <v>2194</v>
      </c>
      <c r="H35" s="195">
        <f t="shared" si="1"/>
        <v>13</v>
      </c>
      <c r="I35" s="195">
        <f t="shared" si="1"/>
        <v>1715</v>
      </c>
      <c r="J35" s="195">
        <f t="shared" si="1"/>
        <v>2</v>
      </c>
      <c r="K35" s="195">
        <f t="shared" si="1"/>
        <v>464</v>
      </c>
      <c r="L35" s="195">
        <f t="shared" si="1"/>
        <v>0</v>
      </c>
      <c r="M35" s="196">
        <f t="shared" si="5"/>
        <v>546</v>
      </c>
      <c r="N35" s="189">
        <v>4</v>
      </c>
      <c r="O35" s="189">
        <v>425</v>
      </c>
      <c r="P35" s="189">
        <v>0</v>
      </c>
      <c r="Q35" s="189">
        <v>117</v>
      </c>
      <c r="R35" s="189">
        <v>0</v>
      </c>
      <c r="S35" s="196">
        <f t="shared" si="2"/>
        <v>399</v>
      </c>
      <c r="T35" s="189">
        <v>1</v>
      </c>
      <c r="U35" s="189">
        <v>336</v>
      </c>
      <c r="V35" s="189">
        <v>1</v>
      </c>
      <c r="W35" s="189">
        <v>61</v>
      </c>
      <c r="X35" s="189">
        <v>0</v>
      </c>
      <c r="Y35" s="196">
        <f t="shared" si="3"/>
        <v>749</v>
      </c>
      <c r="Z35" s="189">
        <v>5</v>
      </c>
      <c r="AA35" s="189">
        <v>600</v>
      </c>
      <c r="AB35" s="189">
        <v>1</v>
      </c>
      <c r="AC35" s="189">
        <v>143</v>
      </c>
      <c r="AD35" s="189">
        <v>0</v>
      </c>
      <c r="AE35" s="196">
        <f t="shared" si="4"/>
        <v>500</v>
      </c>
      <c r="AF35" s="189">
        <v>3</v>
      </c>
      <c r="AG35" s="189">
        <v>354</v>
      </c>
      <c r="AH35" s="189">
        <v>0</v>
      </c>
      <c r="AI35" s="189">
        <v>143</v>
      </c>
      <c r="AJ35" s="189">
        <v>0</v>
      </c>
    </row>
    <row r="36" spans="1:36" ht="38.25" x14ac:dyDescent="0.25">
      <c r="A36" s="14" t="s">
        <v>20</v>
      </c>
      <c r="B36" s="15">
        <v>502604</v>
      </c>
      <c r="C36" s="165">
        <v>261701</v>
      </c>
      <c r="D36" s="166" t="s">
        <v>188</v>
      </c>
      <c r="E36" s="165">
        <v>3</v>
      </c>
      <c r="F36" s="167" t="s">
        <v>278</v>
      </c>
      <c r="G36" s="194">
        <f t="shared" si="0"/>
        <v>2939</v>
      </c>
      <c r="H36" s="195">
        <f t="shared" si="1"/>
        <v>2435</v>
      </c>
      <c r="I36" s="195">
        <f t="shared" si="1"/>
        <v>272</v>
      </c>
      <c r="J36" s="195">
        <f t="shared" si="1"/>
        <v>4</v>
      </c>
      <c r="K36" s="195">
        <f t="shared" si="1"/>
        <v>224</v>
      </c>
      <c r="L36" s="195">
        <f t="shared" si="1"/>
        <v>4</v>
      </c>
      <c r="M36" s="196">
        <f t="shared" si="5"/>
        <v>0</v>
      </c>
      <c r="N36" s="189">
        <v>0</v>
      </c>
      <c r="O36" s="189">
        <v>0</v>
      </c>
      <c r="P36" s="189">
        <v>0</v>
      </c>
      <c r="Q36" s="189">
        <v>0</v>
      </c>
      <c r="R36" s="189">
        <v>0</v>
      </c>
      <c r="S36" s="196">
        <f t="shared" si="2"/>
        <v>0</v>
      </c>
      <c r="T36" s="189">
        <v>0</v>
      </c>
      <c r="U36" s="189">
        <v>0</v>
      </c>
      <c r="V36" s="189">
        <v>0</v>
      </c>
      <c r="W36" s="189">
        <v>0</v>
      </c>
      <c r="X36" s="189">
        <v>0</v>
      </c>
      <c r="Y36" s="196">
        <f t="shared" si="3"/>
        <v>1470</v>
      </c>
      <c r="Z36" s="189">
        <v>1218</v>
      </c>
      <c r="AA36" s="189">
        <v>136</v>
      </c>
      <c r="AB36" s="189">
        <v>2</v>
      </c>
      <c r="AC36" s="189">
        <v>112</v>
      </c>
      <c r="AD36" s="189">
        <v>2</v>
      </c>
      <c r="AE36" s="196">
        <f t="shared" si="4"/>
        <v>1469</v>
      </c>
      <c r="AF36" s="189">
        <v>1217</v>
      </c>
      <c r="AG36" s="189">
        <v>136</v>
      </c>
      <c r="AH36" s="189">
        <v>2</v>
      </c>
      <c r="AI36" s="189">
        <v>112</v>
      </c>
      <c r="AJ36" s="189">
        <v>2</v>
      </c>
    </row>
    <row r="37" spans="1:36" ht="38.25" x14ac:dyDescent="0.25">
      <c r="A37" s="14" t="s">
        <v>20</v>
      </c>
      <c r="B37" s="15">
        <v>502606</v>
      </c>
      <c r="C37" s="165">
        <v>262101</v>
      </c>
      <c r="D37" s="166" t="s">
        <v>73</v>
      </c>
      <c r="E37" s="165">
        <v>3</v>
      </c>
      <c r="F37" s="167" t="s">
        <v>278</v>
      </c>
      <c r="G37" s="194">
        <f t="shared" si="0"/>
        <v>555</v>
      </c>
      <c r="H37" s="195">
        <f t="shared" si="1"/>
        <v>447</v>
      </c>
      <c r="I37" s="195">
        <f t="shared" si="1"/>
        <v>61</v>
      </c>
      <c r="J37" s="195">
        <f t="shared" si="1"/>
        <v>3</v>
      </c>
      <c r="K37" s="195">
        <f t="shared" si="1"/>
        <v>42</v>
      </c>
      <c r="L37" s="195">
        <f t="shared" si="1"/>
        <v>2</v>
      </c>
      <c r="M37" s="196">
        <f t="shared" si="5"/>
        <v>126</v>
      </c>
      <c r="N37" s="189">
        <v>101</v>
      </c>
      <c r="O37" s="189">
        <v>20</v>
      </c>
      <c r="P37" s="189">
        <v>0</v>
      </c>
      <c r="Q37" s="189">
        <v>5</v>
      </c>
      <c r="R37" s="189">
        <v>0</v>
      </c>
      <c r="S37" s="196">
        <f t="shared" si="2"/>
        <v>205</v>
      </c>
      <c r="T37" s="189">
        <v>174</v>
      </c>
      <c r="U37" s="189">
        <v>13</v>
      </c>
      <c r="V37" s="189">
        <v>1</v>
      </c>
      <c r="W37" s="189">
        <v>17</v>
      </c>
      <c r="X37" s="189">
        <v>0</v>
      </c>
      <c r="Y37" s="196">
        <f t="shared" si="3"/>
        <v>112</v>
      </c>
      <c r="Z37" s="189">
        <v>86</v>
      </c>
      <c r="AA37" s="189">
        <v>14</v>
      </c>
      <c r="AB37" s="189">
        <v>1</v>
      </c>
      <c r="AC37" s="189">
        <v>10</v>
      </c>
      <c r="AD37" s="189">
        <v>1</v>
      </c>
      <c r="AE37" s="196">
        <f t="shared" si="4"/>
        <v>112</v>
      </c>
      <c r="AF37" s="189">
        <v>86</v>
      </c>
      <c r="AG37" s="189">
        <v>14</v>
      </c>
      <c r="AH37" s="189">
        <v>1</v>
      </c>
      <c r="AI37" s="189">
        <v>10</v>
      </c>
      <c r="AJ37" s="189">
        <v>1</v>
      </c>
    </row>
    <row r="38" spans="1:36" ht="38.25" x14ac:dyDescent="0.25">
      <c r="A38" s="14" t="s">
        <v>27</v>
      </c>
      <c r="B38" s="15">
        <v>502609</v>
      </c>
      <c r="C38" s="165">
        <v>262401</v>
      </c>
      <c r="D38" s="166" t="s">
        <v>404</v>
      </c>
      <c r="E38" s="165">
        <v>3</v>
      </c>
      <c r="F38" s="167" t="s">
        <v>278</v>
      </c>
      <c r="G38" s="194">
        <f t="shared" si="0"/>
        <v>2470</v>
      </c>
      <c r="H38" s="195">
        <f t="shared" si="1"/>
        <v>1713</v>
      </c>
      <c r="I38" s="195">
        <f t="shared" si="1"/>
        <v>290</v>
      </c>
      <c r="J38" s="195">
        <f t="shared" si="1"/>
        <v>11</v>
      </c>
      <c r="K38" s="195">
        <f t="shared" si="1"/>
        <v>439</v>
      </c>
      <c r="L38" s="195">
        <f t="shared" si="1"/>
        <v>17</v>
      </c>
      <c r="M38" s="196">
        <f t="shared" si="5"/>
        <v>618</v>
      </c>
      <c r="N38" s="189">
        <v>447</v>
      </c>
      <c r="O38" s="189">
        <v>62</v>
      </c>
      <c r="P38" s="189">
        <v>0</v>
      </c>
      <c r="Q38" s="189">
        <v>108</v>
      </c>
      <c r="R38" s="189">
        <v>1</v>
      </c>
      <c r="S38" s="196">
        <f t="shared" si="2"/>
        <v>582</v>
      </c>
      <c r="T38" s="189">
        <v>426</v>
      </c>
      <c r="U38" s="189">
        <v>70</v>
      </c>
      <c r="V38" s="189">
        <v>0</v>
      </c>
      <c r="W38" s="189">
        <v>84</v>
      </c>
      <c r="X38" s="189">
        <v>2</v>
      </c>
      <c r="Y38" s="196">
        <f t="shared" si="3"/>
        <v>636</v>
      </c>
      <c r="Z38" s="189">
        <v>421</v>
      </c>
      <c r="AA38" s="189">
        <v>79</v>
      </c>
      <c r="AB38" s="189">
        <v>6</v>
      </c>
      <c r="AC38" s="189">
        <v>123</v>
      </c>
      <c r="AD38" s="189">
        <v>7</v>
      </c>
      <c r="AE38" s="196">
        <f t="shared" si="4"/>
        <v>634</v>
      </c>
      <c r="AF38" s="189">
        <v>419</v>
      </c>
      <c r="AG38" s="189">
        <v>79</v>
      </c>
      <c r="AH38" s="189">
        <v>5</v>
      </c>
      <c r="AI38" s="189">
        <v>124</v>
      </c>
      <c r="AJ38" s="189">
        <v>7</v>
      </c>
    </row>
    <row r="39" spans="1:36" ht="38.25" x14ac:dyDescent="0.25">
      <c r="A39" s="14" t="s">
        <v>20</v>
      </c>
      <c r="B39" s="15">
        <v>502630</v>
      </c>
      <c r="C39" s="165">
        <v>263001</v>
      </c>
      <c r="D39" s="166" t="s">
        <v>74</v>
      </c>
      <c r="E39" s="165">
        <v>3</v>
      </c>
      <c r="F39" s="167" t="s">
        <v>278</v>
      </c>
      <c r="G39" s="194">
        <f t="shared" ref="G39:G95" si="6">SUM(H39:L39)</f>
        <v>1318</v>
      </c>
      <c r="H39" s="195">
        <f t="shared" ref="H39:L71" si="7">N39+T39+Z39+AF39</f>
        <v>1187</v>
      </c>
      <c r="I39" s="195">
        <f t="shared" si="7"/>
        <v>82</v>
      </c>
      <c r="J39" s="195">
        <f t="shared" si="7"/>
        <v>2</v>
      </c>
      <c r="K39" s="195">
        <f t="shared" si="7"/>
        <v>42</v>
      </c>
      <c r="L39" s="195">
        <f t="shared" si="7"/>
        <v>5</v>
      </c>
      <c r="M39" s="196">
        <f t="shared" si="5"/>
        <v>160</v>
      </c>
      <c r="N39" s="189">
        <v>149</v>
      </c>
      <c r="O39" s="189">
        <v>7</v>
      </c>
      <c r="P39" s="189">
        <v>0</v>
      </c>
      <c r="Q39" s="189">
        <v>3</v>
      </c>
      <c r="R39" s="189">
        <v>1</v>
      </c>
      <c r="S39" s="196">
        <f t="shared" si="2"/>
        <v>151</v>
      </c>
      <c r="T39" s="189">
        <v>131</v>
      </c>
      <c r="U39" s="189">
        <v>11</v>
      </c>
      <c r="V39" s="189">
        <v>0</v>
      </c>
      <c r="W39" s="189">
        <v>7</v>
      </c>
      <c r="X39" s="189">
        <v>2</v>
      </c>
      <c r="Y39" s="196">
        <f t="shared" si="3"/>
        <v>504</v>
      </c>
      <c r="Z39" s="189">
        <v>454</v>
      </c>
      <c r="AA39" s="189">
        <v>32</v>
      </c>
      <c r="AB39" s="189">
        <v>1</v>
      </c>
      <c r="AC39" s="189">
        <v>16</v>
      </c>
      <c r="AD39" s="189">
        <v>1</v>
      </c>
      <c r="AE39" s="196">
        <f t="shared" si="4"/>
        <v>503</v>
      </c>
      <c r="AF39" s="189">
        <v>453</v>
      </c>
      <c r="AG39" s="189">
        <v>32</v>
      </c>
      <c r="AH39" s="189">
        <v>1</v>
      </c>
      <c r="AI39" s="189">
        <v>16</v>
      </c>
      <c r="AJ39" s="189">
        <v>1</v>
      </c>
    </row>
    <row r="40" spans="1:36" ht="38.25" x14ac:dyDescent="0.25">
      <c r="A40" s="14" t="s">
        <v>20</v>
      </c>
      <c r="B40" s="15">
        <v>502801</v>
      </c>
      <c r="C40" s="165">
        <v>280101</v>
      </c>
      <c r="D40" s="166" t="s">
        <v>76</v>
      </c>
      <c r="E40" s="165">
        <v>3</v>
      </c>
      <c r="F40" s="167" t="s">
        <v>278</v>
      </c>
      <c r="G40" s="194">
        <f t="shared" si="6"/>
        <v>3416</v>
      </c>
      <c r="H40" s="195">
        <f t="shared" si="7"/>
        <v>1685</v>
      </c>
      <c r="I40" s="195">
        <f t="shared" si="7"/>
        <v>1173</v>
      </c>
      <c r="J40" s="195">
        <f t="shared" si="7"/>
        <v>3</v>
      </c>
      <c r="K40" s="195">
        <f t="shared" si="7"/>
        <v>551</v>
      </c>
      <c r="L40" s="195">
        <f t="shared" si="7"/>
        <v>4</v>
      </c>
      <c r="M40" s="196">
        <f t="shared" si="5"/>
        <v>380</v>
      </c>
      <c r="N40" s="189">
        <v>237</v>
      </c>
      <c r="O40" s="189">
        <v>103</v>
      </c>
      <c r="P40" s="189">
        <v>0</v>
      </c>
      <c r="Q40" s="189">
        <v>39</v>
      </c>
      <c r="R40" s="189">
        <v>1</v>
      </c>
      <c r="S40" s="196">
        <f t="shared" si="2"/>
        <v>809</v>
      </c>
      <c r="T40" s="189">
        <v>501</v>
      </c>
      <c r="U40" s="189">
        <v>242</v>
      </c>
      <c r="V40" s="189">
        <v>1</v>
      </c>
      <c r="W40" s="189">
        <v>64</v>
      </c>
      <c r="X40" s="189">
        <v>1</v>
      </c>
      <c r="Y40" s="196">
        <f t="shared" si="3"/>
        <v>971</v>
      </c>
      <c r="Z40" s="189">
        <v>431</v>
      </c>
      <c r="AA40" s="189">
        <v>414</v>
      </c>
      <c r="AB40" s="189">
        <v>1</v>
      </c>
      <c r="AC40" s="189">
        <v>124</v>
      </c>
      <c r="AD40" s="189">
        <v>1</v>
      </c>
      <c r="AE40" s="196">
        <f t="shared" si="4"/>
        <v>1256</v>
      </c>
      <c r="AF40" s="189">
        <v>516</v>
      </c>
      <c r="AG40" s="189">
        <v>414</v>
      </c>
      <c r="AH40" s="189">
        <v>1</v>
      </c>
      <c r="AI40" s="189">
        <v>324</v>
      </c>
      <c r="AJ40" s="189">
        <v>1</v>
      </c>
    </row>
    <row r="41" spans="1:36" ht="38.25" x14ac:dyDescent="0.25">
      <c r="A41" s="14" t="s">
        <v>27</v>
      </c>
      <c r="B41" s="15">
        <v>502817</v>
      </c>
      <c r="C41" s="165">
        <v>281801</v>
      </c>
      <c r="D41" s="166" t="s">
        <v>405</v>
      </c>
      <c r="E41" s="165">
        <v>3</v>
      </c>
      <c r="F41" s="167" t="s">
        <v>278</v>
      </c>
      <c r="G41" s="194">
        <f t="shared" si="6"/>
        <v>2979</v>
      </c>
      <c r="H41" s="195">
        <f t="shared" si="7"/>
        <v>1020</v>
      </c>
      <c r="I41" s="195">
        <f t="shared" si="7"/>
        <v>996</v>
      </c>
      <c r="J41" s="195">
        <f t="shared" si="7"/>
        <v>37</v>
      </c>
      <c r="K41" s="195">
        <f t="shared" si="7"/>
        <v>914</v>
      </c>
      <c r="L41" s="195">
        <f t="shared" si="7"/>
        <v>12</v>
      </c>
      <c r="M41" s="196">
        <f t="shared" si="5"/>
        <v>553</v>
      </c>
      <c r="N41" s="189">
        <v>241</v>
      </c>
      <c r="O41" s="189">
        <v>209</v>
      </c>
      <c r="P41" s="189">
        <v>1</v>
      </c>
      <c r="Q41" s="189">
        <v>102</v>
      </c>
      <c r="R41" s="189">
        <v>0</v>
      </c>
      <c r="S41" s="196">
        <f t="shared" si="2"/>
        <v>727</v>
      </c>
      <c r="T41" s="189">
        <v>273</v>
      </c>
      <c r="U41" s="189">
        <v>215</v>
      </c>
      <c r="V41" s="189">
        <v>3</v>
      </c>
      <c r="W41" s="189">
        <v>236</v>
      </c>
      <c r="X41" s="189">
        <v>0</v>
      </c>
      <c r="Y41" s="196">
        <f t="shared" si="3"/>
        <v>1125</v>
      </c>
      <c r="Z41" s="189">
        <v>328</v>
      </c>
      <c r="AA41" s="189">
        <v>386</v>
      </c>
      <c r="AB41" s="189">
        <v>17</v>
      </c>
      <c r="AC41" s="189">
        <v>388</v>
      </c>
      <c r="AD41" s="189">
        <v>6</v>
      </c>
      <c r="AE41" s="196">
        <f t="shared" si="4"/>
        <v>574</v>
      </c>
      <c r="AF41" s="189">
        <v>178</v>
      </c>
      <c r="AG41" s="189">
        <v>186</v>
      </c>
      <c r="AH41" s="189">
        <v>16</v>
      </c>
      <c r="AI41" s="189">
        <v>188</v>
      </c>
      <c r="AJ41" s="189">
        <v>6</v>
      </c>
    </row>
    <row r="42" spans="1:36" ht="38.25" x14ac:dyDescent="0.25">
      <c r="A42" s="14" t="s">
        <v>27</v>
      </c>
      <c r="B42" s="15">
        <v>502819</v>
      </c>
      <c r="C42" s="165">
        <v>282001</v>
      </c>
      <c r="D42" s="166" t="s">
        <v>406</v>
      </c>
      <c r="E42" s="165">
        <v>3</v>
      </c>
      <c r="F42" s="167" t="s">
        <v>278</v>
      </c>
      <c r="G42" s="194">
        <f t="shared" si="6"/>
        <v>303</v>
      </c>
      <c r="H42" s="195">
        <f t="shared" si="7"/>
        <v>197</v>
      </c>
      <c r="I42" s="195">
        <f t="shared" si="7"/>
        <v>27</v>
      </c>
      <c r="J42" s="195">
        <f t="shared" si="7"/>
        <v>0</v>
      </c>
      <c r="K42" s="195">
        <f t="shared" si="7"/>
        <v>79</v>
      </c>
      <c r="L42" s="195">
        <f t="shared" si="7"/>
        <v>0</v>
      </c>
      <c r="M42" s="196">
        <f t="shared" si="5"/>
        <v>49</v>
      </c>
      <c r="N42" s="189">
        <v>36</v>
      </c>
      <c r="O42" s="189">
        <v>9</v>
      </c>
      <c r="P42" s="189">
        <v>0</v>
      </c>
      <c r="Q42" s="189">
        <v>4</v>
      </c>
      <c r="R42" s="189">
        <v>0</v>
      </c>
      <c r="S42" s="196">
        <f t="shared" si="2"/>
        <v>82</v>
      </c>
      <c r="T42" s="189">
        <v>61</v>
      </c>
      <c r="U42" s="189">
        <v>6</v>
      </c>
      <c r="V42" s="189">
        <v>0</v>
      </c>
      <c r="W42" s="189">
        <v>15</v>
      </c>
      <c r="X42" s="189">
        <v>0</v>
      </c>
      <c r="Y42" s="196">
        <f t="shared" si="3"/>
        <v>101</v>
      </c>
      <c r="Z42" s="189">
        <v>47</v>
      </c>
      <c r="AA42" s="189">
        <v>8</v>
      </c>
      <c r="AB42" s="189">
        <v>0</v>
      </c>
      <c r="AC42" s="189">
        <v>46</v>
      </c>
      <c r="AD42" s="189">
        <v>0</v>
      </c>
      <c r="AE42" s="196">
        <f t="shared" si="4"/>
        <v>71</v>
      </c>
      <c r="AF42" s="189">
        <v>53</v>
      </c>
      <c r="AG42" s="189">
        <v>4</v>
      </c>
      <c r="AH42" s="189">
        <v>0</v>
      </c>
      <c r="AI42" s="189">
        <v>14</v>
      </c>
      <c r="AJ42" s="189">
        <v>0</v>
      </c>
    </row>
    <row r="43" spans="1:36" ht="38.25" x14ac:dyDescent="0.25">
      <c r="A43" s="14" t="s">
        <v>27</v>
      </c>
      <c r="B43" s="15">
        <v>502821</v>
      </c>
      <c r="C43" s="165">
        <v>282101</v>
      </c>
      <c r="D43" s="166" t="s">
        <v>389</v>
      </c>
      <c r="E43" s="165">
        <v>3</v>
      </c>
      <c r="F43" s="167" t="s">
        <v>278</v>
      </c>
      <c r="G43" s="194">
        <f t="shared" si="6"/>
        <v>5527</v>
      </c>
      <c r="H43" s="195">
        <f t="shared" si="7"/>
        <v>2291</v>
      </c>
      <c r="I43" s="195">
        <f t="shared" si="7"/>
        <v>981</v>
      </c>
      <c r="J43" s="195">
        <f t="shared" si="7"/>
        <v>14</v>
      </c>
      <c r="K43" s="195">
        <f t="shared" si="7"/>
        <v>2218</v>
      </c>
      <c r="L43" s="195">
        <f t="shared" si="7"/>
        <v>23</v>
      </c>
      <c r="M43" s="196">
        <f t="shared" si="5"/>
        <v>1320</v>
      </c>
      <c r="N43" s="189">
        <v>478</v>
      </c>
      <c r="O43" s="189">
        <v>261</v>
      </c>
      <c r="P43" s="189">
        <v>4</v>
      </c>
      <c r="Q43" s="189">
        <v>570</v>
      </c>
      <c r="R43" s="189">
        <v>7</v>
      </c>
      <c r="S43" s="196">
        <f t="shared" si="2"/>
        <v>1331</v>
      </c>
      <c r="T43" s="189">
        <v>569</v>
      </c>
      <c r="U43" s="189">
        <v>237</v>
      </c>
      <c r="V43" s="189">
        <v>2</v>
      </c>
      <c r="W43" s="189">
        <v>521</v>
      </c>
      <c r="X43" s="189">
        <v>2</v>
      </c>
      <c r="Y43" s="196">
        <f t="shared" si="3"/>
        <v>1438</v>
      </c>
      <c r="Z43" s="189">
        <v>605</v>
      </c>
      <c r="AA43" s="189">
        <v>229</v>
      </c>
      <c r="AB43" s="189">
        <v>5</v>
      </c>
      <c r="AC43" s="189">
        <v>593</v>
      </c>
      <c r="AD43" s="189">
        <v>6</v>
      </c>
      <c r="AE43" s="196">
        <f t="shared" si="4"/>
        <v>1438</v>
      </c>
      <c r="AF43" s="189">
        <v>639</v>
      </c>
      <c r="AG43" s="189">
        <v>254</v>
      </c>
      <c r="AH43" s="189">
        <v>3</v>
      </c>
      <c r="AI43" s="189">
        <v>534</v>
      </c>
      <c r="AJ43" s="189">
        <v>8</v>
      </c>
    </row>
    <row r="44" spans="1:36" ht="38.25" x14ac:dyDescent="0.25">
      <c r="A44" s="14" t="s">
        <v>27</v>
      </c>
      <c r="B44" s="15">
        <v>502823</v>
      </c>
      <c r="C44" s="165">
        <v>282301</v>
      </c>
      <c r="D44" s="166" t="s">
        <v>390</v>
      </c>
      <c r="E44" s="165">
        <v>3</v>
      </c>
      <c r="F44" s="167" t="s">
        <v>278</v>
      </c>
      <c r="G44" s="194">
        <f t="shared" si="6"/>
        <v>55</v>
      </c>
      <c r="H44" s="195">
        <f t="shared" si="7"/>
        <v>23</v>
      </c>
      <c r="I44" s="195">
        <f t="shared" si="7"/>
        <v>18</v>
      </c>
      <c r="J44" s="195">
        <f t="shared" si="7"/>
        <v>1</v>
      </c>
      <c r="K44" s="195">
        <f t="shared" si="7"/>
        <v>11</v>
      </c>
      <c r="L44" s="195">
        <f t="shared" si="7"/>
        <v>2</v>
      </c>
      <c r="M44" s="196">
        <f t="shared" si="5"/>
        <v>11</v>
      </c>
      <c r="N44" s="189">
        <v>3</v>
      </c>
      <c r="O44" s="189">
        <v>5</v>
      </c>
      <c r="P44" s="189">
        <v>0</v>
      </c>
      <c r="Q44" s="189">
        <v>3</v>
      </c>
      <c r="R44" s="189">
        <v>0</v>
      </c>
      <c r="S44" s="196">
        <f t="shared" si="2"/>
        <v>15</v>
      </c>
      <c r="T44" s="189">
        <v>7</v>
      </c>
      <c r="U44" s="189">
        <v>8</v>
      </c>
      <c r="V44" s="189">
        <v>0</v>
      </c>
      <c r="W44" s="189">
        <v>0</v>
      </c>
      <c r="X44" s="189">
        <v>0</v>
      </c>
      <c r="Y44" s="196">
        <f t="shared" si="3"/>
        <v>16</v>
      </c>
      <c r="Z44" s="189">
        <v>7</v>
      </c>
      <c r="AA44" s="189">
        <v>3</v>
      </c>
      <c r="AB44" s="189">
        <v>1</v>
      </c>
      <c r="AC44" s="189">
        <v>4</v>
      </c>
      <c r="AD44" s="189">
        <v>1</v>
      </c>
      <c r="AE44" s="196">
        <f t="shared" si="4"/>
        <v>13</v>
      </c>
      <c r="AF44" s="189">
        <v>6</v>
      </c>
      <c r="AG44" s="189">
        <v>2</v>
      </c>
      <c r="AH44" s="189">
        <v>0</v>
      </c>
      <c r="AI44" s="189">
        <v>4</v>
      </c>
      <c r="AJ44" s="189">
        <v>1</v>
      </c>
    </row>
    <row r="45" spans="1:36" ht="38.25" x14ac:dyDescent="0.25">
      <c r="A45" s="14" t="s">
        <v>20</v>
      </c>
      <c r="B45" s="15">
        <v>502910</v>
      </c>
      <c r="C45" s="165">
        <v>291201</v>
      </c>
      <c r="D45" s="166" t="s">
        <v>77</v>
      </c>
      <c r="E45" s="165">
        <v>3</v>
      </c>
      <c r="F45" s="167" t="s">
        <v>278</v>
      </c>
      <c r="G45" s="194">
        <f t="shared" si="6"/>
        <v>1334</v>
      </c>
      <c r="H45" s="195">
        <f t="shared" si="7"/>
        <v>12</v>
      </c>
      <c r="I45" s="195">
        <f t="shared" si="7"/>
        <v>664</v>
      </c>
      <c r="J45" s="195">
        <f t="shared" si="7"/>
        <v>4</v>
      </c>
      <c r="K45" s="195">
        <f t="shared" si="7"/>
        <v>615</v>
      </c>
      <c r="L45" s="195">
        <f t="shared" si="7"/>
        <v>39</v>
      </c>
      <c r="M45" s="196">
        <f t="shared" si="5"/>
        <v>0</v>
      </c>
      <c r="N45" s="189">
        <v>0</v>
      </c>
      <c r="O45" s="189">
        <v>0</v>
      </c>
      <c r="P45" s="189">
        <v>0</v>
      </c>
      <c r="Q45" s="189">
        <v>0</v>
      </c>
      <c r="R45" s="189">
        <v>0</v>
      </c>
      <c r="S45" s="196">
        <f t="shared" si="2"/>
        <v>423</v>
      </c>
      <c r="T45" s="189">
        <v>6</v>
      </c>
      <c r="U45" s="189">
        <v>195</v>
      </c>
      <c r="V45" s="189">
        <v>0</v>
      </c>
      <c r="W45" s="189">
        <v>213</v>
      </c>
      <c r="X45" s="189">
        <v>9</v>
      </c>
      <c r="Y45" s="196">
        <f t="shared" si="3"/>
        <v>455</v>
      </c>
      <c r="Z45" s="189">
        <v>3</v>
      </c>
      <c r="AA45" s="189">
        <v>234</v>
      </c>
      <c r="AB45" s="189">
        <v>2</v>
      </c>
      <c r="AC45" s="189">
        <v>201</v>
      </c>
      <c r="AD45" s="189">
        <v>15</v>
      </c>
      <c r="AE45" s="196">
        <f t="shared" si="4"/>
        <v>456</v>
      </c>
      <c r="AF45" s="189">
        <v>3</v>
      </c>
      <c r="AG45" s="189">
        <v>235</v>
      </c>
      <c r="AH45" s="189">
        <v>2</v>
      </c>
      <c r="AI45" s="189">
        <v>201</v>
      </c>
      <c r="AJ45" s="189">
        <v>15</v>
      </c>
    </row>
    <row r="46" spans="1:36" ht="38.25" x14ac:dyDescent="0.25">
      <c r="A46" s="14" t="s">
        <v>20</v>
      </c>
      <c r="B46" s="15">
        <v>502916</v>
      </c>
      <c r="C46" s="165">
        <v>291601</v>
      </c>
      <c r="D46" s="166" t="s">
        <v>78</v>
      </c>
      <c r="E46" s="165">
        <v>3</v>
      </c>
      <c r="F46" s="167" t="s">
        <v>278</v>
      </c>
      <c r="G46" s="194">
        <f t="shared" si="6"/>
        <v>1200</v>
      </c>
      <c r="H46" s="195">
        <f t="shared" si="7"/>
        <v>66</v>
      </c>
      <c r="I46" s="195">
        <f t="shared" si="7"/>
        <v>610</v>
      </c>
      <c r="J46" s="195">
        <f t="shared" si="7"/>
        <v>4</v>
      </c>
      <c r="K46" s="195">
        <f t="shared" si="7"/>
        <v>496</v>
      </c>
      <c r="L46" s="195">
        <f t="shared" si="7"/>
        <v>24</v>
      </c>
      <c r="M46" s="196">
        <f t="shared" si="5"/>
        <v>0</v>
      </c>
      <c r="N46" s="189">
        <v>0</v>
      </c>
      <c r="O46" s="189">
        <v>0</v>
      </c>
      <c r="P46" s="189">
        <v>0</v>
      </c>
      <c r="Q46" s="189">
        <v>0</v>
      </c>
      <c r="R46" s="189">
        <v>0</v>
      </c>
      <c r="S46" s="196">
        <f t="shared" si="2"/>
        <v>0</v>
      </c>
      <c r="T46" s="189">
        <v>0</v>
      </c>
      <c r="U46" s="189">
        <v>0</v>
      </c>
      <c r="V46" s="189">
        <v>0</v>
      </c>
      <c r="W46" s="189">
        <v>0</v>
      </c>
      <c r="X46" s="189">
        <v>0</v>
      </c>
      <c r="Y46" s="196">
        <f t="shared" si="3"/>
        <v>600</v>
      </c>
      <c r="Z46" s="189">
        <v>33</v>
      </c>
      <c r="AA46" s="189">
        <v>305</v>
      </c>
      <c r="AB46" s="189">
        <v>2</v>
      </c>
      <c r="AC46" s="189">
        <v>248</v>
      </c>
      <c r="AD46" s="189">
        <v>12</v>
      </c>
      <c r="AE46" s="196">
        <f t="shared" si="4"/>
        <v>600</v>
      </c>
      <c r="AF46" s="189">
        <v>33</v>
      </c>
      <c r="AG46" s="189">
        <v>305</v>
      </c>
      <c r="AH46" s="189">
        <v>2</v>
      </c>
      <c r="AI46" s="189">
        <v>248</v>
      </c>
      <c r="AJ46" s="189">
        <v>12</v>
      </c>
    </row>
    <row r="47" spans="1:36" ht="38.25" x14ac:dyDescent="0.25">
      <c r="A47" s="14" t="s">
        <v>20</v>
      </c>
      <c r="B47" s="15">
        <v>503001</v>
      </c>
      <c r="C47" s="165">
        <v>300101</v>
      </c>
      <c r="D47" s="166" t="s">
        <v>79</v>
      </c>
      <c r="E47" s="165">
        <v>3</v>
      </c>
      <c r="F47" s="167" t="s">
        <v>278</v>
      </c>
      <c r="G47" s="194">
        <f t="shared" si="6"/>
        <v>854</v>
      </c>
      <c r="H47" s="195">
        <f t="shared" si="7"/>
        <v>233</v>
      </c>
      <c r="I47" s="195">
        <f t="shared" si="7"/>
        <v>445</v>
      </c>
      <c r="J47" s="195">
        <f t="shared" si="7"/>
        <v>4</v>
      </c>
      <c r="K47" s="195">
        <f t="shared" si="7"/>
        <v>169</v>
      </c>
      <c r="L47" s="195">
        <f t="shared" si="7"/>
        <v>3</v>
      </c>
      <c r="M47" s="196">
        <f t="shared" si="5"/>
        <v>322</v>
      </c>
      <c r="N47" s="189">
        <v>90</v>
      </c>
      <c r="O47" s="189">
        <v>168</v>
      </c>
      <c r="P47" s="189">
        <v>1</v>
      </c>
      <c r="Q47" s="189">
        <v>63</v>
      </c>
      <c r="R47" s="189">
        <v>0</v>
      </c>
      <c r="S47" s="196">
        <f t="shared" si="2"/>
        <v>175</v>
      </c>
      <c r="T47" s="189">
        <v>52</v>
      </c>
      <c r="U47" s="189">
        <v>92</v>
      </c>
      <c r="V47" s="189">
        <v>1</v>
      </c>
      <c r="W47" s="189">
        <v>29</v>
      </c>
      <c r="X47" s="189">
        <v>1</v>
      </c>
      <c r="Y47" s="196">
        <f t="shared" si="3"/>
        <v>233</v>
      </c>
      <c r="Z47" s="189">
        <v>61</v>
      </c>
      <c r="AA47" s="189">
        <v>120</v>
      </c>
      <c r="AB47" s="189">
        <v>1</v>
      </c>
      <c r="AC47" s="189">
        <v>50</v>
      </c>
      <c r="AD47" s="189">
        <v>1</v>
      </c>
      <c r="AE47" s="196">
        <f t="shared" si="4"/>
        <v>124</v>
      </c>
      <c r="AF47" s="189">
        <v>30</v>
      </c>
      <c r="AG47" s="189">
        <v>65</v>
      </c>
      <c r="AH47" s="189">
        <v>1</v>
      </c>
      <c r="AI47" s="189">
        <v>27</v>
      </c>
      <c r="AJ47" s="189">
        <v>1</v>
      </c>
    </row>
    <row r="48" spans="1:36" ht="38.25" x14ac:dyDescent="0.25">
      <c r="A48" s="14" t="s">
        <v>36</v>
      </c>
      <c r="B48" s="15">
        <v>508816</v>
      </c>
      <c r="C48" s="165">
        <v>310401</v>
      </c>
      <c r="D48" s="166" t="s">
        <v>81</v>
      </c>
      <c r="E48" s="165">
        <v>3</v>
      </c>
      <c r="F48" s="167" t="s">
        <v>278</v>
      </c>
      <c r="G48" s="194">
        <f t="shared" si="6"/>
        <v>1194</v>
      </c>
      <c r="H48" s="195">
        <f t="shared" si="7"/>
        <v>373</v>
      </c>
      <c r="I48" s="195">
        <f t="shared" si="7"/>
        <v>639</v>
      </c>
      <c r="J48" s="195">
        <f t="shared" si="7"/>
        <v>90</v>
      </c>
      <c r="K48" s="195">
        <f t="shared" si="7"/>
        <v>84</v>
      </c>
      <c r="L48" s="195">
        <f t="shared" si="7"/>
        <v>8</v>
      </c>
      <c r="M48" s="196">
        <f t="shared" si="5"/>
        <v>390</v>
      </c>
      <c r="N48" s="189">
        <v>110</v>
      </c>
      <c r="O48" s="189">
        <v>226</v>
      </c>
      <c r="P48" s="189">
        <v>30</v>
      </c>
      <c r="Q48" s="189">
        <v>24</v>
      </c>
      <c r="R48" s="189">
        <v>0</v>
      </c>
      <c r="S48" s="196">
        <f t="shared" si="2"/>
        <v>215</v>
      </c>
      <c r="T48" s="189">
        <v>66</v>
      </c>
      <c r="U48" s="189">
        <v>129</v>
      </c>
      <c r="V48" s="189">
        <v>14</v>
      </c>
      <c r="W48" s="189">
        <v>6</v>
      </c>
      <c r="X48" s="189">
        <v>0</v>
      </c>
      <c r="Y48" s="196">
        <f t="shared" si="3"/>
        <v>296</v>
      </c>
      <c r="Z48" s="189">
        <v>100</v>
      </c>
      <c r="AA48" s="189">
        <v>142</v>
      </c>
      <c r="AB48" s="189">
        <v>23</v>
      </c>
      <c r="AC48" s="189">
        <v>27</v>
      </c>
      <c r="AD48" s="189">
        <v>4</v>
      </c>
      <c r="AE48" s="196">
        <f t="shared" si="4"/>
        <v>293</v>
      </c>
      <c r="AF48" s="189">
        <v>97</v>
      </c>
      <c r="AG48" s="189">
        <v>142</v>
      </c>
      <c r="AH48" s="189">
        <v>23</v>
      </c>
      <c r="AI48" s="189">
        <v>27</v>
      </c>
      <c r="AJ48" s="189">
        <v>4</v>
      </c>
    </row>
    <row r="49" spans="1:36" ht="38.25" x14ac:dyDescent="0.25">
      <c r="A49" s="14" t="s">
        <v>27</v>
      </c>
      <c r="B49" s="15">
        <v>503117</v>
      </c>
      <c r="C49" s="165">
        <v>312001</v>
      </c>
      <c r="D49" s="166" t="s">
        <v>407</v>
      </c>
      <c r="E49" s="165">
        <v>3</v>
      </c>
      <c r="F49" s="167" t="s">
        <v>278</v>
      </c>
      <c r="G49" s="194">
        <f t="shared" si="6"/>
        <v>2646</v>
      </c>
      <c r="H49" s="195">
        <f t="shared" si="7"/>
        <v>309</v>
      </c>
      <c r="I49" s="195">
        <f t="shared" si="7"/>
        <v>1732</v>
      </c>
      <c r="J49" s="195">
        <f t="shared" si="7"/>
        <v>402</v>
      </c>
      <c r="K49" s="195">
        <f t="shared" si="7"/>
        <v>190</v>
      </c>
      <c r="L49" s="195">
        <f t="shared" si="7"/>
        <v>13</v>
      </c>
      <c r="M49" s="196">
        <f t="shared" si="5"/>
        <v>579</v>
      </c>
      <c r="N49" s="189">
        <v>56</v>
      </c>
      <c r="O49" s="189">
        <v>364</v>
      </c>
      <c r="P49" s="189">
        <v>108</v>
      </c>
      <c r="Q49" s="189">
        <v>51</v>
      </c>
      <c r="R49" s="189">
        <v>0</v>
      </c>
      <c r="S49" s="196">
        <f t="shared" si="2"/>
        <v>636</v>
      </c>
      <c r="T49" s="189">
        <v>65</v>
      </c>
      <c r="U49" s="189">
        <v>461</v>
      </c>
      <c r="V49" s="189">
        <v>74</v>
      </c>
      <c r="W49" s="189">
        <v>35</v>
      </c>
      <c r="X49" s="189">
        <v>1</v>
      </c>
      <c r="Y49" s="196">
        <f t="shared" si="3"/>
        <v>717</v>
      </c>
      <c r="Z49" s="189">
        <v>94</v>
      </c>
      <c r="AA49" s="189">
        <v>455</v>
      </c>
      <c r="AB49" s="189">
        <v>110</v>
      </c>
      <c r="AC49" s="189">
        <v>52</v>
      </c>
      <c r="AD49" s="189">
        <v>6</v>
      </c>
      <c r="AE49" s="196">
        <f t="shared" si="4"/>
        <v>714</v>
      </c>
      <c r="AF49" s="189">
        <v>94</v>
      </c>
      <c r="AG49" s="189">
        <v>452</v>
      </c>
      <c r="AH49" s="189">
        <v>110</v>
      </c>
      <c r="AI49" s="189">
        <v>52</v>
      </c>
      <c r="AJ49" s="189">
        <v>6</v>
      </c>
    </row>
    <row r="50" spans="1:36" ht="38.25" x14ac:dyDescent="0.25">
      <c r="A50" s="14" t="s">
        <v>20</v>
      </c>
      <c r="B50" s="15">
        <v>503133</v>
      </c>
      <c r="C50" s="165">
        <v>313301</v>
      </c>
      <c r="D50" s="166" t="s">
        <v>84</v>
      </c>
      <c r="E50" s="165">
        <v>3</v>
      </c>
      <c r="F50" s="167" t="s">
        <v>278</v>
      </c>
      <c r="G50" s="194">
        <f t="shared" si="6"/>
        <v>2937</v>
      </c>
      <c r="H50" s="195">
        <f t="shared" si="7"/>
        <v>504</v>
      </c>
      <c r="I50" s="195">
        <f t="shared" si="7"/>
        <v>1745</v>
      </c>
      <c r="J50" s="195">
        <f t="shared" si="7"/>
        <v>392</v>
      </c>
      <c r="K50" s="195">
        <f t="shared" si="7"/>
        <v>290</v>
      </c>
      <c r="L50" s="195">
        <f t="shared" si="7"/>
        <v>6</v>
      </c>
      <c r="M50" s="196">
        <f t="shared" si="5"/>
        <v>619</v>
      </c>
      <c r="N50" s="189">
        <v>119</v>
      </c>
      <c r="O50" s="189">
        <v>340</v>
      </c>
      <c r="P50" s="189">
        <v>94</v>
      </c>
      <c r="Q50" s="189">
        <v>66</v>
      </c>
      <c r="R50" s="189">
        <v>0</v>
      </c>
      <c r="S50" s="196">
        <f t="shared" si="2"/>
        <v>1167</v>
      </c>
      <c r="T50" s="189">
        <v>229</v>
      </c>
      <c r="U50" s="189">
        <v>643</v>
      </c>
      <c r="V50" s="189">
        <v>177</v>
      </c>
      <c r="W50" s="189">
        <v>116</v>
      </c>
      <c r="X50" s="189">
        <v>2</v>
      </c>
      <c r="Y50" s="196">
        <f t="shared" si="3"/>
        <v>576</v>
      </c>
      <c r="Z50" s="189">
        <v>78</v>
      </c>
      <c r="AA50" s="189">
        <v>381</v>
      </c>
      <c r="AB50" s="189">
        <v>61</v>
      </c>
      <c r="AC50" s="189">
        <v>54</v>
      </c>
      <c r="AD50" s="189">
        <v>2</v>
      </c>
      <c r="AE50" s="196">
        <f t="shared" si="4"/>
        <v>575</v>
      </c>
      <c r="AF50" s="189">
        <v>78</v>
      </c>
      <c r="AG50" s="189">
        <v>381</v>
      </c>
      <c r="AH50" s="189">
        <v>60</v>
      </c>
      <c r="AI50" s="189">
        <v>54</v>
      </c>
      <c r="AJ50" s="189">
        <v>2</v>
      </c>
    </row>
    <row r="51" spans="1:36" ht="38.25" x14ac:dyDescent="0.25">
      <c r="A51" s="14" t="s">
        <v>27</v>
      </c>
      <c r="B51" s="15">
        <v>503134</v>
      </c>
      <c r="C51" s="165">
        <v>313401</v>
      </c>
      <c r="D51" s="166" t="s">
        <v>85</v>
      </c>
      <c r="E51" s="165">
        <v>3</v>
      </c>
      <c r="F51" s="167" t="s">
        <v>278</v>
      </c>
      <c r="G51" s="194">
        <f t="shared" si="6"/>
        <v>0</v>
      </c>
      <c r="H51" s="195">
        <f t="shared" si="7"/>
        <v>0</v>
      </c>
      <c r="I51" s="195">
        <f t="shared" si="7"/>
        <v>0</v>
      </c>
      <c r="J51" s="195">
        <f t="shared" si="7"/>
        <v>0</v>
      </c>
      <c r="K51" s="195">
        <f t="shared" si="7"/>
        <v>0</v>
      </c>
      <c r="L51" s="195">
        <f t="shared" si="7"/>
        <v>0</v>
      </c>
      <c r="M51" s="196">
        <f t="shared" si="5"/>
        <v>0</v>
      </c>
      <c r="N51" s="189">
        <v>0</v>
      </c>
      <c r="O51" s="189">
        <v>0</v>
      </c>
      <c r="P51" s="189">
        <v>0</v>
      </c>
      <c r="Q51" s="189">
        <v>0</v>
      </c>
      <c r="R51" s="189">
        <v>0</v>
      </c>
      <c r="S51" s="196">
        <f t="shared" si="2"/>
        <v>0</v>
      </c>
      <c r="T51" s="189">
        <v>0</v>
      </c>
      <c r="U51" s="189">
        <v>0</v>
      </c>
      <c r="V51" s="189">
        <v>0</v>
      </c>
      <c r="W51" s="189">
        <v>0</v>
      </c>
      <c r="X51" s="189">
        <v>0</v>
      </c>
      <c r="Y51" s="196">
        <f t="shared" si="3"/>
        <v>0</v>
      </c>
      <c r="Z51" s="189">
        <v>0</v>
      </c>
      <c r="AA51" s="189">
        <v>0</v>
      </c>
      <c r="AB51" s="189">
        <v>0</v>
      </c>
      <c r="AC51" s="189">
        <v>0</v>
      </c>
      <c r="AD51" s="189">
        <v>0</v>
      </c>
      <c r="AE51" s="196">
        <f t="shared" si="4"/>
        <v>0</v>
      </c>
      <c r="AF51" s="189">
        <v>0</v>
      </c>
      <c r="AG51" s="189">
        <v>0</v>
      </c>
      <c r="AH51" s="189">
        <v>0</v>
      </c>
      <c r="AI51" s="189">
        <v>0</v>
      </c>
      <c r="AJ51" s="189">
        <v>0</v>
      </c>
    </row>
    <row r="52" spans="1:36" ht="38.25" x14ac:dyDescent="0.25">
      <c r="A52" s="14" t="s">
        <v>20</v>
      </c>
      <c r="B52" s="15">
        <v>503312</v>
      </c>
      <c r="C52" s="165">
        <v>331201</v>
      </c>
      <c r="D52" s="166" t="s">
        <v>91</v>
      </c>
      <c r="E52" s="165">
        <v>3</v>
      </c>
      <c r="F52" s="167" t="s">
        <v>278</v>
      </c>
      <c r="G52" s="194">
        <f t="shared" si="6"/>
        <v>2534</v>
      </c>
      <c r="H52" s="195">
        <f t="shared" si="7"/>
        <v>41</v>
      </c>
      <c r="I52" s="195">
        <f t="shared" si="7"/>
        <v>2211</v>
      </c>
      <c r="J52" s="195">
        <f t="shared" si="7"/>
        <v>4</v>
      </c>
      <c r="K52" s="195">
        <f t="shared" si="7"/>
        <v>278</v>
      </c>
      <c r="L52" s="195">
        <f t="shared" si="7"/>
        <v>0</v>
      </c>
      <c r="M52" s="196">
        <f t="shared" si="5"/>
        <v>779</v>
      </c>
      <c r="N52" s="189">
        <v>11</v>
      </c>
      <c r="O52" s="189">
        <v>696</v>
      </c>
      <c r="P52" s="189">
        <v>1</v>
      </c>
      <c r="Q52" s="189">
        <v>71</v>
      </c>
      <c r="R52" s="189">
        <v>0</v>
      </c>
      <c r="S52" s="196">
        <f t="shared" si="2"/>
        <v>239</v>
      </c>
      <c r="T52" s="189">
        <v>3</v>
      </c>
      <c r="U52" s="189">
        <v>207</v>
      </c>
      <c r="V52" s="189">
        <v>2</v>
      </c>
      <c r="W52" s="189">
        <v>27</v>
      </c>
      <c r="X52" s="189">
        <v>0</v>
      </c>
      <c r="Y52" s="196">
        <f t="shared" si="3"/>
        <v>759</v>
      </c>
      <c r="Z52" s="189">
        <v>14</v>
      </c>
      <c r="AA52" s="189">
        <v>655</v>
      </c>
      <c r="AB52" s="189">
        <v>0</v>
      </c>
      <c r="AC52" s="189">
        <v>90</v>
      </c>
      <c r="AD52" s="189">
        <v>0</v>
      </c>
      <c r="AE52" s="196">
        <f t="shared" si="4"/>
        <v>757</v>
      </c>
      <c r="AF52" s="189">
        <v>13</v>
      </c>
      <c r="AG52" s="189">
        <v>653</v>
      </c>
      <c r="AH52" s="189">
        <v>1</v>
      </c>
      <c r="AI52" s="189">
        <v>90</v>
      </c>
      <c r="AJ52" s="189">
        <v>0</v>
      </c>
    </row>
    <row r="53" spans="1:36" ht="38.25" x14ac:dyDescent="0.25">
      <c r="A53" s="14" t="s">
        <v>20</v>
      </c>
      <c r="B53" s="15">
        <v>506509</v>
      </c>
      <c r="C53" s="165">
        <v>332801</v>
      </c>
      <c r="D53" s="166" t="s">
        <v>93</v>
      </c>
      <c r="E53" s="165">
        <v>3</v>
      </c>
      <c r="F53" s="167" t="s">
        <v>278</v>
      </c>
      <c r="G53" s="194">
        <f t="shared" si="6"/>
        <v>1346</v>
      </c>
      <c r="H53" s="195">
        <f t="shared" si="7"/>
        <v>12</v>
      </c>
      <c r="I53" s="195">
        <f t="shared" si="7"/>
        <v>1263</v>
      </c>
      <c r="J53" s="195">
        <f t="shared" si="7"/>
        <v>2</v>
      </c>
      <c r="K53" s="195">
        <f t="shared" si="7"/>
        <v>64</v>
      </c>
      <c r="L53" s="195">
        <f t="shared" si="7"/>
        <v>5</v>
      </c>
      <c r="M53" s="196">
        <f t="shared" si="5"/>
        <v>190</v>
      </c>
      <c r="N53" s="189">
        <v>2</v>
      </c>
      <c r="O53" s="189">
        <v>180</v>
      </c>
      <c r="P53" s="189">
        <v>0</v>
      </c>
      <c r="Q53" s="189">
        <v>8</v>
      </c>
      <c r="R53" s="189">
        <v>0</v>
      </c>
      <c r="S53" s="196">
        <f t="shared" si="2"/>
        <v>176</v>
      </c>
      <c r="T53" s="189">
        <v>4</v>
      </c>
      <c r="U53" s="189">
        <v>166</v>
      </c>
      <c r="V53" s="189">
        <v>0</v>
      </c>
      <c r="W53" s="189">
        <v>5</v>
      </c>
      <c r="X53" s="189">
        <v>1</v>
      </c>
      <c r="Y53" s="196">
        <f t="shared" si="3"/>
        <v>491</v>
      </c>
      <c r="Z53" s="189">
        <v>3</v>
      </c>
      <c r="AA53" s="189">
        <v>459</v>
      </c>
      <c r="AB53" s="189">
        <v>1</v>
      </c>
      <c r="AC53" s="189">
        <v>26</v>
      </c>
      <c r="AD53" s="189">
        <v>2</v>
      </c>
      <c r="AE53" s="196">
        <f t="shared" si="4"/>
        <v>489</v>
      </c>
      <c r="AF53" s="189">
        <v>3</v>
      </c>
      <c r="AG53" s="189">
        <v>458</v>
      </c>
      <c r="AH53" s="189">
        <v>1</v>
      </c>
      <c r="AI53" s="189">
        <v>25</v>
      </c>
      <c r="AJ53" s="189">
        <v>2</v>
      </c>
    </row>
    <row r="54" spans="1:36" ht="38.25" x14ac:dyDescent="0.25">
      <c r="A54" s="14" t="s">
        <v>27</v>
      </c>
      <c r="B54" s="15">
        <v>503346</v>
      </c>
      <c r="C54" s="165">
        <v>334601</v>
      </c>
      <c r="D54" s="166" t="s">
        <v>327</v>
      </c>
      <c r="E54" s="165">
        <v>3</v>
      </c>
      <c r="F54" s="167" t="s">
        <v>278</v>
      </c>
      <c r="G54" s="194">
        <f t="shared" si="6"/>
        <v>27</v>
      </c>
      <c r="H54" s="195">
        <f t="shared" si="7"/>
        <v>0</v>
      </c>
      <c r="I54" s="195">
        <f t="shared" si="7"/>
        <v>18</v>
      </c>
      <c r="J54" s="195">
        <f t="shared" si="7"/>
        <v>0</v>
      </c>
      <c r="K54" s="195">
        <f t="shared" si="7"/>
        <v>9</v>
      </c>
      <c r="L54" s="195">
        <f t="shared" si="7"/>
        <v>0</v>
      </c>
      <c r="M54" s="196">
        <f t="shared" si="5"/>
        <v>7</v>
      </c>
      <c r="N54" s="189">
        <v>0</v>
      </c>
      <c r="O54" s="189">
        <v>6</v>
      </c>
      <c r="P54" s="189">
        <v>0</v>
      </c>
      <c r="Q54" s="189">
        <v>1</v>
      </c>
      <c r="R54" s="189">
        <v>0</v>
      </c>
      <c r="S54" s="196">
        <f t="shared" si="2"/>
        <v>6</v>
      </c>
      <c r="T54" s="189">
        <v>0</v>
      </c>
      <c r="U54" s="189">
        <v>5</v>
      </c>
      <c r="V54" s="189">
        <v>0</v>
      </c>
      <c r="W54" s="189">
        <v>1</v>
      </c>
      <c r="X54" s="189">
        <v>0</v>
      </c>
      <c r="Y54" s="196">
        <f t="shared" si="3"/>
        <v>8</v>
      </c>
      <c r="Z54" s="189">
        <v>0</v>
      </c>
      <c r="AA54" s="189">
        <v>4</v>
      </c>
      <c r="AB54" s="189">
        <v>0</v>
      </c>
      <c r="AC54" s="189">
        <v>4</v>
      </c>
      <c r="AD54" s="189">
        <v>0</v>
      </c>
      <c r="AE54" s="196">
        <f t="shared" si="4"/>
        <v>6</v>
      </c>
      <c r="AF54" s="189">
        <v>0</v>
      </c>
      <c r="AG54" s="189">
        <v>3</v>
      </c>
      <c r="AH54" s="189">
        <v>0</v>
      </c>
      <c r="AI54" s="189">
        <v>3</v>
      </c>
      <c r="AJ54" s="189">
        <v>0</v>
      </c>
    </row>
    <row r="55" spans="1:36" ht="38.25" x14ac:dyDescent="0.25">
      <c r="A55" s="14" t="s">
        <v>20</v>
      </c>
      <c r="B55" s="15">
        <v>503401</v>
      </c>
      <c r="C55" s="165">
        <v>340101</v>
      </c>
      <c r="D55" s="166" t="s">
        <v>96</v>
      </c>
      <c r="E55" s="165">
        <v>3</v>
      </c>
      <c r="F55" s="167" t="s">
        <v>278</v>
      </c>
      <c r="G55" s="194">
        <f t="shared" si="6"/>
        <v>2160</v>
      </c>
      <c r="H55" s="195">
        <f t="shared" si="7"/>
        <v>25</v>
      </c>
      <c r="I55" s="195">
        <f t="shared" si="7"/>
        <v>36</v>
      </c>
      <c r="J55" s="195">
        <f t="shared" si="7"/>
        <v>172</v>
      </c>
      <c r="K55" s="195">
        <f t="shared" si="7"/>
        <v>1926</v>
      </c>
      <c r="L55" s="195">
        <f t="shared" si="7"/>
        <v>1</v>
      </c>
      <c r="M55" s="196">
        <f t="shared" si="5"/>
        <v>434</v>
      </c>
      <c r="N55" s="189">
        <v>3</v>
      </c>
      <c r="O55" s="189">
        <v>6</v>
      </c>
      <c r="P55" s="189">
        <v>32</v>
      </c>
      <c r="Q55" s="189">
        <v>393</v>
      </c>
      <c r="R55" s="189">
        <v>0</v>
      </c>
      <c r="S55" s="196">
        <f t="shared" si="2"/>
        <v>622</v>
      </c>
      <c r="T55" s="189">
        <v>6</v>
      </c>
      <c r="U55" s="189">
        <v>10</v>
      </c>
      <c r="V55" s="189">
        <v>48</v>
      </c>
      <c r="W55" s="189">
        <v>557</v>
      </c>
      <c r="X55" s="189">
        <v>1</v>
      </c>
      <c r="Y55" s="196">
        <f t="shared" si="3"/>
        <v>553</v>
      </c>
      <c r="Z55" s="189">
        <v>8</v>
      </c>
      <c r="AA55" s="189">
        <v>10</v>
      </c>
      <c r="AB55" s="189">
        <v>46</v>
      </c>
      <c r="AC55" s="189">
        <v>489</v>
      </c>
      <c r="AD55" s="189">
        <v>0</v>
      </c>
      <c r="AE55" s="196">
        <f t="shared" si="4"/>
        <v>551</v>
      </c>
      <c r="AF55" s="189">
        <v>8</v>
      </c>
      <c r="AG55" s="189">
        <v>10</v>
      </c>
      <c r="AH55" s="189">
        <v>46</v>
      </c>
      <c r="AI55" s="189">
        <v>487</v>
      </c>
      <c r="AJ55" s="189">
        <v>0</v>
      </c>
    </row>
    <row r="56" spans="1:36" ht="38.25" x14ac:dyDescent="0.25">
      <c r="A56" s="14" t="s">
        <v>20</v>
      </c>
      <c r="B56" s="15">
        <v>503502</v>
      </c>
      <c r="C56" s="165">
        <v>350301</v>
      </c>
      <c r="D56" s="166" t="s">
        <v>99</v>
      </c>
      <c r="E56" s="165">
        <v>3</v>
      </c>
      <c r="F56" s="167" t="s">
        <v>278</v>
      </c>
      <c r="G56" s="194">
        <f t="shared" si="6"/>
        <v>0</v>
      </c>
      <c r="H56" s="195">
        <f t="shared" si="7"/>
        <v>0</v>
      </c>
      <c r="I56" s="195">
        <f t="shared" si="7"/>
        <v>0</v>
      </c>
      <c r="J56" s="195">
        <f t="shared" si="7"/>
        <v>0</v>
      </c>
      <c r="K56" s="195">
        <f t="shared" si="7"/>
        <v>0</v>
      </c>
      <c r="L56" s="195">
        <f t="shared" si="7"/>
        <v>0</v>
      </c>
      <c r="M56" s="196">
        <f t="shared" si="5"/>
        <v>0</v>
      </c>
      <c r="N56" s="189">
        <v>0</v>
      </c>
      <c r="O56" s="189">
        <v>0</v>
      </c>
      <c r="P56" s="189">
        <v>0</v>
      </c>
      <c r="Q56" s="189">
        <v>0</v>
      </c>
      <c r="R56" s="189">
        <v>0</v>
      </c>
      <c r="S56" s="196">
        <f t="shared" si="2"/>
        <v>0</v>
      </c>
      <c r="T56" s="189">
        <v>0</v>
      </c>
      <c r="U56" s="189">
        <v>0</v>
      </c>
      <c r="V56" s="189">
        <v>0</v>
      </c>
      <c r="W56" s="189">
        <v>0</v>
      </c>
      <c r="X56" s="189">
        <v>0</v>
      </c>
      <c r="Y56" s="196">
        <f t="shared" si="3"/>
        <v>0</v>
      </c>
      <c r="Z56" s="189">
        <v>0</v>
      </c>
      <c r="AA56" s="189">
        <v>0</v>
      </c>
      <c r="AB56" s="189">
        <v>0</v>
      </c>
      <c r="AC56" s="189">
        <v>0</v>
      </c>
      <c r="AD56" s="189">
        <v>0</v>
      </c>
      <c r="AE56" s="196">
        <f t="shared" si="4"/>
        <v>0</v>
      </c>
      <c r="AF56" s="189">
        <v>0</v>
      </c>
      <c r="AG56" s="189">
        <v>0</v>
      </c>
      <c r="AH56" s="189">
        <v>0</v>
      </c>
      <c r="AI56" s="189">
        <v>0</v>
      </c>
      <c r="AJ56" s="189">
        <v>0</v>
      </c>
    </row>
    <row r="57" spans="1:36" ht="38.25" x14ac:dyDescent="0.25">
      <c r="A57" s="14" t="s">
        <v>20</v>
      </c>
      <c r="B57" s="15">
        <v>503504</v>
      </c>
      <c r="C57" s="165">
        <v>350701</v>
      </c>
      <c r="D57" s="166" t="s">
        <v>100</v>
      </c>
      <c r="E57" s="165">
        <v>3</v>
      </c>
      <c r="F57" s="167" t="s">
        <v>278</v>
      </c>
      <c r="G57" s="194">
        <f t="shared" si="6"/>
        <v>0</v>
      </c>
      <c r="H57" s="195">
        <f t="shared" si="7"/>
        <v>0</v>
      </c>
      <c r="I57" s="195">
        <f t="shared" si="7"/>
        <v>0</v>
      </c>
      <c r="J57" s="195">
        <f t="shared" si="7"/>
        <v>0</v>
      </c>
      <c r="K57" s="195">
        <f t="shared" si="7"/>
        <v>0</v>
      </c>
      <c r="L57" s="195">
        <f t="shared" si="7"/>
        <v>0</v>
      </c>
      <c r="M57" s="196">
        <f t="shared" si="5"/>
        <v>0</v>
      </c>
      <c r="N57" s="189">
        <v>0</v>
      </c>
      <c r="O57" s="189">
        <v>0</v>
      </c>
      <c r="P57" s="189">
        <v>0</v>
      </c>
      <c r="Q57" s="189">
        <v>0</v>
      </c>
      <c r="R57" s="189">
        <v>0</v>
      </c>
      <c r="S57" s="196">
        <f t="shared" si="2"/>
        <v>0</v>
      </c>
      <c r="T57" s="189">
        <v>0</v>
      </c>
      <c r="U57" s="189">
        <v>0</v>
      </c>
      <c r="V57" s="189">
        <v>0</v>
      </c>
      <c r="W57" s="189">
        <v>0</v>
      </c>
      <c r="X57" s="189">
        <v>0</v>
      </c>
      <c r="Y57" s="196">
        <f t="shared" si="3"/>
        <v>0</v>
      </c>
      <c r="Z57" s="189">
        <v>0</v>
      </c>
      <c r="AA57" s="189">
        <v>0</v>
      </c>
      <c r="AB57" s="189">
        <v>0</v>
      </c>
      <c r="AC57" s="189">
        <v>0</v>
      </c>
      <c r="AD57" s="189">
        <v>0</v>
      </c>
      <c r="AE57" s="196">
        <f t="shared" si="4"/>
        <v>0</v>
      </c>
      <c r="AF57" s="189">
        <v>0</v>
      </c>
      <c r="AG57" s="189">
        <v>0</v>
      </c>
      <c r="AH57" s="189">
        <v>0</v>
      </c>
      <c r="AI57" s="189">
        <v>0</v>
      </c>
      <c r="AJ57" s="189">
        <v>0</v>
      </c>
    </row>
    <row r="58" spans="1:36" ht="38.25" x14ac:dyDescent="0.25">
      <c r="A58" s="14" t="s">
        <v>20</v>
      </c>
      <c r="B58" s="15">
        <v>503601</v>
      </c>
      <c r="C58" s="165">
        <v>360101</v>
      </c>
      <c r="D58" s="166" t="s">
        <v>101</v>
      </c>
      <c r="E58" s="165">
        <v>3</v>
      </c>
      <c r="F58" s="167" t="s">
        <v>278</v>
      </c>
      <c r="G58" s="194">
        <f t="shared" si="6"/>
        <v>0</v>
      </c>
      <c r="H58" s="195">
        <f t="shared" si="7"/>
        <v>0</v>
      </c>
      <c r="I58" s="195">
        <f t="shared" si="7"/>
        <v>0</v>
      </c>
      <c r="J58" s="195">
        <f t="shared" si="7"/>
        <v>0</v>
      </c>
      <c r="K58" s="195">
        <f t="shared" si="7"/>
        <v>0</v>
      </c>
      <c r="L58" s="195">
        <f t="shared" si="7"/>
        <v>0</v>
      </c>
      <c r="M58" s="196">
        <f t="shared" si="5"/>
        <v>0</v>
      </c>
      <c r="N58" s="189">
        <v>0</v>
      </c>
      <c r="O58" s="189">
        <v>0</v>
      </c>
      <c r="P58" s="189">
        <v>0</v>
      </c>
      <c r="Q58" s="189">
        <v>0</v>
      </c>
      <c r="R58" s="189">
        <v>0</v>
      </c>
      <c r="S58" s="196">
        <f t="shared" si="2"/>
        <v>0</v>
      </c>
      <c r="T58" s="189">
        <v>0</v>
      </c>
      <c r="U58" s="189">
        <v>0</v>
      </c>
      <c r="V58" s="189">
        <v>0</v>
      </c>
      <c r="W58" s="189">
        <v>0</v>
      </c>
      <c r="X58" s="189">
        <v>0</v>
      </c>
      <c r="Y58" s="196">
        <f t="shared" si="3"/>
        <v>0</v>
      </c>
      <c r="Z58" s="189">
        <v>0</v>
      </c>
      <c r="AA58" s="189">
        <v>0</v>
      </c>
      <c r="AB58" s="189">
        <v>0</v>
      </c>
      <c r="AC58" s="189">
        <v>0</v>
      </c>
      <c r="AD58" s="189">
        <v>0</v>
      </c>
      <c r="AE58" s="196">
        <f t="shared" si="4"/>
        <v>0</v>
      </c>
      <c r="AF58" s="189">
        <v>0</v>
      </c>
      <c r="AG58" s="189">
        <v>0</v>
      </c>
      <c r="AH58" s="189">
        <v>0</v>
      </c>
      <c r="AI58" s="189">
        <v>0</v>
      </c>
      <c r="AJ58" s="189">
        <v>0</v>
      </c>
    </row>
    <row r="59" spans="1:36" ht="38.25" x14ac:dyDescent="0.25">
      <c r="A59" s="14" t="s">
        <v>27</v>
      </c>
      <c r="B59" s="15">
        <v>503622</v>
      </c>
      <c r="C59" s="165">
        <v>362501</v>
      </c>
      <c r="D59" s="166" t="s">
        <v>106</v>
      </c>
      <c r="E59" s="165">
        <v>3</v>
      </c>
      <c r="F59" s="167" t="s">
        <v>278</v>
      </c>
      <c r="G59" s="194">
        <f t="shared" si="6"/>
        <v>4406</v>
      </c>
      <c r="H59" s="195">
        <f t="shared" si="7"/>
        <v>305</v>
      </c>
      <c r="I59" s="195">
        <f t="shared" si="7"/>
        <v>1476</v>
      </c>
      <c r="J59" s="195">
        <f t="shared" si="7"/>
        <v>77</v>
      </c>
      <c r="K59" s="195">
        <f t="shared" si="7"/>
        <v>2521</v>
      </c>
      <c r="L59" s="195">
        <f t="shared" si="7"/>
        <v>27</v>
      </c>
      <c r="M59" s="196">
        <f t="shared" si="5"/>
        <v>1102</v>
      </c>
      <c r="N59" s="189">
        <v>73</v>
      </c>
      <c r="O59" s="189">
        <v>275</v>
      </c>
      <c r="P59" s="189">
        <v>13</v>
      </c>
      <c r="Q59" s="189">
        <v>741</v>
      </c>
      <c r="R59" s="189">
        <v>0</v>
      </c>
      <c r="S59" s="196">
        <f t="shared" si="2"/>
        <v>1102</v>
      </c>
      <c r="T59" s="189">
        <v>85</v>
      </c>
      <c r="U59" s="189">
        <v>318</v>
      </c>
      <c r="V59" s="189">
        <v>10</v>
      </c>
      <c r="W59" s="189">
        <v>688</v>
      </c>
      <c r="X59" s="189">
        <v>1</v>
      </c>
      <c r="Y59" s="196">
        <f t="shared" si="3"/>
        <v>1102</v>
      </c>
      <c r="Z59" s="189">
        <v>73</v>
      </c>
      <c r="AA59" s="189">
        <v>442</v>
      </c>
      <c r="AB59" s="189">
        <v>27</v>
      </c>
      <c r="AC59" s="189">
        <v>547</v>
      </c>
      <c r="AD59" s="189">
        <v>13</v>
      </c>
      <c r="AE59" s="196">
        <f t="shared" si="4"/>
        <v>1100</v>
      </c>
      <c r="AF59" s="189">
        <v>74</v>
      </c>
      <c r="AG59" s="189">
        <v>441</v>
      </c>
      <c r="AH59" s="189">
        <v>27</v>
      </c>
      <c r="AI59" s="189">
        <v>545</v>
      </c>
      <c r="AJ59" s="189">
        <v>13</v>
      </c>
    </row>
    <row r="60" spans="1:36" ht="38.25" x14ac:dyDescent="0.25">
      <c r="A60" s="14" t="s">
        <v>27</v>
      </c>
      <c r="B60" s="15">
        <v>503716</v>
      </c>
      <c r="C60" s="165">
        <v>371701</v>
      </c>
      <c r="D60" s="166" t="s">
        <v>391</v>
      </c>
      <c r="E60" s="165">
        <v>3</v>
      </c>
      <c r="F60" s="167" t="s">
        <v>278</v>
      </c>
      <c r="G60" s="194">
        <f t="shared" si="6"/>
        <v>2913</v>
      </c>
      <c r="H60" s="195">
        <f t="shared" si="7"/>
        <v>235</v>
      </c>
      <c r="I60" s="195">
        <f t="shared" si="7"/>
        <v>225</v>
      </c>
      <c r="J60" s="195">
        <f t="shared" si="7"/>
        <v>11</v>
      </c>
      <c r="K60" s="195">
        <f t="shared" si="7"/>
        <v>2434</v>
      </c>
      <c r="L60" s="195">
        <f t="shared" si="7"/>
        <v>8</v>
      </c>
      <c r="M60" s="196">
        <f t="shared" si="5"/>
        <v>669</v>
      </c>
      <c r="N60" s="189">
        <v>28</v>
      </c>
      <c r="O60" s="189">
        <v>71</v>
      </c>
      <c r="P60" s="189">
        <v>2</v>
      </c>
      <c r="Q60" s="189">
        <v>568</v>
      </c>
      <c r="R60" s="189">
        <v>0</v>
      </c>
      <c r="S60" s="196">
        <f t="shared" si="2"/>
        <v>739</v>
      </c>
      <c r="T60" s="189">
        <v>84</v>
      </c>
      <c r="U60" s="189">
        <v>76</v>
      </c>
      <c r="V60" s="189">
        <v>3</v>
      </c>
      <c r="W60" s="189">
        <v>576</v>
      </c>
      <c r="X60" s="189">
        <v>0</v>
      </c>
      <c r="Y60" s="196">
        <f t="shared" si="3"/>
        <v>764</v>
      </c>
      <c r="Z60" s="189">
        <v>62</v>
      </c>
      <c r="AA60" s="189">
        <v>56</v>
      </c>
      <c r="AB60" s="189">
        <v>3</v>
      </c>
      <c r="AC60" s="189">
        <v>639</v>
      </c>
      <c r="AD60" s="189">
        <v>4</v>
      </c>
      <c r="AE60" s="196">
        <f t="shared" si="4"/>
        <v>741</v>
      </c>
      <c r="AF60" s="189">
        <v>61</v>
      </c>
      <c r="AG60" s="189">
        <v>22</v>
      </c>
      <c r="AH60" s="189">
        <v>3</v>
      </c>
      <c r="AI60" s="189">
        <v>651</v>
      </c>
      <c r="AJ60" s="189">
        <v>4</v>
      </c>
    </row>
    <row r="61" spans="1:36" ht="38.25" x14ac:dyDescent="0.25">
      <c r="A61" s="14" t="s">
        <v>20</v>
      </c>
      <c r="B61" s="15">
        <v>503901</v>
      </c>
      <c r="C61" s="165">
        <v>390101</v>
      </c>
      <c r="D61" s="166" t="s">
        <v>110</v>
      </c>
      <c r="E61" s="165">
        <v>3</v>
      </c>
      <c r="F61" s="167" t="s">
        <v>278</v>
      </c>
      <c r="G61" s="194">
        <f t="shared" si="6"/>
        <v>3219</v>
      </c>
      <c r="H61" s="195">
        <f t="shared" si="7"/>
        <v>1016</v>
      </c>
      <c r="I61" s="195">
        <f t="shared" si="7"/>
        <v>1735</v>
      </c>
      <c r="J61" s="195">
        <f t="shared" si="7"/>
        <v>16</v>
      </c>
      <c r="K61" s="195">
        <f t="shared" si="7"/>
        <v>433</v>
      </c>
      <c r="L61" s="195">
        <f t="shared" si="7"/>
        <v>19</v>
      </c>
      <c r="M61" s="196">
        <f t="shared" si="5"/>
        <v>479</v>
      </c>
      <c r="N61" s="189">
        <v>146</v>
      </c>
      <c r="O61" s="189">
        <v>303</v>
      </c>
      <c r="P61" s="189">
        <v>0</v>
      </c>
      <c r="Q61" s="189">
        <v>28</v>
      </c>
      <c r="R61" s="189">
        <v>2</v>
      </c>
      <c r="S61" s="196">
        <f t="shared" si="2"/>
        <v>542</v>
      </c>
      <c r="T61" s="189">
        <v>170</v>
      </c>
      <c r="U61" s="189">
        <v>328</v>
      </c>
      <c r="V61" s="189">
        <v>0</v>
      </c>
      <c r="W61" s="189">
        <v>43</v>
      </c>
      <c r="X61" s="189">
        <v>1</v>
      </c>
      <c r="Y61" s="196">
        <f t="shared" si="3"/>
        <v>1100</v>
      </c>
      <c r="Z61" s="189">
        <v>351</v>
      </c>
      <c r="AA61" s="189">
        <v>552</v>
      </c>
      <c r="AB61" s="189">
        <v>8</v>
      </c>
      <c r="AC61" s="189">
        <v>181</v>
      </c>
      <c r="AD61" s="189">
        <v>8</v>
      </c>
      <c r="AE61" s="196">
        <f t="shared" si="4"/>
        <v>1098</v>
      </c>
      <c r="AF61" s="189">
        <v>349</v>
      </c>
      <c r="AG61" s="189">
        <v>552</v>
      </c>
      <c r="AH61" s="189">
        <v>8</v>
      </c>
      <c r="AI61" s="189">
        <v>181</v>
      </c>
      <c r="AJ61" s="189">
        <v>8</v>
      </c>
    </row>
    <row r="62" spans="1:36" ht="38.25" x14ac:dyDescent="0.25">
      <c r="A62" s="14" t="s">
        <v>20</v>
      </c>
      <c r="B62" s="15">
        <v>504101</v>
      </c>
      <c r="C62" s="165">
        <v>410101</v>
      </c>
      <c r="D62" s="166" t="s">
        <v>112</v>
      </c>
      <c r="E62" s="165">
        <v>3</v>
      </c>
      <c r="F62" s="167" t="s">
        <v>278</v>
      </c>
      <c r="G62" s="194">
        <f t="shared" si="6"/>
        <v>2969</v>
      </c>
      <c r="H62" s="195">
        <f t="shared" si="7"/>
        <v>26</v>
      </c>
      <c r="I62" s="195">
        <f t="shared" si="7"/>
        <v>834</v>
      </c>
      <c r="J62" s="195">
        <f t="shared" si="7"/>
        <v>10</v>
      </c>
      <c r="K62" s="195">
        <f t="shared" si="7"/>
        <v>2099</v>
      </c>
      <c r="L62" s="195">
        <f t="shared" si="7"/>
        <v>0</v>
      </c>
      <c r="M62" s="196">
        <f t="shared" si="5"/>
        <v>872</v>
      </c>
      <c r="N62" s="189">
        <v>6</v>
      </c>
      <c r="O62" s="189">
        <v>247</v>
      </c>
      <c r="P62" s="189">
        <v>2</v>
      </c>
      <c r="Q62" s="189">
        <v>617</v>
      </c>
      <c r="R62" s="189">
        <v>0</v>
      </c>
      <c r="S62" s="196">
        <f t="shared" si="2"/>
        <v>898</v>
      </c>
      <c r="T62" s="189">
        <v>2</v>
      </c>
      <c r="U62" s="189">
        <v>265</v>
      </c>
      <c r="V62" s="189">
        <v>6</v>
      </c>
      <c r="W62" s="189">
        <v>625</v>
      </c>
      <c r="X62" s="189">
        <v>0</v>
      </c>
      <c r="Y62" s="196">
        <f t="shared" si="3"/>
        <v>599</v>
      </c>
      <c r="Z62" s="189">
        <v>9</v>
      </c>
      <c r="AA62" s="189">
        <v>161</v>
      </c>
      <c r="AB62" s="189">
        <v>1</v>
      </c>
      <c r="AC62" s="189">
        <v>428</v>
      </c>
      <c r="AD62" s="189">
        <v>0</v>
      </c>
      <c r="AE62" s="196">
        <f t="shared" si="4"/>
        <v>600</v>
      </c>
      <c r="AF62" s="189">
        <v>9</v>
      </c>
      <c r="AG62" s="189">
        <v>161</v>
      </c>
      <c r="AH62" s="189">
        <v>1</v>
      </c>
      <c r="AI62" s="189">
        <v>429</v>
      </c>
      <c r="AJ62" s="189">
        <v>0</v>
      </c>
    </row>
    <row r="63" spans="1:36" ht="38.25" x14ac:dyDescent="0.25">
      <c r="A63" s="14" t="s">
        <v>27</v>
      </c>
      <c r="B63" s="15">
        <v>504125</v>
      </c>
      <c r="C63" s="165">
        <v>412501</v>
      </c>
      <c r="D63" s="166" t="s">
        <v>408</v>
      </c>
      <c r="E63" s="165">
        <v>3</v>
      </c>
      <c r="F63" s="167" t="s">
        <v>278</v>
      </c>
      <c r="G63" s="194">
        <f t="shared" si="6"/>
        <v>712</v>
      </c>
      <c r="H63" s="195">
        <f t="shared" si="7"/>
        <v>2</v>
      </c>
      <c r="I63" s="195">
        <f t="shared" si="7"/>
        <v>259</v>
      </c>
      <c r="J63" s="195">
        <f t="shared" si="7"/>
        <v>4</v>
      </c>
      <c r="K63" s="195">
        <f t="shared" si="7"/>
        <v>443</v>
      </c>
      <c r="L63" s="195">
        <f t="shared" si="7"/>
        <v>4</v>
      </c>
      <c r="M63" s="196">
        <f t="shared" si="5"/>
        <v>170</v>
      </c>
      <c r="N63" s="189">
        <v>0</v>
      </c>
      <c r="O63" s="189">
        <v>49</v>
      </c>
      <c r="P63" s="189">
        <v>0</v>
      </c>
      <c r="Q63" s="189">
        <v>121</v>
      </c>
      <c r="R63" s="189">
        <v>0</v>
      </c>
      <c r="S63" s="196">
        <f t="shared" si="2"/>
        <v>173</v>
      </c>
      <c r="T63" s="189">
        <v>0</v>
      </c>
      <c r="U63" s="189">
        <v>65</v>
      </c>
      <c r="V63" s="189">
        <v>0</v>
      </c>
      <c r="W63" s="189">
        <v>108</v>
      </c>
      <c r="X63" s="189">
        <v>0</v>
      </c>
      <c r="Y63" s="196">
        <f t="shared" si="3"/>
        <v>185</v>
      </c>
      <c r="Z63" s="189">
        <v>1</v>
      </c>
      <c r="AA63" s="189">
        <v>73</v>
      </c>
      <c r="AB63" s="189">
        <v>2</v>
      </c>
      <c r="AC63" s="189">
        <v>107</v>
      </c>
      <c r="AD63" s="189">
        <v>2</v>
      </c>
      <c r="AE63" s="196">
        <f t="shared" si="4"/>
        <v>184</v>
      </c>
      <c r="AF63" s="189">
        <v>1</v>
      </c>
      <c r="AG63" s="189">
        <v>72</v>
      </c>
      <c r="AH63" s="189">
        <v>2</v>
      </c>
      <c r="AI63" s="189">
        <v>107</v>
      </c>
      <c r="AJ63" s="189">
        <v>2</v>
      </c>
    </row>
    <row r="64" spans="1:36" ht="38.25" x14ac:dyDescent="0.25">
      <c r="A64" s="14" t="s">
        <v>20</v>
      </c>
      <c r="B64" s="15">
        <v>504403</v>
      </c>
      <c r="C64" s="165">
        <v>440101</v>
      </c>
      <c r="D64" s="166" t="s">
        <v>117</v>
      </c>
      <c r="E64" s="165">
        <v>3</v>
      </c>
      <c r="F64" s="167" t="s">
        <v>278</v>
      </c>
      <c r="G64" s="194">
        <f t="shared" si="6"/>
        <v>1442</v>
      </c>
      <c r="H64" s="195">
        <f t="shared" si="7"/>
        <v>88</v>
      </c>
      <c r="I64" s="195">
        <f t="shared" si="7"/>
        <v>542</v>
      </c>
      <c r="J64" s="195">
        <f t="shared" si="7"/>
        <v>160</v>
      </c>
      <c r="K64" s="195">
        <f t="shared" si="7"/>
        <v>649</v>
      </c>
      <c r="L64" s="195">
        <f t="shared" si="7"/>
        <v>3</v>
      </c>
      <c r="M64" s="196">
        <f t="shared" si="5"/>
        <v>268</v>
      </c>
      <c r="N64" s="189">
        <v>17</v>
      </c>
      <c r="O64" s="189">
        <v>97</v>
      </c>
      <c r="P64" s="189">
        <v>30</v>
      </c>
      <c r="Q64" s="189">
        <v>123</v>
      </c>
      <c r="R64" s="189">
        <v>1</v>
      </c>
      <c r="S64" s="196">
        <f t="shared" si="2"/>
        <v>388</v>
      </c>
      <c r="T64" s="189">
        <v>21</v>
      </c>
      <c r="U64" s="189">
        <v>154</v>
      </c>
      <c r="V64" s="189">
        <v>39</v>
      </c>
      <c r="W64" s="189">
        <v>173</v>
      </c>
      <c r="X64" s="189">
        <v>1</v>
      </c>
      <c r="Y64" s="196">
        <f t="shared" si="3"/>
        <v>394</v>
      </c>
      <c r="Z64" s="189">
        <v>25</v>
      </c>
      <c r="AA64" s="189">
        <v>146</v>
      </c>
      <c r="AB64" s="189">
        <v>45</v>
      </c>
      <c r="AC64" s="189">
        <v>177</v>
      </c>
      <c r="AD64" s="189">
        <v>1</v>
      </c>
      <c r="AE64" s="196">
        <f t="shared" si="4"/>
        <v>392</v>
      </c>
      <c r="AF64" s="189">
        <v>25</v>
      </c>
      <c r="AG64" s="189">
        <v>145</v>
      </c>
      <c r="AH64" s="189">
        <v>46</v>
      </c>
      <c r="AI64" s="189">
        <v>176</v>
      </c>
      <c r="AJ64" s="189">
        <v>0</v>
      </c>
    </row>
    <row r="65" spans="1:36" ht="38.25" x14ac:dyDescent="0.25">
      <c r="A65" s="14" t="s">
        <v>27</v>
      </c>
      <c r="B65" s="15">
        <v>504415</v>
      </c>
      <c r="C65" s="165">
        <v>441501</v>
      </c>
      <c r="D65" s="166" t="s">
        <v>409</v>
      </c>
      <c r="E65" s="165">
        <v>3</v>
      </c>
      <c r="F65" s="167" t="s">
        <v>278</v>
      </c>
      <c r="G65" s="194">
        <f t="shared" si="6"/>
        <v>53</v>
      </c>
      <c r="H65" s="195">
        <f t="shared" si="7"/>
        <v>0</v>
      </c>
      <c r="I65" s="195">
        <f t="shared" si="7"/>
        <v>0</v>
      </c>
      <c r="J65" s="195">
        <f t="shared" si="7"/>
        <v>0</v>
      </c>
      <c r="K65" s="195">
        <f t="shared" si="7"/>
        <v>53</v>
      </c>
      <c r="L65" s="195">
        <f t="shared" si="7"/>
        <v>0</v>
      </c>
      <c r="M65" s="196">
        <f t="shared" si="5"/>
        <v>10</v>
      </c>
      <c r="N65" s="189">
        <v>0</v>
      </c>
      <c r="O65" s="189">
        <v>0</v>
      </c>
      <c r="P65" s="189">
        <v>0</v>
      </c>
      <c r="Q65" s="189">
        <v>10</v>
      </c>
      <c r="R65" s="189">
        <v>0</v>
      </c>
      <c r="S65" s="196">
        <f t="shared" si="2"/>
        <v>5</v>
      </c>
      <c r="T65" s="189">
        <v>0</v>
      </c>
      <c r="U65" s="189">
        <v>0</v>
      </c>
      <c r="V65" s="189">
        <v>0</v>
      </c>
      <c r="W65" s="189">
        <v>5</v>
      </c>
      <c r="X65" s="189">
        <v>0</v>
      </c>
      <c r="Y65" s="196">
        <f t="shared" si="3"/>
        <v>19</v>
      </c>
      <c r="Z65" s="189">
        <v>0</v>
      </c>
      <c r="AA65" s="189">
        <v>0</v>
      </c>
      <c r="AB65" s="189">
        <v>0</v>
      </c>
      <c r="AC65" s="189">
        <v>19</v>
      </c>
      <c r="AD65" s="189">
        <v>0</v>
      </c>
      <c r="AE65" s="196">
        <f t="shared" si="4"/>
        <v>19</v>
      </c>
      <c r="AF65" s="189">
        <v>0</v>
      </c>
      <c r="AG65" s="189">
        <v>0</v>
      </c>
      <c r="AH65" s="189">
        <v>0</v>
      </c>
      <c r="AI65" s="189">
        <v>19</v>
      </c>
      <c r="AJ65" s="189">
        <v>0</v>
      </c>
    </row>
    <row r="66" spans="1:36" ht="38.25" x14ac:dyDescent="0.25">
      <c r="A66" s="14" t="s">
        <v>20</v>
      </c>
      <c r="B66" s="15">
        <v>504507</v>
      </c>
      <c r="C66" s="165">
        <v>450701</v>
      </c>
      <c r="D66" s="166" t="s">
        <v>120</v>
      </c>
      <c r="E66" s="165">
        <v>3</v>
      </c>
      <c r="F66" s="167" t="s">
        <v>278</v>
      </c>
      <c r="G66" s="194">
        <f t="shared" si="6"/>
        <v>1721</v>
      </c>
      <c r="H66" s="195">
        <f t="shared" si="7"/>
        <v>58</v>
      </c>
      <c r="I66" s="195">
        <f t="shared" si="7"/>
        <v>1474</v>
      </c>
      <c r="J66" s="195">
        <f t="shared" si="7"/>
        <v>8</v>
      </c>
      <c r="K66" s="195">
        <f t="shared" si="7"/>
        <v>175</v>
      </c>
      <c r="L66" s="195">
        <f t="shared" si="7"/>
        <v>6</v>
      </c>
      <c r="M66" s="196">
        <f t="shared" si="5"/>
        <v>188</v>
      </c>
      <c r="N66" s="189">
        <v>3</v>
      </c>
      <c r="O66" s="189">
        <v>173</v>
      </c>
      <c r="P66" s="189">
        <v>0</v>
      </c>
      <c r="Q66" s="189">
        <v>12</v>
      </c>
      <c r="R66" s="189">
        <v>0</v>
      </c>
      <c r="S66" s="196">
        <f t="shared" si="2"/>
        <v>547</v>
      </c>
      <c r="T66" s="189">
        <v>9</v>
      </c>
      <c r="U66" s="189">
        <v>486</v>
      </c>
      <c r="V66" s="189">
        <v>1</v>
      </c>
      <c r="W66" s="189">
        <v>51</v>
      </c>
      <c r="X66" s="189">
        <v>0</v>
      </c>
      <c r="Y66" s="196">
        <f t="shared" si="3"/>
        <v>494</v>
      </c>
      <c r="Z66" s="189">
        <v>23</v>
      </c>
      <c r="AA66" s="189">
        <v>408</v>
      </c>
      <c r="AB66" s="189">
        <v>4</v>
      </c>
      <c r="AC66" s="189">
        <v>56</v>
      </c>
      <c r="AD66" s="189">
        <v>3</v>
      </c>
      <c r="AE66" s="196">
        <f t="shared" si="4"/>
        <v>492</v>
      </c>
      <c r="AF66" s="189">
        <v>23</v>
      </c>
      <c r="AG66" s="189">
        <v>407</v>
      </c>
      <c r="AH66" s="189">
        <v>3</v>
      </c>
      <c r="AI66" s="189">
        <v>56</v>
      </c>
      <c r="AJ66" s="189">
        <v>3</v>
      </c>
    </row>
    <row r="67" spans="1:36" ht="38.25" x14ac:dyDescent="0.25">
      <c r="A67" s="14" t="s">
        <v>20</v>
      </c>
      <c r="B67" s="15">
        <v>504615</v>
      </c>
      <c r="C67" s="165">
        <v>461501</v>
      </c>
      <c r="D67" s="166" t="s">
        <v>121</v>
      </c>
      <c r="E67" s="165">
        <v>3</v>
      </c>
      <c r="F67" s="167" t="s">
        <v>278</v>
      </c>
      <c r="G67" s="194">
        <f t="shared" si="6"/>
        <v>815</v>
      </c>
      <c r="H67" s="195">
        <f t="shared" si="7"/>
        <v>28</v>
      </c>
      <c r="I67" s="195">
        <f t="shared" si="7"/>
        <v>444</v>
      </c>
      <c r="J67" s="195">
        <f t="shared" si="7"/>
        <v>2</v>
      </c>
      <c r="K67" s="195">
        <f t="shared" si="7"/>
        <v>340</v>
      </c>
      <c r="L67" s="195">
        <f t="shared" si="7"/>
        <v>1</v>
      </c>
      <c r="M67" s="196">
        <f t="shared" si="5"/>
        <v>89</v>
      </c>
      <c r="N67" s="189">
        <v>0</v>
      </c>
      <c r="O67" s="189">
        <v>65</v>
      </c>
      <c r="P67" s="189">
        <v>0</v>
      </c>
      <c r="Q67" s="189">
        <v>24</v>
      </c>
      <c r="R67" s="189">
        <v>0</v>
      </c>
      <c r="S67" s="196">
        <f t="shared" si="2"/>
        <v>326</v>
      </c>
      <c r="T67" s="189">
        <v>0</v>
      </c>
      <c r="U67" s="189">
        <v>186</v>
      </c>
      <c r="V67" s="189">
        <v>0</v>
      </c>
      <c r="W67" s="189">
        <v>140</v>
      </c>
      <c r="X67" s="189">
        <v>0</v>
      </c>
      <c r="Y67" s="196">
        <f t="shared" si="3"/>
        <v>200</v>
      </c>
      <c r="Z67" s="189">
        <v>14</v>
      </c>
      <c r="AA67" s="189">
        <v>96</v>
      </c>
      <c r="AB67" s="189">
        <v>1</v>
      </c>
      <c r="AC67" s="189">
        <v>88</v>
      </c>
      <c r="AD67" s="189">
        <v>1</v>
      </c>
      <c r="AE67" s="196">
        <f t="shared" si="4"/>
        <v>200</v>
      </c>
      <c r="AF67" s="189">
        <v>14</v>
      </c>
      <c r="AG67" s="189">
        <v>97</v>
      </c>
      <c r="AH67" s="189">
        <v>1</v>
      </c>
      <c r="AI67" s="189">
        <v>88</v>
      </c>
      <c r="AJ67" s="189">
        <v>0</v>
      </c>
    </row>
    <row r="68" spans="1:36" ht="38.25" x14ac:dyDescent="0.25">
      <c r="A68" s="14" t="s">
        <v>20</v>
      </c>
      <c r="B68" s="15">
        <v>505001</v>
      </c>
      <c r="C68" s="165">
        <v>500101</v>
      </c>
      <c r="D68" s="166" t="s">
        <v>124</v>
      </c>
      <c r="E68" s="165">
        <v>3</v>
      </c>
      <c r="F68" s="167" t="s">
        <v>278</v>
      </c>
      <c r="G68" s="194">
        <f t="shared" si="6"/>
        <v>0</v>
      </c>
      <c r="H68" s="195">
        <f t="shared" si="7"/>
        <v>0</v>
      </c>
      <c r="I68" s="195">
        <f t="shared" si="7"/>
        <v>0</v>
      </c>
      <c r="J68" s="195">
        <f t="shared" si="7"/>
        <v>0</v>
      </c>
      <c r="K68" s="195">
        <f t="shared" si="7"/>
        <v>0</v>
      </c>
      <c r="L68" s="195">
        <f t="shared" si="7"/>
        <v>0</v>
      </c>
      <c r="M68" s="196">
        <f t="shared" si="5"/>
        <v>0</v>
      </c>
      <c r="N68" s="189">
        <v>0</v>
      </c>
      <c r="O68" s="189">
        <v>0</v>
      </c>
      <c r="P68" s="189">
        <v>0</v>
      </c>
      <c r="Q68" s="189">
        <v>0</v>
      </c>
      <c r="R68" s="189">
        <v>0</v>
      </c>
      <c r="S68" s="196">
        <f t="shared" si="2"/>
        <v>0</v>
      </c>
      <c r="T68" s="189">
        <v>0</v>
      </c>
      <c r="U68" s="189">
        <v>0</v>
      </c>
      <c r="V68" s="189">
        <v>0</v>
      </c>
      <c r="W68" s="189">
        <v>0</v>
      </c>
      <c r="X68" s="189">
        <v>0</v>
      </c>
      <c r="Y68" s="196">
        <f t="shared" si="3"/>
        <v>0</v>
      </c>
      <c r="Z68" s="189">
        <v>0</v>
      </c>
      <c r="AA68" s="189">
        <v>0</v>
      </c>
      <c r="AB68" s="189">
        <v>0</v>
      </c>
      <c r="AC68" s="189">
        <v>0</v>
      </c>
      <c r="AD68" s="189">
        <v>0</v>
      </c>
      <c r="AE68" s="196">
        <f t="shared" si="4"/>
        <v>0</v>
      </c>
      <c r="AF68" s="189">
        <v>0</v>
      </c>
      <c r="AG68" s="189">
        <v>0</v>
      </c>
      <c r="AH68" s="189">
        <v>0</v>
      </c>
      <c r="AI68" s="189">
        <v>0</v>
      </c>
      <c r="AJ68" s="189">
        <v>0</v>
      </c>
    </row>
    <row r="69" spans="1:36" ht="38.25" x14ac:dyDescent="0.25">
      <c r="A69" s="14" t="s">
        <v>20</v>
      </c>
      <c r="B69" s="15">
        <v>505112</v>
      </c>
      <c r="C69" s="165">
        <v>510112</v>
      </c>
      <c r="D69" s="166" t="s">
        <v>125</v>
      </c>
      <c r="E69" s="165">
        <v>3</v>
      </c>
      <c r="F69" s="167" t="s">
        <v>278</v>
      </c>
      <c r="G69" s="194">
        <f t="shared" si="6"/>
        <v>845</v>
      </c>
      <c r="H69" s="195">
        <f t="shared" si="7"/>
        <v>3</v>
      </c>
      <c r="I69" s="195">
        <f t="shared" si="7"/>
        <v>410</v>
      </c>
      <c r="J69" s="195">
        <f t="shared" si="7"/>
        <v>1</v>
      </c>
      <c r="K69" s="195">
        <f t="shared" si="7"/>
        <v>431</v>
      </c>
      <c r="L69" s="195">
        <f t="shared" si="7"/>
        <v>0</v>
      </c>
      <c r="M69" s="196">
        <f t="shared" si="5"/>
        <v>248</v>
      </c>
      <c r="N69" s="189">
        <v>1</v>
      </c>
      <c r="O69" s="189">
        <v>121</v>
      </c>
      <c r="P69" s="189">
        <v>1</v>
      </c>
      <c r="Q69" s="189">
        <v>125</v>
      </c>
      <c r="R69" s="189">
        <v>0</v>
      </c>
      <c r="S69" s="196">
        <f t="shared" si="2"/>
        <v>364</v>
      </c>
      <c r="T69" s="189">
        <v>2</v>
      </c>
      <c r="U69" s="189">
        <v>179</v>
      </c>
      <c r="V69" s="189">
        <v>0</v>
      </c>
      <c r="W69" s="189">
        <v>183</v>
      </c>
      <c r="X69" s="189">
        <v>0</v>
      </c>
      <c r="Y69" s="196">
        <f t="shared" si="3"/>
        <v>118</v>
      </c>
      <c r="Z69" s="189">
        <v>0</v>
      </c>
      <c r="AA69" s="189">
        <v>55</v>
      </c>
      <c r="AB69" s="189">
        <v>0</v>
      </c>
      <c r="AC69" s="189">
        <v>63</v>
      </c>
      <c r="AD69" s="189">
        <v>0</v>
      </c>
      <c r="AE69" s="196">
        <f t="shared" si="4"/>
        <v>115</v>
      </c>
      <c r="AF69" s="189">
        <v>0</v>
      </c>
      <c r="AG69" s="189">
        <v>55</v>
      </c>
      <c r="AH69" s="189">
        <v>0</v>
      </c>
      <c r="AI69" s="189">
        <v>60</v>
      </c>
      <c r="AJ69" s="189">
        <v>0</v>
      </c>
    </row>
    <row r="70" spans="1:36" ht="38.25" x14ac:dyDescent="0.25">
      <c r="A70" s="14" t="s">
        <v>27</v>
      </c>
      <c r="B70" s="15">
        <v>505420</v>
      </c>
      <c r="C70" s="165">
        <v>542201</v>
      </c>
      <c r="D70" s="166" t="s">
        <v>410</v>
      </c>
      <c r="E70" s="165">
        <v>3</v>
      </c>
      <c r="F70" s="167" t="s">
        <v>278</v>
      </c>
      <c r="G70" s="194">
        <f t="shared" si="6"/>
        <v>879</v>
      </c>
      <c r="H70" s="195">
        <f t="shared" si="7"/>
        <v>203</v>
      </c>
      <c r="I70" s="195">
        <f t="shared" si="7"/>
        <v>212</v>
      </c>
      <c r="J70" s="195">
        <f t="shared" si="7"/>
        <v>7</v>
      </c>
      <c r="K70" s="195">
        <f t="shared" si="7"/>
        <v>451</v>
      </c>
      <c r="L70" s="195">
        <f t="shared" si="7"/>
        <v>6</v>
      </c>
      <c r="M70" s="196">
        <f t="shared" si="5"/>
        <v>219</v>
      </c>
      <c r="N70" s="189">
        <v>52</v>
      </c>
      <c r="O70" s="189">
        <v>70</v>
      </c>
      <c r="P70" s="189">
        <v>2</v>
      </c>
      <c r="Q70" s="189">
        <v>95</v>
      </c>
      <c r="R70" s="189">
        <v>0</v>
      </c>
      <c r="S70" s="196">
        <f t="shared" si="2"/>
        <v>200</v>
      </c>
      <c r="T70" s="189">
        <v>56</v>
      </c>
      <c r="U70" s="189">
        <v>59</v>
      </c>
      <c r="V70" s="189">
        <v>0</v>
      </c>
      <c r="W70" s="189">
        <v>84</v>
      </c>
      <c r="X70" s="189">
        <v>1</v>
      </c>
      <c r="Y70" s="196">
        <f t="shared" si="3"/>
        <v>232</v>
      </c>
      <c r="Z70" s="189">
        <v>48</v>
      </c>
      <c r="AA70" s="189">
        <v>42</v>
      </c>
      <c r="AB70" s="189">
        <v>3</v>
      </c>
      <c r="AC70" s="189">
        <v>137</v>
      </c>
      <c r="AD70" s="189">
        <v>2</v>
      </c>
      <c r="AE70" s="196">
        <f t="shared" si="4"/>
        <v>228</v>
      </c>
      <c r="AF70" s="189">
        <v>47</v>
      </c>
      <c r="AG70" s="189">
        <v>41</v>
      </c>
      <c r="AH70" s="189">
        <v>2</v>
      </c>
      <c r="AI70" s="189">
        <v>135</v>
      </c>
      <c r="AJ70" s="189">
        <v>3</v>
      </c>
    </row>
    <row r="71" spans="1:36" ht="38.25" x14ac:dyDescent="0.25">
      <c r="A71" s="14" t="s">
        <v>20</v>
      </c>
      <c r="B71" s="15">
        <v>505426</v>
      </c>
      <c r="C71" s="165">
        <v>542601</v>
      </c>
      <c r="D71" s="166" t="s">
        <v>132</v>
      </c>
      <c r="E71" s="165">
        <v>3</v>
      </c>
      <c r="F71" s="167" t="s">
        <v>278</v>
      </c>
      <c r="G71" s="194">
        <f t="shared" si="6"/>
        <v>2385</v>
      </c>
      <c r="H71" s="195">
        <f t="shared" si="7"/>
        <v>372</v>
      </c>
      <c r="I71" s="195">
        <f t="shared" si="7"/>
        <v>46</v>
      </c>
      <c r="J71" s="195">
        <f t="shared" si="7"/>
        <v>5</v>
      </c>
      <c r="K71" s="195">
        <f t="shared" si="7"/>
        <v>1961</v>
      </c>
      <c r="L71" s="195">
        <f t="shared" si="7"/>
        <v>1</v>
      </c>
      <c r="M71" s="196">
        <f t="shared" si="5"/>
        <v>503</v>
      </c>
      <c r="N71" s="189">
        <v>92</v>
      </c>
      <c r="O71" s="189">
        <v>3</v>
      </c>
      <c r="P71" s="189">
        <v>1</v>
      </c>
      <c r="Q71" s="189">
        <v>407</v>
      </c>
      <c r="R71" s="189">
        <v>0</v>
      </c>
      <c r="S71" s="196">
        <f t="shared" ref="S71:S95" si="8">SUM(T71:X71)</f>
        <v>503</v>
      </c>
      <c r="T71" s="189">
        <v>102</v>
      </c>
      <c r="U71" s="189">
        <v>11</v>
      </c>
      <c r="V71" s="189">
        <v>2</v>
      </c>
      <c r="W71" s="189">
        <v>388</v>
      </c>
      <c r="X71" s="189">
        <v>0</v>
      </c>
      <c r="Y71" s="196">
        <f t="shared" ref="Y71:Y95" si="9">SUM(Z71:AD71)</f>
        <v>877</v>
      </c>
      <c r="Z71" s="189">
        <v>104</v>
      </c>
      <c r="AA71" s="189">
        <v>20</v>
      </c>
      <c r="AB71" s="189">
        <v>1</v>
      </c>
      <c r="AC71" s="189">
        <v>751</v>
      </c>
      <c r="AD71" s="189">
        <v>1</v>
      </c>
      <c r="AE71" s="196">
        <f t="shared" ref="AE71:AE95" si="10">SUM(AF71:AJ71)</f>
        <v>502</v>
      </c>
      <c r="AF71" s="189">
        <v>74</v>
      </c>
      <c r="AG71" s="189">
        <v>12</v>
      </c>
      <c r="AH71" s="189">
        <v>1</v>
      </c>
      <c r="AI71" s="189">
        <v>415</v>
      </c>
      <c r="AJ71" s="189">
        <v>0</v>
      </c>
    </row>
    <row r="72" spans="1:36" ht="38.25" x14ac:dyDescent="0.25">
      <c r="A72" s="14" t="s">
        <v>20</v>
      </c>
      <c r="B72" s="15">
        <v>505501</v>
      </c>
      <c r="C72" s="165">
        <v>550101</v>
      </c>
      <c r="D72" s="166" t="s">
        <v>134</v>
      </c>
      <c r="E72" s="165">
        <v>3</v>
      </c>
      <c r="F72" s="167" t="s">
        <v>278</v>
      </c>
      <c r="G72" s="194">
        <f t="shared" si="6"/>
        <v>1282</v>
      </c>
      <c r="H72" s="195">
        <f t="shared" ref="H72:L89" si="11">N72+T72+Z72+AF72</f>
        <v>423</v>
      </c>
      <c r="I72" s="195">
        <f t="shared" si="11"/>
        <v>12</v>
      </c>
      <c r="J72" s="195">
        <f t="shared" si="11"/>
        <v>1</v>
      </c>
      <c r="K72" s="195">
        <f t="shared" si="11"/>
        <v>845</v>
      </c>
      <c r="L72" s="195">
        <f t="shared" si="11"/>
        <v>1</v>
      </c>
      <c r="M72" s="196">
        <f t="shared" ref="M72:M95" si="12">SUM(N72:R72)</f>
        <v>411</v>
      </c>
      <c r="N72" s="189">
        <v>132</v>
      </c>
      <c r="O72" s="189">
        <v>1</v>
      </c>
      <c r="P72" s="189">
        <v>0</v>
      </c>
      <c r="Q72" s="189">
        <v>277</v>
      </c>
      <c r="R72" s="189">
        <v>1</v>
      </c>
      <c r="S72" s="196">
        <f t="shared" si="8"/>
        <v>442</v>
      </c>
      <c r="T72" s="189">
        <v>152</v>
      </c>
      <c r="U72" s="189">
        <v>5</v>
      </c>
      <c r="V72" s="189">
        <v>1</v>
      </c>
      <c r="W72" s="189">
        <v>284</v>
      </c>
      <c r="X72" s="189">
        <v>0</v>
      </c>
      <c r="Y72" s="196">
        <f t="shared" si="9"/>
        <v>215</v>
      </c>
      <c r="Z72" s="189">
        <v>70</v>
      </c>
      <c r="AA72" s="189">
        <v>3</v>
      </c>
      <c r="AB72" s="189">
        <v>0</v>
      </c>
      <c r="AC72" s="189">
        <v>142</v>
      </c>
      <c r="AD72" s="189">
        <v>0</v>
      </c>
      <c r="AE72" s="196">
        <f t="shared" si="10"/>
        <v>214</v>
      </c>
      <c r="AF72" s="189">
        <v>69</v>
      </c>
      <c r="AG72" s="189">
        <v>3</v>
      </c>
      <c r="AH72" s="189">
        <v>0</v>
      </c>
      <c r="AI72" s="189">
        <v>142</v>
      </c>
      <c r="AJ72" s="189">
        <v>0</v>
      </c>
    </row>
    <row r="73" spans="1:36" ht="38.25" x14ac:dyDescent="0.25">
      <c r="A73" s="14" t="s">
        <v>27</v>
      </c>
      <c r="B73" s="15">
        <v>505506</v>
      </c>
      <c r="C73" s="165">
        <v>550801</v>
      </c>
      <c r="D73" s="166" t="s">
        <v>411</v>
      </c>
      <c r="E73" s="165">
        <v>3</v>
      </c>
      <c r="F73" s="167" t="s">
        <v>278</v>
      </c>
      <c r="G73" s="194">
        <f t="shared" si="6"/>
        <v>376</v>
      </c>
      <c r="H73" s="195">
        <f t="shared" si="11"/>
        <v>112</v>
      </c>
      <c r="I73" s="195">
        <f t="shared" si="11"/>
        <v>74</v>
      </c>
      <c r="J73" s="195">
        <f t="shared" si="11"/>
        <v>30</v>
      </c>
      <c r="K73" s="195">
        <f t="shared" si="11"/>
        <v>130</v>
      </c>
      <c r="L73" s="195">
        <f t="shared" si="11"/>
        <v>30</v>
      </c>
      <c r="M73" s="196">
        <f t="shared" si="12"/>
        <v>91</v>
      </c>
      <c r="N73" s="189">
        <v>34</v>
      </c>
      <c r="O73" s="189">
        <v>7</v>
      </c>
      <c r="P73" s="189">
        <v>0</v>
      </c>
      <c r="Q73" s="189">
        <v>50</v>
      </c>
      <c r="R73" s="189">
        <v>0</v>
      </c>
      <c r="S73" s="196">
        <f t="shared" si="8"/>
        <v>97</v>
      </c>
      <c r="T73" s="189">
        <v>46</v>
      </c>
      <c r="U73" s="189">
        <v>3</v>
      </c>
      <c r="V73" s="189">
        <v>0</v>
      </c>
      <c r="W73" s="189">
        <v>48</v>
      </c>
      <c r="X73" s="189">
        <v>0</v>
      </c>
      <c r="Y73" s="196">
        <f t="shared" si="9"/>
        <v>94</v>
      </c>
      <c r="Z73" s="189">
        <v>16</v>
      </c>
      <c r="AA73" s="189">
        <v>32</v>
      </c>
      <c r="AB73" s="189">
        <v>14</v>
      </c>
      <c r="AC73" s="189">
        <v>16</v>
      </c>
      <c r="AD73" s="189">
        <v>16</v>
      </c>
      <c r="AE73" s="196">
        <f t="shared" si="10"/>
        <v>94</v>
      </c>
      <c r="AF73" s="189">
        <v>16</v>
      </c>
      <c r="AG73" s="189">
        <v>32</v>
      </c>
      <c r="AH73" s="189">
        <v>16</v>
      </c>
      <c r="AI73" s="189">
        <v>16</v>
      </c>
      <c r="AJ73" s="189">
        <v>14</v>
      </c>
    </row>
    <row r="74" spans="1:36" ht="38.25" x14ac:dyDescent="0.25">
      <c r="A74" s="14" t="s">
        <v>36</v>
      </c>
      <c r="B74" s="15">
        <v>508804</v>
      </c>
      <c r="C74" s="165">
        <v>880401</v>
      </c>
      <c r="D74" s="166" t="s">
        <v>165</v>
      </c>
      <c r="E74" s="165">
        <v>3</v>
      </c>
      <c r="F74" s="167" t="s">
        <v>278</v>
      </c>
      <c r="G74" s="194">
        <f t="shared" si="6"/>
        <v>169</v>
      </c>
      <c r="H74" s="195">
        <f t="shared" si="11"/>
        <v>111</v>
      </c>
      <c r="I74" s="195">
        <f t="shared" si="11"/>
        <v>16</v>
      </c>
      <c r="J74" s="195">
        <f t="shared" si="11"/>
        <v>0</v>
      </c>
      <c r="K74" s="195">
        <f t="shared" si="11"/>
        <v>42</v>
      </c>
      <c r="L74" s="195">
        <f t="shared" si="11"/>
        <v>0</v>
      </c>
      <c r="M74" s="196">
        <f t="shared" si="12"/>
        <v>36</v>
      </c>
      <c r="N74" s="189">
        <v>24</v>
      </c>
      <c r="O74" s="189">
        <v>3</v>
      </c>
      <c r="P74" s="189">
        <v>0</v>
      </c>
      <c r="Q74" s="189">
        <v>9</v>
      </c>
      <c r="R74" s="189">
        <v>0</v>
      </c>
      <c r="S74" s="196">
        <f t="shared" si="8"/>
        <v>44</v>
      </c>
      <c r="T74" s="189">
        <v>28</v>
      </c>
      <c r="U74" s="189">
        <v>5</v>
      </c>
      <c r="V74" s="189">
        <v>0</v>
      </c>
      <c r="W74" s="189">
        <v>11</v>
      </c>
      <c r="X74" s="189">
        <v>0</v>
      </c>
      <c r="Y74" s="196">
        <f t="shared" si="9"/>
        <v>44</v>
      </c>
      <c r="Z74" s="189">
        <v>29</v>
      </c>
      <c r="AA74" s="189">
        <v>4</v>
      </c>
      <c r="AB74" s="189">
        <v>0</v>
      </c>
      <c r="AC74" s="189">
        <v>11</v>
      </c>
      <c r="AD74" s="189">
        <v>0</v>
      </c>
      <c r="AE74" s="196">
        <f t="shared" si="10"/>
        <v>45</v>
      </c>
      <c r="AF74" s="189">
        <v>30</v>
      </c>
      <c r="AG74" s="189">
        <v>4</v>
      </c>
      <c r="AH74" s="189">
        <v>0</v>
      </c>
      <c r="AI74" s="189">
        <v>11</v>
      </c>
      <c r="AJ74" s="189">
        <v>0</v>
      </c>
    </row>
    <row r="75" spans="1:36" ht="38.25" x14ac:dyDescent="0.25">
      <c r="A75" s="14" t="s">
        <v>36</v>
      </c>
      <c r="B75" s="15">
        <v>508807</v>
      </c>
      <c r="C75" s="165">
        <v>880705</v>
      </c>
      <c r="D75" s="166" t="s">
        <v>230</v>
      </c>
      <c r="E75" s="165">
        <v>3</v>
      </c>
      <c r="F75" s="167" t="s">
        <v>278</v>
      </c>
      <c r="G75" s="194">
        <f t="shared" si="6"/>
        <v>323</v>
      </c>
      <c r="H75" s="195">
        <f t="shared" si="11"/>
        <v>92</v>
      </c>
      <c r="I75" s="195">
        <f t="shared" si="11"/>
        <v>121</v>
      </c>
      <c r="J75" s="195">
        <f t="shared" si="11"/>
        <v>3</v>
      </c>
      <c r="K75" s="195">
        <f t="shared" si="11"/>
        <v>105</v>
      </c>
      <c r="L75" s="195">
        <f t="shared" si="11"/>
        <v>2</v>
      </c>
      <c r="M75" s="196">
        <f t="shared" si="12"/>
        <v>81</v>
      </c>
      <c r="N75" s="189">
        <v>27</v>
      </c>
      <c r="O75" s="189">
        <v>29</v>
      </c>
      <c r="P75" s="189">
        <v>1</v>
      </c>
      <c r="Q75" s="189">
        <v>24</v>
      </c>
      <c r="R75" s="189">
        <v>0</v>
      </c>
      <c r="S75" s="196">
        <f t="shared" si="8"/>
        <v>78</v>
      </c>
      <c r="T75" s="189">
        <v>24</v>
      </c>
      <c r="U75" s="189">
        <v>25</v>
      </c>
      <c r="V75" s="189">
        <v>0</v>
      </c>
      <c r="W75" s="189">
        <v>29</v>
      </c>
      <c r="X75" s="189">
        <v>0</v>
      </c>
      <c r="Y75" s="196">
        <f t="shared" si="9"/>
        <v>83</v>
      </c>
      <c r="Z75" s="189">
        <v>20</v>
      </c>
      <c r="AA75" s="189">
        <v>32</v>
      </c>
      <c r="AB75" s="189">
        <v>1</v>
      </c>
      <c r="AC75" s="189">
        <v>29</v>
      </c>
      <c r="AD75" s="189">
        <v>1</v>
      </c>
      <c r="AE75" s="196">
        <f t="shared" si="10"/>
        <v>81</v>
      </c>
      <c r="AF75" s="189">
        <v>21</v>
      </c>
      <c r="AG75" s="189">
        <v>35</v>
      </c>
      <c r="AH75" s="189">
        <v>1</v>
      </c>
      <c r="AI75" s="189">
        <v>23</v>
      </c>
      <c r="AJ75" s="189">
        <v>1</v>
      </c>
    </row>
    <row r="76" spans="1:36" ht="38.25" x14ac:dyDescent="0.25">
      <c r="A76" s="14" t="s">
        <v>36</v>
      </c>
      <c r="B76" s="15">
        <v>508904</v>
      </c>
      <c r="C76" s="165">
        <v>890501</v>
      </c>
      <c r="D76" s="166" t="s">
        <v>361</v>
      </c>
      <c r="E76" s="165">
        <v>3</v>
      </c>
      <c r="F76" s="167" t="s">
        <v>278</v>
      </c>
      <c r="G76" s="194">
        <f t="shared" si="6"/>
        <v>183</v>
      </c>
      <c r="H76" s="195">
        <f t="shared" si="11"/>
        <v>59</v>
      </c>
      <c r="I76" s="195">
        <f t="shared" si="11"/>
        <v>62</v>
      </c>
      <c r="J76" s="195">
        <f t="shared" si="11"/>
        <v>2</v>
      </c>
      <c r="K76" s="195">
        <f t="shared" si="11"/>
        <v>55</v>
      </c>
      <c r="L76" s="195">
        <f t="shared" si="11"/>
        <v>5</v>
      </c>
      <c r="M76" s="196">
        <f t="shared" si="12"/>
        <v>51</v>
      </c>
      <c r="N76" s="189">
        <v>12</v>
      </c>
      <c r="O76" s="189">
        <v>26</v>
      </c>
      <c r="P76" s="189">
        <v>0</v>
      </c>
      <c r="Q76" s="189">
        <v>13</v>
      </c>
      <c r="R76" s="189">
        <v>0</v>
      </c>
      <c r="S76" s="196">
        <f t="shared" si="8"/>
        <v>64</v>
      </c>
      <c r="T76" s="189">
        <v>18</v>
      </c>
      <c r="U76" s="189">
        <v>18</v>
      </c>
      <c r="V76" s="189">
        <v>1</v>
      </c>
      <c r="W76" s="189">
        <v>26</v>
      </c>
      <c r="X76" s="189">
        <v>1</v>
      </c>
      <c r="Y76" s="196">
        <f t="shared" si="9"/>
        <v>44</v>
      </c>
      <c r="Z76" s="189">
        <v>15</v>
      </c>
      <c r="AA76" s="189">
        <v>16</v>
      </c>
      <c r="AB76" s="189">
        <v>0</v>
      </c>
      <c r="AC76" s="189">
        <v>11</v>
      </c>
      <c r="AD76" s="189">
        <v>2</v>
      </c>
      <c r="AE76" s="196">
        <f t="shared" si="10"/>
        <v>24</v>
      </c>
      <c r="AF76" s="189">
        <v>14</v>
      </c>
      <c r="AG76" s="189">
        <v>2</v>
      </c>
      <c r="AH76" s="189">
        <v>1</v>
      </c>
      <c r="AI76" s="189">
        <v>5</v>
      </c>
      <c r="AJ76" s="189">
        <v>2</v>
      </c>
    </row>
    <row r="77" spans="1:36" ht="38.25" x14ac:dyDescent="0.25">
      <c r="A77" s="14" t="s">
        <v>36</v>
      </c>
      <c r="B77" s="15">
        <v>508906</v>
      </c>
      <c r="C77" s="165">
        <v>890701</v>
      </c>
      <c r="D77" s="166" t="s">
        <v>363</v>
      </c>
      <c r="E77" s="165">
        <v>3</v>
      </c>
      <c r="F77" s="167" t="s">
        <v>278</v>
      </c>
      <c r="G77" s="194">
        <f t="shared" si="6"/>
        <v>182</v>
      </c>
      <c r="H77" s="195">
        <f t="shared" si="11"/>
        <v>23</v>
      </c>
      <c r="I77" s="195">
        <f t="shared" si="11"/>
        <v>126</v>
      </c>
      <c r="J77" s="195">
        <f t="shared" si="11"/>
        <v>2</v>
      </c>
      <c r="K77" s="195">
        <f t="shared" si="11"/>
        <v>31</v>
      </c>
      <c r="L77" s="195">
        <f t="shared" si="11"/>
        <v>0</v>
      </c>
      <c r="M77" s="196">
        <f t="shared" si="12"/>
        <v>14</v>
      </c>
      <c r="N77" s="189">
        <v>4</v>
      </c>
      <c r="O77" s="189">
        <v>3</v>
      </c>
      <c r="P77" s="189">
        <v>2</v>
      </c>
      <c r="Q77" s="189">
        <v>5</v>
      </c>
      <c r="R77" s="189">
        <v>0</v>
      </c>
      <c r="S77" s="196">
        <f t="shared" si="8"/>
        <v>21</v>
      </c>
      <c r="T77" s="189">
        <v>3</v>
      </c>
      <c r="U77" s="189">
        <v>9</v>
      </c>
      <c r="V77" s="189">
        <v>0</v>
      </c>
      <c r="W77" s="189">
        <v>9</v>
      </c>
      <c r="X77" s="189">
        <v>0</v>
      </c>
      <c r="Y77" s="196">
        <f t="shared" si="9"/>
        <v>75</v>
      </c>
      <c r="Z77" s="189">
        <v>8</v>
      </c>
      <c r="AA77" s="189">
        <v>58</v>
      </c>
      <c r="AB77" s="189">
        <v>0</v>
      </c>
      <c r="AC77" s="189">
        <v>9</v>
      </c>
      <c r="AD77" s="189">
        <v>0</v>
      </c>
      <c r="AE77" s="196">
        <f t="shared" si="10"/>
        <v>72</v>
      </c>
      <c r="AF77" s="189">
        <v>8</v>
      </c>
      <c r="AG77" s="189">
        <v>56</v>
      </c>
      <c r="AH77" s="189">
        <v>0</v>
      </c>
      <c r="AI77" s="189">
        <v>8</v>
      </c>
      <c r="AJ77" s="189">
        <v>0</v>
      </c>
    </row>
    <row r="78" spans="1:36" ht="38.25" x14ac:dyDescent="0.25">
      <c r="A78" s="14" t="s">
        <v>36</v>
      </c>
      <c r="B78" s="15">
        <v>508921</v>
      </c>
      <c r="C78" s="165">
        <v>892401</v>
      </c>
      <c r="D78" s="166" t="s">
        <v>367</v>
      </c>
      <c r="E78" s="165">
        <v>3</v>
      </c>
      <c r="F78" s="167" t="s">
        <v>278</v>
      </c>
      <c r="G78" s="194">
        <f t="shared" si="6"/>
        <v>2664</v>
      </c>
      <c r="H78" s="195">
        <f t="shared" si="11"/>
        <v>773</v>
      </c>
      <c r="I78" s="195">
        <f t="shared" si="11"/>
        <v>1437</v>
      </c>
      <c r="J78" s="195">
        <f t="shared" si="11"/>
        <v>31</v>
      </c>
      <c r="K78" s="195">
        <f t="shared" si="11"/>
        <v>414</v>
      </c>
      <c r="L78" s="195">
        <f t="shared" si="11"/>
        <v>9</v>
      </c>
      <c r="M78" s="196">
        <f t="shared" si="12"/>
        <v>454</v>
      </c>
      <c r="N78" s="189">
        <v>113</v>
      </c>
      <c r="O78" s="189">
        <v>237</v>
      </c>
      <c r="P78" s="189">
        <v>11</v>
      </c>
      <c r="Q78" s="189">
        <v>92</v>
      </c>
      <c r="R78" s="189">
        <v>1</v>
      </c>
      <c r="S78" s="196">
        <f t="shared" si="8"/>
        <v>513</v>
      </c>
      <c r="T78" s="189">
        <v>164</v>
      </c>
      <c r="U78" s="189">
        <v>249</v>
      </c>
      <c r="V78" s="189">
        <v>8</v>
      </c>
      <c r="W78" s="189">
        <v>90</v>
      </c>
      <c r="X78" s="189">
        <v>2</v>
      </c>
      <c r="Y78" s="196">
        <f t="shared" si="9"/>
        <v>847</v>
      </c>
      <c r="Z78" s="189">
        <v>248</v>
      </c>
      <c r="AA78" s="189">
        <v>474</v>
      </c>
      <c r="AB78" s="189">
        <v>6</v>
      </c>
      <c r="AC78" s="189">
        <v>116</v>
      </c>
      <c r="AD78" s="189">
        <v>3</v>
      </c>
      <c r="AE78" s="196">
        <f t="shared" si="10"/>
        <v>850</v>
      </c>
      <c r="AF78" s="189">
        <v>248</v>
      </c>
      <c r="AG78" s="189">
        <v>477</v>
      </c>
      <c r="AH78" s="189">
        <v>6</v>
      </c>
      <c r="AI78" s="189">
        <v>116</v>
      </c>
      <c r="AJ78" s="189">
        <v>3</v>
      </c>
    </row>
    <row r="79" spans="1:36" ht="38.25" x14ac:dyDescent="0.25">
      <c r="A79" s="14" t="s">
        <v>36</v>
      </c>
      <c r="B79" s="15">
        <v>509101</v>
      </c>
      <c r="C79" s="165">
        <v>910201</v>
      </c>
      <c r="D79" s="166" t="s">
        <v>142</v>
      </c>
      <c r="E79" s="165">
        <v>3</v>
      </c>
      <c r="F79" s="167" t="s">
        <v>278</v>
      </c>
      <c r="G79" s="194">
        <f t="shared" si="6"/>
        <v>409</v>
      </c>
      <c r="H79" s="195">
        <f t="shared" si="11"/>
        <v>51</v>
      </c>
      <c r="I79" s="195">
        <f t="shared" si="11"/>
        <v>256</v>
      </c>
      <c r="J79" s="195">
        <f t="shared" si="11"/>
        <v>3</v>
      </c>
      <c r="K79" s="195">
        <f t="shared" si="11"/>
        <v>98</v>
      </c>
      <c r="L79" s="195">
        <f t="shared" si="11"/>
        <v>1</v>
      </c>
      <c r="M79" s="196">
        <f t="shared" si="12"/>
        <v>17</v>
      </c>
      <c r="N79" s="189">
        <v>0</v>
      </c>
      <c r="O79" s="189">
        <v>5</v>
      </c>
      <c r="P79" s="189">
        <v>1</v>
      </c>
      <c r="Q79" s="189">
        <v>11</v>
      </c>
      <c r="R79" s="189">
        <v>0</v>
      </c>
      <c r="S79" s="196">
        <f t="shared" si="8"/>
        <v>32</v>
      </c>
      <c r="T79" s="189">
        <v>1</v>
      </c>
      <c r="U79" s="189">
        <v>11</v>
      </c>
      <c r="V79" s="189">
        <v>0</v>
      </c>
      <c r="W79" s="189">
        <v>19</v>
      </c>
      <c r="X79" s="189">
        <v>1</v>
      </c>
      <c r="Y79" s="196">
        <f t="shared" si="9"/>
        <v>180</v>
      </c>
      <c r="Z79" s="189">
        <v>25</v>
      </c>
      <c r="AA79" s="189">
        <v>120</v>
      </c>
      <c r="AB79" s="189">
        <v>1</v>
      </c>
      <c r="AC79" s="189">
        <v>34</v>
      </c>
      <c r="AD79" s="189">
        <v>0</v>
      </c>
      <c r="AE79" s="196">
        <f t="shared" si="10"/>
        <v>180</v>
      </c>
      <c r="AF79" s="189">
        <v>25</v>
      </c>
      <c r="AG79" s="189">
        <v>120</v>
      </c>
      <c r="AH79" s="189">
        <v>1</v>
      </c>
      <c r="AI79" s="189">
        <v>34</v>
      </c>
      <c r="AJ79" s="189">
        <v>0</v>
      </c>
    </row>
    <row r="80" spans="1:36" ht="38.25" x14ac:dyDescent="0.25">
      <c r="A80" s="14" t="s">
        <v>36</v>
      </c>
      <c r="B80" s="15">
        <v>509103</v>
      </c>
      <c r="C80" s="165">
        <v>910801</v>
      </c>
      <c r="D80" s="166" t="s">
        <v>143</v>
      </c>
      <c r="E80" s="165">
        <v>3</v>
      </c>
      <c r="F80" s="167" t="s">
        <v>278</v>
      </c>
      <c r="G80" s="194">
        <f t="shared" si="6"/>
        <v>100</v>
      </c>
      <c r="H80" s="195">
        <f t="shared" si="11"/>
        <v>2</v>
      </c>
      <c r="I80" s="195">
        <f t="shared" si="11"/>
        <v>42</v>
      </c>
      <c r="J80" s="195">
        <f t="shared" si="11"/>
        <v>0</v>
      </c>
      <c r="K80" s="195">
        <f t="shared" si="11"/>
        <v>56</v>
      </c>
      <c r="L80" s="195">
        <f t="shared" si="11"/>
        <v>0</v>
      </c>
      <c r="M80" s="196">
        <f t="shared" si="12"/>
        <v>0</v>
      </c>
      <c r="N80" s="189">
        <v>0</v>
      </c>
      <c r="O80" s="189">
        <v>0</v>
      </c>
      <c r="P80" s="189">
        <v>0</v>
      </c>
      <c r="Q80" s="189">
        <v>0</v>
      </c>
      <c r="R80" s="189">
        <v>0</v>
      </c>
      <c r="S80" s="196">
        <f t="shared" si="8"/>
        <v>0</v>
      </c>
      <c r="T80" s="189">
        <v>0</v>
      </c>
      <c r="U80" s="189">
        <v>0</v>
      </c>
      <c r="V80" s="189">
        <v>0</v>
      </c>
      <c r="W80" s="189">
        <v>0</v>
      </c>
      <c r="X80" s="189">
        <v>0</v>
      </c>
      <c r="Y80" s="196">
        <f t="shared" si="9"/>
        <v>50</v>
      </c>
      <c r="Z80" s="189">
        <v>1</v>
      </c>
      <c r="AA80" s="189">
        <v>21</v>
      </c>
      <c r="AB80" s="189">
        <v>0</v>
      </c>
      <c r="AC80" s="189">
        <v>28</v>
      </c>
      <c r="AD80" s="189">
        <v>0</v>
      </c>
      <c r="AE80" s="196">
        <f t="shared" si="10"/>
        <v>50</v>
      </c>
      <c r="AF80" s="189">
        <v>1</v>
      </c>
      <c r="AG80" s="189">
        <v>21</v>
      </c>
      <c r="AH80" s="189">
        <v>0</v>
      </c>
      <c r="AI80" s="189">
        <v>28</v>
      </c>
      <c r="AJ80" s="189">
        <v>0</v>
      </c>
    </row>
    <row r="81" spans="1:36" ht="38.25" x14ac:dyDescent="0.25">
      <c r="A81" s="14" t="s">
        <v>27</v>
      </c>
      <c r="B81" s="15">
        <v>509605</v>
      </c>
      <c r="C81" s="165">
        <v>960501</v>
      </c>
      <c r="D81" s="166" t="s">
        <v>412</v>
      </c>
      <c r="E81" s="165">
        <v>3</v>
      </c>
      <c r="F81" s="167" t="s">
        <v>278</v>
      </c>
      <c r="G81" s="194">
        <f t="shared" si="6"/>
        <v>74</v>
      </c>
      <c r="H81" s="195">
        <f t="shared" si="11"/>
        <v>70</v>
      </c>
      <c r="I81" s="195">
        <f t="shared" si="11"/>
        <v>2</v>
      </c>
      <c r="J81" s="195">
        <f t="shared" si="11"/>
        <v>2</v>
      </c>
      <c r="K81" s="195">
        <f t="shared" si="11"/>
        <v>0</v>
      </c>
      <c r="L81" s="195">
        <f t="shared" si="11"/>
        <v>0</v>
      </c>
      <c r="M81" s="196">
        <f t="shared" si="12"/>
        <v>19</v>
      </c>
      <c r="N81" s="189">
        <v>19</v>
      </c>
      <c r="O81" s="189">
        <v>0</v>
      </c>
      <c r="P81" s="189">
        <v>0</v>
      </c>
      <c r="Q81" s="189">
        <v>0</v>
      </c>
      <c r="R81" s="189">
        <v>0</v>
      </c>
      <c r="S81" s="196">
        <f t="shared" si="8"/>
        <v>5</v>
      </c>
      <c r="T81" s="189">
        <v>5</v>
      </c>
      <c r="U81" s="189">
        <v>0</v>
      </c>
      <c r="V81" s="189">
        <v>0</v>
      </c>
      <c r="W81" s="189">
        <v>0</v>
      </c>
      <c r="X81" s="189">
        <v>0</v>
      </c>
      <c r="Y81" s="196">
        <f t="shared" si="9"/>
        <v>26</v>
      </c>
      <c r="Z81" s="189">
        <v>24</v>
      </c>
      <c r="AA81" s="189">
        <v>1</v>
      </c>
      <c r="AB81" s="189">
        <v>1</v>
      </c>
      <c r="AC81" s="189">
        <v>0</v>
      </c>
      <c r="AD81" s="189">
        <v>0</v>
      </c>
      <c r="AE81" s="196">
        <f t="shared" si="10"/>
        <v>24</v>
      </c>
      <c r="AF81" s="189">
        <v>22</v>
      </c>
      <c r="AG81" s="189">
        <v>1</v>
      </c>
      <c r="AH81" s="189">
        <v>1</v>
      </c>
      <c r="AI81" s="189">
        <v>0</v>
      </c>
      <c r="AJ81" s="189">
        <v>0</v>
      </c>
    </row>
    <row r="82" spans="1:36" ht="38.25" x14ac:dyDescent="0.25">
      <c r="A82" s="14" t="s">
        <v>27</v>
      </c>
      <c r="B82" s="15">
        <v>509606</v>
      </c>
      <c r="C82" s="165">
        <v>960601</v>
      </c>
      <c r="D82" s="166" t="s">
        <v>149</v>
      </c>
      <c r="E82" s="165">
        <v>3</v>
      </c>
      <c r="F82" s="167" t="s">
        <v>278</v>
      </c>
      <c r="G82" s="194">
        <f t="shared" si="6"/>
        <v>6462</v>
      </c>
      <c r="H82" s="195">
        <f t="shared" si="11"/>
        <v>1479</v>
      </c>
      <c r="I82" s="195">
        <f t="shared" si="11"/>
        <v>1289</v>
      </c>
      <c r="J82" s="195">
        <f t="shared" si="11"/>
        <v>367</v>
      </c>
      <c r="K82" s="195">
        <f t="shared" si="11"/>
        <v>3000</v>
      </c>
      <c r="L82" s="195">
        <f t="shared" si="11"/>
        <v>327</v>
      </c>
      <c r="M82" s="196">
        <f t="shared" si="12"/>
        <v>872</v>
      </c>
      <c r="N82" s="189">
        <v>297</v>
      </c>
      <c r="O82" s="189">
        <v>158</v>
      </c>
      <c r="P82" s="189">
        <v>34</v>
      </c>
      <c r="Q82" s="189">
        <v>379</v>
      </c>
      <c r="R82" s="189">
        <v>4</v>
      </c>
      <c r="S82" s="196">
        <f t="shared" si="8"/>
        <v>662</v>
      </c>
      <c r="T82" s="189">
        <v>209</v>
      </c>
      <c r="U82" s="189">
        <v>158</v>
      </c>
      <c r="V82" s="189">
        <v>11</v>
      </c>
      <c r="W82" s="189">
        <v>281</v>
      </c>
      <c r="X82" s="189">
        <v>3</v>
      </c>
      <c r="Y82" s="196">
        <f t="shared" si="9"/>
        <v>2465</v>
      </c>
      <c r="Z82" s="189">
        <v>487</v>
      </c>
      <c r="AA82" s="189">
        <v>487</v>
      </c>
      <c r="AB82" s="189">
        <v>161</v>
      </c>
      <c r="AC82" s="189">
        <v>1170</v>
      </c>
      <c r="AD82" s="189">
        <v>160</v>
      </c>
      <c r="AE82" s="196">
        <f t="shared" si="10"/>
        <v>2463</v>
      </c>
      <c r="AF82" s="189">
        <v>486</v>
      </c>
      <c r="AG82" s="189">
        <v>486</v>
      </c>
      <c r="AH82" s="189">
        <v>161</v>
      </c>
      <c r="AI82" s="189">
        <v>1170</v>
      </c>
      <c r="AJ82" s="189">
        <v>160</v>
      </c>
    </row>
    <row r="83" spans="1:36" ht="38.25" x14ac:dyDescent="0.25">
      <c r="A83" s="14" t="s">
        <v>27</v>
      </c>
      <c r="B83" s="15">
        <v>509633</v>
      </c>
      <c r="C83" s="165">
        <v>963301</v>
      </c>
      <c r="D83" s="166" t="s">
        <v>151</v>
      </c>
      <c r="E83" s="165">
        <v>3</v>
      </c>
      <c r="F83" s="167" t="s">
        <v>278</v>
      </c>
      <c r="G83" s="194">
        <f t="shared" si="6"/>
        <v>1856</v>
      </c>
      <c r="H83" s="195">
        <f t="shared" si="11"/>
        <v>176</v>
      </c>
      <c r="I83" s="195">
        <f t="shared" si="11"/>
        <v>917</v>
      </c>
      <c r="J83" s="195">
        <f t="shared" si="11"/>
        <v>99</v>
      </c>
      <c r="K83" s="195">
        <f t="shared" si="11"/>
        <v>652</v>
      </c>
      <c r="L83" s="195">
        <f t="shared" si="11"/>
        <v>12</v>
      </c>
      <c r="M83" s="196">
        <f t="shared" si="12"/>
        <v>26</v>
      </c>
      <c r="N83" s="189">
        <v>7</v>
      </c>
      <c r="O83" s="189">
        <v>17</v>
      </c>
      <c r="P83" s="189">
        <v>1</v>
      </c>
      <c r="Q83" s="189">
        <v>1</v>
      </c>
      <c r="R83" s="189">
        <v>0</v>
      </c>
      <c r="S83" s="196">
        <f t="shared" si="8"/>
        <v>391</v>
      </c>
      <c r="T83" s="189">
        <v>53</v>
      </c>
      <c r="U83" s="189">
        <v>297</v>
      </c>
      <c r="V83" s="189">
        <v>22</v>
      </c>
      <c r="W83" s="189">
        <v>19</v>
      </c>
      <c r="X83" s="189">
        <v>0</v>
      </c>
      <c r="Y83" s="196">
        <f t="shared" si="9"/>
        <v>720</v>
      </c>
      <c r="Z83" s="189">
        <v>58</v>
      </c>
      <c r="AA83" s="189">
        <v>302</v>
      </c>
      <c r="AB83" s="189">
        <v>38</v>
      </c>
      <c r="AC83" s="189">
        <v>316</v>
      </c>
      <c r="AD83" s="189">
        <v>6</v>
      </c>
      <c r="AE83" s="196">
        <f t="shared" si="10"/>
        <v>719</v>
      </c>
      <c r="AF83" s="189">
        <v>58</v>
      </c>
      <c r="AG83" s="189">
        <v>301</v>
      </c>
      <c r="AH83" s="189">
        <v>38</v>
      </c>
      <c r="AI83" s="189">
        <v>316</v>
      </c>
      <c r="AJ83" s="189">
        <v>6</v>
      </c>
    </row>
    <row r="84" spans="1:36" ht="38.25" x14ac:dyDescent="0.25">
      <c r="A84" s="14" t="s">
        <v>27</v>
      </c>
      <c r="B84" s="15">
        <v>509674</v>
      </c>
      <c r="C84" s="165">
        <v>967301</v>
      </c>
      <c r="D84" s="166" t="s">
        <v>392</v>
      </c>
      <c r="E84" s="165">
        <v>3</v>
      </c>
      <c r="F84" s="167" t="s">
        <v>278</v>
      </c>
      <c r="G84" s="194">
        <f t="shared" si="6"/>
        <v>464</v>
      </c>
      <c r="H84" s="195">
        <f t="shared" si="11"/>
        <v>269</v>
      </c>
      <c r="I84" s="195">
        <f t="shared" si="11"/>
        <v>109</v>
      </c>
      <c r="J84" s="195">
        <f t="shared" si="11"/>
        <v>10</v>
      </c>
      <c r="K84" s="195">
        <f t="shared" si="11"/>
        <v>69</v>
      </c>
      <c r="L84" s="195">
        <f t="shared" si="11"/>
        <v>7</v>
      </c>
      <c r="M84" s="196">
        <f t="shared" si="12"/>
        <v>39</v>
      </c>
      <c r="N84" s="189">
        <v>34</v>
      </c>
      <c r="O84" s="189">
        <v>4</v>
      </c>
      <c r="P84" s="189">
        <v>0</v>
      </c>
      <c r="Q84" s="189">
        <v>1</v>
      </c>
      <c r="R84" s="189">
        <v>0</v>
      </c>
      <c r="S84" s="196">
        <f t="shared" si="8"/>
        <v>62</v>
      </c>
      <c r="T84" s="189">
        <v>60</v>
      </c>
      <c r="U84" s="189">
        <v>2</v>
      </c>
      <c r="V84" s="189">
        <v>0</v>
      </c>
      <c r="W84" s="189">
        <v>0</v>
      </c>
      <c r="X84" s="189">
        <v>0</v>
      </c>
      <c r="Y84" s="196">
        <f t="shared" si="9"/>
        <v>194</v>
      </c>
      <c r="Z84" s="189">
        <v>88</v>
      </c>
      <c r="AA84" s="189">
        <v>63</v>
      </c>
      <c r="AB84" s="189">
        <v>6</v>
      </c>
      <c r="AC84" s="189">
        <v>34</v>
      </c>
      <c r="AD84" s="189">
        <v>3</v>
      </c>
      <c r="AE84" s="196">
        <f t="shared" si="10"/>
        <v>169</v>
      </c>
      <c r="AF84" s="189">
        <v>87</v>
      </c>
      <c r="AG84" s="189">
        <v>40</v>
      </c>
      <c r="AH84" s="189">
        <v>4</v>
      </c>
      <c r="AI84" s="189">
        <v>34</v>
      </c>
      <c r="AJ84" s="189">
        <v>4</v>
      </c>
    </row>
    <row r="85" spans="1:36" ht="38.25" x14ac:dyDescent="0.25">
      <c r="A85" s="14" t="s">
        <v>27</v>
      </c>
      <c r="B85" s="15">
        <v>509710</v>
      </c>
      <c r="C85" s="165">
        <v>971001</v>
      </c>
      <c r="D85" s="166" t="s">
        <v>413</v>
      </c>
      <c r="E85" s="165">
        <v>3</v>
      </c>
      <c r="F85" s="167" t="s">
        <v>278</v>
      </c>
      <c r="G85" s="194">
        <f t="shared" si="6"/>
        <v>89</v>
      </c>
      <c r="H85" s="195">
        <f t="shared" si="11"/>
        <v>54</v>
      </c>
      <c r="I85" s="195">
        <f t="shared" si="11"/>
        <v>11</v>
      </c>
      <c r="J85" s="195">
        <f t="shared" si="11"/>
        <v>4</v>
      </c>
      <c r="K85" s="195">
        <f t="shared" si="11"/>
        <v>16</v>
      </c>
      <c r="L85" s="195">
        <f t="shared" si="11"/>
        <v>4</v>
      </c>
      <c r="M85" s="196">
        <f t="shared" si="12"/>
        <v>14</v>
      </c>
      <c r="N85" s="189">
        <v>7</v>
      </c>
      <c r="O85" s="189">
        <v>1</v>
      </c>
      <c r="P85" s="189">
        <v>0</v>
      </c>
      <c r="Q85" s="189">
        <v>6</v>
      </c>
      <c r="R85" s="189">
        <v>0</v>
      </c>
      <c r="S85" s="196">
        <f t="shared" si="8"/>
        <v>14</v>
      </c>
      <c r="T85" s="189">
        <v>8</v>
      </c>
      <c r="U85" s="189">
        <v>0</v>
      </c>
      <c r="V85" s="189">
        <v>0</v>
      </c>
      <c r="W85" s="189">
        <v>6</v>
      </c>
      <c r="X85" s="189">
        <v>0</v>
      </c>
      <c r="Y85" s="196">
        <f t="shared" si="9"/>
        <v>41</v>
      </c>
      <c r="Z85" s="189">
        <v>30</v>
      </c>
      <c r="AA85" s="189">
        <v>5</v>
      </c>
      <c r="AB85" s="189">
        <v>2</v>
      </c>
      <c r="AC85" s="189">
        <v>2</v>
      </c>
      <c r="AD85" s="189">
        <v>2</v>
      </c>
      <c r="AE85" s="196">
        <f t="shared" si="10"/>
        <v>20</v>
      </c>
      <c r="AF85" s="189">
        <v>9</v>
      </c>
      <c r="AG85" s="189">
        <v>5</v>
      </c>
      <c r="AH85" s="189">
        <v>2</v>
      </c>
      <c r="AI85" s="189">
        <v>2</v>
      </c>
      <c r="AJ85" s="189">
        <v>2</v>
      </c>
    </row>
    <row r="86" spans="1:36" ht="38.25" x14ac:dyDescent="0.25">
      <c r="A86" s="14" t="s">
        <v>27</v>
      </c>
      <c r="B86" s="15">
        <v>509727</v>
      </c>
      <c r="C86" s="168">
        <v>972701</v>
      </c>
      <c r="D86" s="166" t="s">
        <v>155</v>
      </c>
      <c r="E86" s="165">
        <v>3</v>
      </c>
      <c r="F86" s="167" t="s">
        <v>278</v>
      </c>
      <c r="G86" s="194">
        <f t="shared" si="6"/>
        <v>3155</v>
      </c>
      <c r="H86" s="195">
        <f t="shared" si="11"/>
        <v>1139</v>
      </c>
      <c r="I86" s="195">
        <f t="shared" si="11"/>
        <v>806</v>
      </c>
      <c r="J86" s="195">
        <f t="shared" si="11"/>
        <v>56</v>
      </c>
      <c r="K86" s="195">
        <f t="shared" si="11"/>
        <v>1124</v>
      </c>
      <c r="L86" s="195">
        <f t="shared" si="11"/>
        <v>30</v>
      </c>
      <c r="M86" s="196">
        <f t="shared" si="12"/>
        <v>528</v>
      </c>
      <c r="N86" s="189">
        <v>222</v>
      </c>
      <c r="O86" s="189">
        <v>79</v>
      </c>
      <c r="P86" s="189">
        <v>7</v>
      </c>
      <c r="Q86" s="189">
        <v>220</v>
      </c>
      <c r="R86" s="189">
        <v>0</v>
      </c>
      <c r="S86" s="196">
        <f t="shared" si="8"/>
        <v>898</v>
      </c>
      <c r="T86" s="189">
        <v>360</v>
      </c>
      <c r="U86" s="189">
        <v>185</v>
      </c>
      <c r="V86" s="189">
        <v>19</v>
      </c>
      <c r="W86" s="189">
        <v>332</v>
      </c>
      <c r="X86" s="189">
        <v>2</v>
      </c>
      <c r="Y86" s="196">
        <f t="shared" si="9"/>
        <v>865</v>
      </c>
      <c r="Z86" s="189">
        <v>279</v>
      </c>
      <c r="AA86" s="189">
        <v>271</v>
      </c>
      <c r="AB86" s="189">
        <v>15</v>
      </c>
      <c r="AC86" s="189">
        <v>286</v>
      </c>
      <c r="AD86" s="189">
        <v>14</v>
      </c>
      <c r="AE86" s="196">
        <f t="shared" si="10"/>
        <v>864</v>
      </c>
      <c r="AF86" s="189">
        <v>278</v>
      </c>
      <c r="AG86" s="189">
        <v>271</v>
      </c>
      <c r="AH86" s="189">
        <v>15</v>
      </c>
      <c r="AI86" s="189">
        <v>286</v>
      </c>
      <c r="AJ86" s="189">
        <v>14</v>
      </c>
    </row>
    <row r="87" spans="1:36" ht="38.25" x14ac:dyDescent="0.25">
      <c r="A87" s="14" t="s">
        <v>27</v>
      </c>
      <c r="B87" s="15">
        <v>509758</v>
      </c>
      <c r="C87" s="165">
        <v>975801</v>
      </c>
      <c r="D87" s="166" t="s">
        <v>393</v>
      </c>
      <c r="E87" s="165">
        <v>3</v>
      </c>
      <c r="F87" s="167" t="s">
        <v>278</v>
      </c>
      <c r="G87" s="194">
        <f t="shared" si="6"/>
        <v>50</v>
      </c>
      <c r="H87" s="195">
        <f t="shared" si="11"/>
        <v>16</v>
      </c>
      <c r="I87" s="195">
        <f t="shared" si="11"/>
        <v>16</v>
      </c>
      <c r="J87" s="195">
        <f t="shared" si="11"/>
        <v>4</v>
      </c>
      <c r="K87" s="195">
        <f t="shared" si="11"/>
        <v>10</v>
      </c>
      <c r="L87" s="195">
        <f t="shared" si="11"/>
        <v>4</v>
      </c>
      <c r="M87" s="196">
        <f t="shared" si="12"/>
        <v>0</v>
      </c>
      <c r="N87" s="189">
        <v>0</v>
      </c>
      <c r="O87" s="189">
        <v>0</v>
      </c>
      <c r="P87" s="189">
        <v>0</v>
      </c>
      <c r="Q87" s="189">
        <v>0</v>
      </c>
      <c r="R87" s="189">
        <v>0</v>
      </c>
      <c r="S87" s="196">
        <f t="shared" si="8"/>
        <v>0</v>
      </c>
      <c r="T87" s="189">
        <v>0</v>
      </c>
      <c r="U87" s="189">
        <v>0</v>
      </c>
      <c r="V87" s="189">
        <v>0</v>
      </c>
      <c r="W87" s="189">
        <v>0</v>
      </c>
      <c r="X87" s="189">
        <v>0</v>
      </c>
      <c r="Y87" s="196">
        <f t="shared" si="9"/>
        <v>25</v>
      </c>
      <c r="Z87" s="189">
        <v>8</v>
      </c>
      <c r="AA87" s="189">
        <v>8</v>
      </c>
      <c r="AB87" s="189">
        <v>2</v>
      </c>
      <c r="AC87" s="189">
        <v>5</v>
      </c>
      <c r="AD87" s="189">
        <v>2</v>
      </c>
      <c r="AE87" s="196">
        <f t="shared" si="10"/>
        <v>25</v>
      </c>
      <c r="AF87" s="189">
        <v>8</v>
      </c>
      <c r="AG87" s="189">
        <v>8</v>
      </c>
      <c r="AH87" s="189">
        <v>2</v>
      </c>
      <c r="AI87" s="189">
        <v>5</v>
      </c>
      <c r="AJ87" s="189">
        <v>2</v>
      </c>
    </row>
    <row r="88" spans="1:36" ht="38.25" x14ac:dyDescent="0.25">
      <c r="A88" s="14" t="s">
        <v>20</v>
      </c>
      <c r="B88" s="15">
        <v>509901</v>
      </c>
      <c r="C88" s="168">
        <v>990101</v>
      </c>
      <c r="D88" s="166" t="s">
        <v>156</v>
      </c>
      <c r="E88" s="165">
        <v>3</v>
      </c>
      <c r="F88" s="167" t="s">
        <v>278</v>
      </c>
      <c r="G88" s="194">
        <f t="shared" si="6"/>
        <v>6720</v>
      </c>
      <c r="H88" s="195">
        <f t="shared" si="11"/>
        <v>1639</v>
      </c>
      <c r="I88" s="195">
        <f t="shared" si="11"/>
        <v>2654</v>
      </c>
      <c r="J88" s="195">
        <f t="shared" si="11"/>
        <v>87</v>
      </c>
      <c r="K88" s="195">
        <f t="shared" si="11"/>
        <v>2307</v>
      </c>
      <c r="L88" s="195">
        <f t="shared" si="11"/>
        <v>33</v>
      </c>
      <c r="M88" s="196">
        <f t="shared" si="12"/>
        <v>1228</v>
      </c>
      <c r="N88" s="189">
        <v>369</v>
      </c>
      <c r="O88" s="189">
        <v>449</v>
      </c>
      <c r="P88" s="189">
        <v>31</v>
      </c>
      <c r="Q88" s="189">
        <v>375</v>
      </c>
      <c r="R88" s="189">
        <v>4</v>
      </c>
      <c r="S88" s="196">
        <f t="shared" si="8"/>
        <v>1746</v>
      </c>
      <c r="T88" s="189">
        <v>448</v>
      </c>
      <c r="U88" s="189">
        <v>639</v>
      </c>
      <c r="V88" s="189">
        <v>18</v>
      </c>
      <c r="W88" s="189">
        <v>626</v>
      </c>
      <c r="X88" s="189">
        <v>15</v>
      </c>
      <c r="Y88" s="196">
        <f t="shared" si="9"/>
        <v>1873</v>
      </c>
      <c r="Z88" s="189">
        <v>411</v>
      </c>
      <c r="AA88" s="189">
        <v>783</v>
      </c>
      <c r="AB88" s="189">
        <v>19</v>
      </c>
      <c r="AC88" s="189">
        <v>653</v>
      </c>
      <c r="AD88" s="189">
        <v>7</v>
      </c>
      <c r="AE88" s="196">
        <f t="shared" si="10"/>
        <v>1873</v>
      </c>
      <c r="AF88" s="189">
        <v>411</v>
      </c>
      <c r="AG88" s="189">
        <v>783</v>
      </c>
      <c r="AH88" s="189">
        <v>19</v>
      </c>
      <c r="AI88" s="189">
        <v>653</v>
      </c>
      <c r="AJ88" s="189">
        <v>7</v>
      </c>
    </row>
    <row r="89" spans="1:36" ht="38.25" x14ac:dyDescent="0.25">
      <c r="A89" s="14" t="s">
        <v>20</v>
      </c>
      <c r="B89" s="15">
        <v>509903</v>
      </c>
      <c r="C89" s="165">
        <v>990301</v>
      </c>
      <c r="D89" s="166" t="s">
        <v>158</v>
      </c>
      <c r="E89" s="165">
        <v>3</v>
      </c>
      <c r="F89" s="167" t="s">
        <v>278</v>
      </c>
      <c r="G89" s="194">
        <f t="shared" si="6"/>
        <v>96</v>
      </c>
      <c r="H89" s="195">
        <f t="shared" si="11"/>
        <v>18</v>
      </c>
      <c r="I89" s="195">
        <f t="shared" si="11"/>
        <v>39</v>
      </c>
      <c r="J89" s="195">
        <f t="shared" si="11"/>
        <v>0</v>
      </c>
      <c r="K89" s="195">
        <f t="shared" si="11"/>
        <v>39</v>
      </c>
      <c r="L89" s="195">
        <f t="shared" si="11"/>
        <v>0</v>
      </c>
      <c r="M89" s="196">
        <f t="shared" si="12"/>
        <v>0</v>
      </c>
      <c r="N89" s="189">
        <v>0</v>
      </c>
      <c r="O89" s="189">
        <v>0</v>
      </c>
      <c r="P89" s="189">
        <v>0</v>
      </c>
      <c r="Q89" s="189">
        <v>0</v>
      </c>
      <c r="R89" s="189">
        <v>0</v>
      </c>
      <c r="S89" s="196">
        <f t="shared" si="8"/>
        <v>0</v>
      </c>
      <c r="T89" s="189">
        <v>0</v>
      </c>
      <c r="U89" s="189">
        <v>0</v>
      </c>
      <c r="V89" s="189">
        <v>0</v>
      </c>
      <c r="W89" s="189">
        <v>0</v>
      </c>
      <c r="X89" s="189">
        <v>0</v>
      </c>
      <c r="Y89" s="196">
        <f t="shared" si="9"/>
        <v>49</v>
      </c>
      <c r="Z89" s="189">
        <v>9</v>
      </c>
      <c r="AA89" s="189">
        <v>20</v>
      </c>
      <c r="AB89" s="189">
        <v>0</v>
      </c>
      <c r="AC89" s="189">
        <v>20</v>
      </c>
      <c r="AD89" s="189">
        <v>0</v>
      </c>
      <c r="AE89" s="196">
        <f t="shared" si="10"/>
        <v>47</v>
      </c>
      <c r="AF89" s="189">
        <v>9</v>
      </c>
      <c r="AG89" s="189">
        <v>19</v>
      </c>
      <c r="AH89" s="189">
        <v>0</v>
      </c>
      <c r="AI89" s="189">
        <v>19</v>
      </c>
      <c r="AJ89" s="189">
        <v>0</v>
      </c>
    </row>
    <row r="90" spans="1:36" ht="38.25" x14ac:dyDescent="0.25">
      <c r="A90" s="14" t="s">
        <v>20</v>
      </c>
      <c r="B90" s="15">
        <v>509905</v>
      </c>
      <c r="C90" s="165">
        <v>990501</v>
      </c>
      <c r="D90" s="24" t="s">
        <v>160</v>
      </c>
      <c r="E90" s="165">
        <v>3</v>
      </c>
      <c r="F90" s="167" t="s">
        <v>278</v>
      </c>
      <c r="G90" s="194">
        <f t="shared" si="6"/>
        <v>1444</v>
      </c>
      <c r="H90" s="195">
        <f t="shared" ref="H90:L95" si="13">N90+T90+Z90+AF90</f>
        <v>344</v>
      </c>
      <c r="I90" s="195">
        <f t="shared" si="13"/>
        <v>601</v>
      </c>
      <c r="J90" s="195">
        <f t="shared" si="13"/>
        <v>11</v>
      </c>
      <c r="K90" s="195">
        <f t="shared" si="13"/>
        <v>470</v>
      </c>
      <c r="L90" s="195">
        <f t="shared" si="13"/>
        <v>18</v>
      </c>
      <c r="M90" s="196">
        <f t="shared" si="12"/>
        <v>396</v>
      </c>
      <c r="N90" s="189">
        <v>83</v>
      </c>
      <c r="O90" s="189">
        <v>182</v>
      </c>
      <c r="P90" s="189">
        <v>3</v>
      </c>
      <c r="Q90" s="189">
        <v>121</v>
      </c>
      <c r="R90" s="189">
        <v>7</v>
      </c>
      <c r="S90" s="196">
        <f t="shared" si="8"/>
        <v>346</v>
      </c>
      <c r="T90" s="189">
        <v>81</v>
      </c>
      <c r="U90" s="189">
        <v>147</v>
      </c>
      <c r="V90" s="189">
        <v>2</v>
      </c>
      <c r="W90" s="189">
        <v>111</v>
      </c>
      <c r="X90" s="189">
        <v>5</v>
      </c>
      <c r="Y90" s="196">
        <f t="shared" si="9"/>
        <v>351</v>
      </c>
      <c r="Z90" s="189">
        <v>90</v>
      </c>
      <c r="AA90" s="189">
        <v>136</v>
      </c>
      <c r="AB90" s="189">
        <v>3</v>
      </c>
      <c r="AC90" s="189">
        <v>119</v>
      </c>
      <c r="AD90" s="189">
        <v>3</v>
      </c>
      <c r="AE90" s="196">
        <f t="shared" si="10"/>
        <v>351</v>
      </c>
      <c r="AF90" s="189">
        <v>90</v>
      </c>
      <c r="AG90" s="189">
        <v>136</v>
      </c>
      <c r="AH90" s="189">
        <v>3</v>
      </c>
      <c r="AI90" s="189">
        <v>119</v>
      </c>
      <c r="AJ90" s="189">
        <v>3</v>
      </c>
    </row>
    <row r="91" spans="1:36" ht="38.25" x14ac:dyDescent="0.25">
      <c r="A91" s="14" t="s">
        <v>20</v>
      </c>
      <c r="B91" s="15">
        <v>509909</v>
      </c>
      <c r="C91" s="165">
        <v>990901</v>
      </c>
      <c r="D91" s="166" t="s">
        <v>163</v>
      </c>
      <c r="E91" s="165">
        <v>3</v>
      </c>
      <c r="F91" s="167" t="s">
        <v>278</v>
      </c>
      <c r="G91" s="194">
        <f t="shared" si="6"/>
        <v>680</v>
      </c>
      <c r="H91" s="195">
        <f t="shared" si="13"/>
        <v>18</v>
      </c>
      <c r="I91" s="195">
        <f t="shared" si="13"/>
        <v>377</v>
      </c>
      <c r="J91" s="195">
        <f t="shared" si="13"/>
        <v>0</v>
      </c>
      <c r="K91" s="195">
        <f t="shared" si="13"/>
        <v>245</v>
      </c>
      <c r="L91" s="195">
        <f t="shared" si="13"/>
        <v>40</v>
      </c>
      <c r="M91" s="196">
        <f t="shared" si="12"/>
        <v>170</v>
      </c>
      <c r="N91" s="189">
        <v>6</v>
      </c>
      <c r="O91" s="189">
        <v>85</v>
      </c>
      <c r="P91" s="189">
        <v>0</v>
      </c>
      <c r="Q91" s="189">
        <v>76</v>
      </c>
      <c r="R91" s="189">
        <v>3</v>
      </c>
      <c r="S91" s="196">
        <f t="shared" si="8"/>
        <v>170</v>
      </c>
      <c r="T91" s="189">
        <v>4</v>
      </c>
      <c r="U91" s="189">
        <v>70</v>
      </c>
      <c r="V91" s="189">
        <v>0</v>
      </c>
      <c r="W91" s="189">
        <v>84</v>
      </c>
      <c r="X91" s="189">
        <v>12</v>
      </c>
      <c r="Y91" s="196">
        <f t="shared" si="9"/>
        <v>170</v>
      </c>
      <c r="Z91" s="189">
        <v>4</v>
      </c>
      <c r="AA91" s="189">
        <v>111</v>
      </c>
      <c r="AB91" s="189">
        <v>0</v>
      </c>
      <c r="AC91" s="189">
        <v>43</v>
      </c>
      <c r="AD91" s="189">
        <v>12</v>
      </c>
      <c r="AE91" s="196">
        <f t="shared" si="10"/>
        <v>170</v>
      </c>
      <c r="AF91" s="189">
        <v>4</v>
      </c>
      <c r="AG91" s="189">
        <v>111</v>
      </c>
      <c r="AH91" s="189">
        <v>0</v>
      </c>
      <c r="AI91" s="189">
        <v>42</v>
      </c>
      <c r="AJ91" s="189">
        <v>13</v>
      </c>
    </row>
    <row r="92" spans="1:36" ht="38.25" x14ac:dyDescent="0.25">
      <c r="A92" s="14" t="s">
        <v>20</v>
      </c>
      <c r="B92" s="15">
        <v>509913</v>
      </c>
      <c r="C92" s="165">
        <v>991301</v>
      </c>
      <c r="D92" s="166" t="s">
        <v>164</v>
      </c>
      <c r="E92" s="165">
        <v>3</v>
      </c>
      <c r="F92" s="167" t="s">
        <v>278</v>
      </c>
      <c r="G92" s="194">
        <f t="shared" si="6"/>
        <v>406</v>
      </c>
      <c r="H92" s="195">
        <f t="shared" si="13"/>
        <v>95</v>
      </c>
      <c r="I92" s="195">
        <f t="shared" si="13"/>
        <v>156</v>
      </c>
      <c r="J92" s="195">
        <f t="shared" si="13"/>
        <v>4</v>
      </c>
      <c r="K92" s="195">
        <f t="shared" si="13"/>
        <v>149</v>
      </c>
      <c r="L92" s="195">
        <f t="shared" si="13"/>
        <v>2</v>
      </c>
      <c r="M92" s="196">
        <f t="shared" si="12"/>
        <v>101</v>
      </c>
      <c r="N92" s="189">
        <v>22</v>
      </c>
      <c r="O92" s="189">
        <v>36</v>
      </c>
      <c r="P92" s="189">
        <v>0</v>
      </c>
      <c r="Q92" s="189">
        <v>43</v>
      </c>
      <c r="R92" s="189">
        <v>0</v>
      </c>
      <c r="S92" s="196">
        <f t="shared" si="8"/>
        <v>94</v>
      </c>
      <c r="T92" s="189">
        <v>25</v>
      </c>
      <c r="U92" s="189">
        <v>27</v>
      </c>
      <c r="V92" s="189">
        <v>2</v>
      </c>
      <c r="W92" s="189">
        <v>40</v>
      </c>
      <c r="X92" s="189">
        <v>0</v>
      </c>
      <c r="Y92" s="196">
        <f t="shared" si="9"/>
        <v>105</v>
      </c>
      <c r="Z92" s="189">
        <v>24</v>
      </c>
      <c r="AA92" s="189">
        <v>46</v>
      </c>
      <c r="AB92" s="189">
        <v>1</v>
      </c>
      <c r="AC92" s="189">
        <v>33</v>
      </c>
      <c r="AD92" s="189">
        <v>1</v>
      </c>
      <c r="AE92" s="196">
        <f t="shared" si="10"/>
        <v>106</v>
      </c>
      <c r="AF92" s="189">
        <v>24</v>
      </c>
      <c r="AG92" s="189">
        <v>47</v>
      </c>
      <c r="AH92" s="189">
        <v>1</v>
      </c>
      <c r="AI92" s="189">
        <v>33</v>
      </c>
      <c r="AJ92" s="189">
        <v>1</v>
      </c>
    </row>
    <row r="93" spans="1:36" ht="38.25" x14ac:dyDescent="0.25">
      <c r="A93" s="23" t="s">
        <v>20</v>
      </c>
      <c r="B93" s="23">
        <v>503630</v>
      </c>
      <c r="C93" s="23">
        <v>363001</v>
      </c>
      <c r="D93" s="24" t="s">
        <v>169</v>
      </c>
      <c r="E93" s="165">
        <v>3</v>
      </c>
      <c r="F93" s="167" t="s">
        <v>278</v>
      </c>
      <c r="G93" s="194">
        <f t="shared" si="6"/>
        <v>4057</v>
      </c>
      <c r="H93" s="195">
        <f t="shared" si="13"/>
        <v>135</v>
      </c>
      <c r="I93" s="195">
        <f t="shared" si="13"/>
        <v>1163</v>
      </c>
      <c r="J93" s="195">
        <f t="shared" si="13"/>
        <v>4</v>
      </c>
      <c r="K93" s="195">
        <f t="shared" si="13"/>
        <v>2751</v>
      </c>
      <c r="L93" s="195">
        <f t="shared" si="13"/>
        <v>4</v>
      </c>
      <c r="M93" s="196">
        <f t="shared" si="12"/>
        <v>435</v>
      </c>
      <c r="N93" s="191">
        <v>3</v>
      </c>
      <c r="O93" s="191">
        <v>159</v>
      </c>
      <c r="P93" s="191">
        <v>0</v>
      </c>
      <c r="Q93" s="191">
        <v>273</v>
      </c>
      <c r="R93" s="191">
        <v>0</v>
      </c>
      <c r="S93" s="196">
        <f t="shared" si="8"/>
        <v>796</v>
      </c>
      <c r="T93" s="191">
        <v>8</v>
      </c>
      <c r="U93" s="191">
        <v>286</v>
      </c>
      <c r="V93" s="191">
        <v>0</v>
      </c>
      <c r="W93" s="191">
        <v>502</v>
      </c>
      <c r="X93" s="191">
        <v>0</v>
      </c>
      <c r="Y93" s="196">
        <f t="shared" si="9"/>
        <v>1415</v>
      </c>
      <c r="Z93" s="191">
        <v>62</v>
      </c>
      <c r="AA93" s="191">
        <v>359</v>
      </c>
      <c r="AB93" s="191">
        <v>2</v>
      </c>
      <c r="AC93" s="191">
        <v>990</v>
      </c>
      <c r="AD93" s="191">
        <v>2</v>
      </c>
      <c r="AE93" s="196">
        <f t="shared" si="10"/>
        <v>1411</v>
      </c>
      <c r="AF93" s="191">
        <v>62</v>
      </c>
      <c r="AG93" s="191">
        <v>359</v>
      </c>
      <c r="AH93" s="191">
        <v>2</v>
      </c>
      <c r="AI93" s="191">
        <v>986</v>
      </c>
      <c r="AJ93" s="191">
        <v>2</v>
      </c>
    </row>
    <row r="94" spans="1:36" ht="38.25" x14ac:dyDescent="0.25">
      <c r="A94" s="14" t="s">
        <v>20</v>
      </c>
      <c r="B94" s="15">
        <v>500601</v>
      </c>
      <c r="C94" s="165">
        <v>60101</v>
      </c>
      <c r="D94" s="66" t="s">
        <v>34</v>
      </c>
      <c r="E94" s="165">
        <v>3</v>
      </c>
      <c r="F94" s="167" t="s">
        <v>278</v>
      </c>
      <c r="G94" s="194">
        <f t="shared" si="6"/>
        <v>84</v>
      </c>
      <c r="H94" s="195">
        <f t="shared" si="13"/>
        <v>0</v>
      </c>
      <c r="I94" s="195">
        <f t="shared" si="13"/>
        <v>31</v>
      </c>
      <c r="J94" s="195">
        <f t="shared" si="13"/>
        <v>0</v>
      </c>
      <c r="K94" s="195">
        <f t="shared" si="13"/>
        <v>53</v>
      </c>
      <c r="L94" s="195">
        <f t="shared" si="13"/>
        <v>0</v>
      </c>
      <c r="M94" s="196">
        <f t="shared" si="12"/>
        <v>11</v>
      </c>
      <c r="N94" s="189">
        <v>0</v>
      </c>
      <c r="O94" s="189">
        <v>3</v>
      </c>
      <c r="P94" s="189">
        <v>0</v>
      </c>
      <c r="Q94" s="189">
        <v>8</v>
      </c>
      <c r="R94" s="189">
        <v>0</v>
      </c>
      <c r="S94" s="196">
        <f t="shared" si="8"/>
        <v>73</v>
      </c>
      <c r="T94" s="189">
        <v>0</v>
      </c>
      <c r="U94" s="189">
        <v>28</v>
      </c>
      <c r="V94" s="189">
        <v>0</v>
      </c>
      <c r="W94" s="189">
        <v>45</v>
      </c>
      <c r="X94" s="189">
        <v>0</v>
      </c>
      <c r="Y94" s="196">
        <f t="shared" si="9"/>
        <v>0</v>
      </c>
      <c r="Z94" s="189">
        <v>0</v>
      </c>
      <c r="AA94" s="189">
        <v>0</v>
      </c>
      <c r="AB94" s="189">
        <v>0</v>
      </c>
      <c r="AC94" s="189">
        <v>0</v>
      </c>
      <c r="AD94" s="189">
        <v>0</v>
      </c>
      <c r="AE94" s="196">
        <f t="shared" si="10"/>
        <v>0</v>
      </c>
      <c r="AF94" s="189">
        <v>0</v>
      </c>
      <c r="AG94" s="189">
        <v>0</v>
      </c>
      <c r="AH94" s="189">
        <v>0</v>
      </c>
      <c r="AI94" s="189">
        <v>0</v>
      </c>
      <c r="AJ94" s="189">
        <v>0</v>
      </c>
    </row>
    <row r="95" spans="1:36" ht="39" thickBot="1" x14ac:dyDescent="0.3">
      <c r="A95" s="14" t="s">
        <v>20</v>
      </c>
      <c r="B95" s="15">
        <v>501701</v>
      </c>
      <c r="C95" s="165">
        <v>170101</v>
      </c>
      <c r="D95" s="66" t="s">
        <v>51</v>
      </c>
      <c r="E95" s="165">
        <v>3</v>
      </c>
      <c r="F95" s="167" t="s">
        <v>278</v>
      </c>
      <c r="G95" s="194">
        <f t="shared" si="6"/>
        <v>3</v>
      </c>
      <c r="H95" s="195">
        <f t="shared" si="13"/>
        <v>1</v>
      </c>
      <c r="I95" s="195">
        <f t="shared" si="13"/>
        <v>2</v>
      </c>
      <c r="J95" s="195">
        <f t="shared" si="13"/>
        <v>0</v>
      </c>
      <c r="K95" s="195">
        <f t="shared" si="13"/>
        <v>0</v>
      </c>
      <c r="L95" s="195">
        <f t="shared" si="13"/>
        <v>0</v>
      </c>
      <c r="M95" s="196">
        <f t="shared" si="12"/>
        <v>3</v>
      </c>
      <c r="N95" s="189">
        <v>1</v>
      </c>
      <c r="O95" s="189">
        <v>2</v>
      </c>
      <c r="P95" s="189">
        <v>0</v>
      </c>
      <c r="Q95" s="189">
        <v>0</v>
      </c>
      <c r="R95" s="189">
        <v>0</v>
      </c>
      <c r="S95" s="196">
        <f t="shared" si="8"/>
        <v>0</v>
      </c>
      <c r="T95" s="189">
        <v>0</v>
      </c>
      <c r="U95" s="189">
        <v>0</v>
      </c>
      <c r="V95" s="189">
        <v>0</v>
      </c>
      <c r="W95" s="189">
        <v>0</v>
      </c>
      <c r="X95" s="189">
        <v>0</v>
      </c>
      <c r="Y95" s="196">
        <f t="shared" si="9"/>
        <v>0</v>
      </c>
      <c r="Z95" s="189">
        <v>0</v>
      </c>
      <c r="AA95" s="189">
        <v>0</v>
      </c>
      <c r="AB95" s="189">
        <v>0</v>
      </c>
      <c r="AC95" s="189">
        <v>0</v>
      </c>
      <c r="AD95" s="189">
        <v>0</v>
      </c>
      <c r="AE95" s="196">
        <f t="shared" si="10"/>
        <v>0</v>
      </c>
      <c r="AF95" s="189">
        <v>0</v>
      </c>
      <c r="AG95" s="189">
        <v>0</v>
      </c>
      <c r="AH95" s="189">
        <v>0</v>
      </c>
      <c r="AI95" s="189">
        <v>0</v>
      </c>
      <c r="AJ95" s="189">
        <v>0</v>
      </c>
    </row>
    <row r="96" spans="1:36" ht="15.75" thickBot="1" x14ac:dyDescent="0.3">
      <c r="A96" s="197"/>
      <c r="B96" s="184"/>
      <c r="C96" s="184"/>
      <c r="D96" s="184" t="s">
        <v>172</v>
      </c>
      <c r="E96" s="193"/>
      <c r="F96" s="185"/>
      <c r="G96" s="174">
        <v>137465</v>
      </c>
      <c r="H96" s="174">
        <v>34997</v>
      </c>
      <c r="I96" s="174">
        <v>51163</v>
      </c>
      <c r="J96" s="174">
        <v>2423</v>
      </c>
      <c r="K96" s="174">
        <v>47766</v>
      </c>
      <c r="L96" s="174">
        <v>1116</v>
      </c>
      <c r="M96" s="174">
        <v>27679</v>
      </c>
      <c r="N96" s="174">
        <v>7021</v>
      </c>
      <c r="O96" s="174">
        <v>10419</v>
      </c>
      <c r="P96" s="174">
        <v>428</v>
      </c>
      <c r="Q96" s="174">
        <v>9714</v>
      </c>
      <c r="R96" s="174">
        <v>97</v>
      </c>
      <c r="S96" s="174">
        <v>31689</v>
      </c>
      <c r="T96" s="174">
        <v>7955</v>
      </c>
      <c r="U96" s="174">
        <v>12190</v>
      </c>
      <c r="V96" s="174">
        <v>500</v>
      </c>
      <c r="W96" s="174">
        <v>10911</v>
      </c>
      <c r="X96" s="174">
        <v>133</v>
      </c>
      <c r="Y96" s="174">
        <v>40589</v>
      </c>
      <c r="Z96" s="174">
        <v>10195</v>
      </c>
      <c r="AA96" s="174">
        <v>14877</v>
      </c>
      <c r="AB96" s="174">
        <v>786</v>
      </c>
      <c r="AC96" s="174">
        <v>14300</v>
      </c>
      <c r="AD96" s="174">
        <v>431</v>
      </c>
      <c r="AE96" s="174">
        <v>37508</v>
      </c>
      <c r="AF96" s="174">
        <v>9826</v>
      </c>
      <c r="AG96" s="174">
        <v>13677</v>
      </c>
      <c r="AH96" s="174">
        <v>709</v>
      </c>
      <c r="AI96" s="174">
        <v>12841</v>
      </c>
      <c r="AJ96" s="174">
        <v>455</v>
      </c>
    </row>
  </sheetData>
  <autoFilter ref="A6:AJ6" xr:uid="{00000000-0009-0000-0000-000008000000}"/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4:F6"/>
    <mergeCell ref="A4:A6"/>
    <mergeCell ref="B4:B6"/>
    <mergeCell ref="C4:C6"/>
    <mergeCell ref="D4:D6"/>
    <mergeCell ref="E4:E6"/>
  </mergeCells>
  <conditionalFormatting sqref="A3:A6 B1:AC1 AE1 AG1:AJ1 B2:AJ3 AK1:XFD3 B4:XFD6">
    <cfRule type="cellIs" dxfId="334" priority="91" operator="lessThan">
      <formula>0</formula>
    </cfRule>
  </conditionalFormatting>
  <conditionalFormatting sqref="C1:C3">
    <cfRule type="duplicateValues" dxfId="333" priority="92"/>
  </conditionalFormatting>
  <conditionalFormatting sqref="C4:C6">
    <cfRule type="duplicateValues" dxfId="332" priority="93"/>
  </conditionalFormatting>
  <conditionalFormatting sqref="A1">
    <cfRule type="cellIs" dxfId="331" priority="90" operator="lessThan">
      <formula>0</formula>
    </cfRule>
  </conditionalFormatting>
  <conditionalFormatting sqref="A1">
    <cfRule type="cellIs" dxfId="330" priority="89" operator="lessThan">
      <formula>0</formula>
    </cfRule>
  </conditionalFormatting>
  <conditionalFormatting sqref="A96:F96">
    <cfRule type="cellIs" dxfId="329" priority="88" operator="lessThan">
      <formula>0</formula>
    </cfRule>
  </conditionalFormatting>
  <conditionalFormatting sqref="C96">
    <cfRule type="duplicateValues" dxfId="328" priority="87"/>
  </conditionalFormatting>
  <conditionalFormatting sqref="A2">
    <cfRule type="cellIs" dxfId="327" priority="40" operator="lessThan">
      <formula>0</formula>
    </cfRule>
  </conditionalFormatting>
  <conditionalFormatting sqref="E7:F91">
    <cfRule type="cellIs" dxfId="326" priority="39" operator="lessThan">
      <formula>0</formula>
    </cfRule>
  </conditionalFormatting>
  <conditionalFormatting sqref="A7:B92">
    <cfRule type="cellIs" dxfId="325" priority="35" operator="lessThan">
      <formula>0</formula>
    </cfRule>
  </conditionalFormatting>
  <conditionalFormatting sqref="A7:B92">
    <cfRule type="cellIs" dxfId="324" priority="34" operator="lessThan">
      <formula>0</formula>
    </cfRule>
  </conditionalFormatting>
  <conditionalFormatting sqref="A7:B92">
    <cfRule type="cellIs" dxfId="323" priority="33" operator="lessThan">
      <formula>0</formula>
    </cfRule>
  </conditionalFormatting>
  <conditionalFormatting sqref="A91:D91 A90:C90 A8:D89">
    <cfRule type="cellIs" dxfId="322" priority="30" operator="lessThan">
      <formula>0</formula>
    </cfRule>
  </conditionalFormatting>
  <conditionalFormatting sqref="E92:F92">
    <cfRule type="cellIs" dxfId="321" priority="28" operator="lessThan">
      <formula>0</formula>
    </cfRule>
  </conditionalFormatting>
  <conditionalFormatting sqref="D90">
    <cfRule type="cellIs" dxfId="320" priority="29" operator="lessThan">
      <formula>0</formula>
    </cfRule>
  </conditionalFormatting>
  <conditionalFormatting sqref="D94">
    <cfRule type="cellIs" dxfId="319" priority="19" operator="lessThan">
      <formula>0</formula>
    </cfRule>
  </conditionalFormatting>
  <conditionalFormatting sqref="A94:C94">
    <cfRule type="cellIs" dxfId="318" priority="18" operator="lessThan">
      <formula>0</formula>
    </cfRule>
  </conditionalFormatting>
  <conditionalFormatting sqref="A94:B94">
    <cfRule type="cellIs" dxfId="317" priority="17" operator="lessThan">
      <formula>0</formula>
    </cfRule>
  </conditionalFormatting>
  <conditionalFormatting sqref="A94:B94">
    <cfRule type="cellIs" dxfId="316" priority="16" operator="lessThan">
      <formula>0</formula>
    </cfRule>
  </conditionalFormatting>
  <conditionalFormatting sqref="A94:B94">
    <cfRule type="cellIs" dxfId="315" priority="15" operator="lessThan">
      <formula>0</formula>
    </cfRule>
  </conditionalFormatting>
  <conditionalFormatting sqref="A94:B94">
    <cfRule type="cellIs" dxfId="314" priority="14" operator="lessThan">
      <formula>0</formula>
    </cfRule>
  </conditionalFormatting>
  <conditionalFormatting sqref="C94">
    <cfRule type="duplicateValues" dxfId="313" priority="20"/>
  </conditionalFormatting>
  <conditionalFormatting sqref="C94">
    <cfRule type="duplicateValues" dxfId="312" priority="21"/>
    <cfRule type="duplicateValues" dxfId="311" priority="22"/>
  </conditionalFormatting>
  <conditionalFormatting sqref="D95">
    <cfRule type="cellIs" dxfId="310" priority="10" operator="lessThan">
      <formula>0</formula>
    </cfRule>
  </conditionalFormatting>
  <conditionalFormatting sqref="A95:C95">
    <cfRule type="cellIs" dxfId="309" priority="9" operator="lessThan">
      <formula>0</formula>
    </cfRule>
  </conditionalFormatting>
  <conditionalFormatting sqref="A95:B95">
    <cfRule type="cellIs" dxfId="308" priority="8" operator="lessThan">
      <formula>0</formula>
    </cfRule>
  </conditionalFormatting>
  <conditionalFormatting sqref="A95:B95">
    <cfRule type="cellIs" dxfId="307" priority="7" operator="lessThan">
      <formula>0</formula>
    </cfRule>
  </conditionalFormatting>
  <conditionalFormatting sqref="A95:B95">
    <cfRule type="cellIs" dxfId="306" priority="6" operator="lessThan">
      <formula>0</formula>
    </cfRule>
  </conditionalFormatting>
  <conditionalFormatting sqref="A95:B95">
    <cfRule type="cellIs" dxfId="305" priority="5" operator="lessThan">
      <formula>0</formula>
    </cfRule>
  </conditionalFormatting>
  <conditionalFormatting sqref="C95">
    <cfRule type="duplicateValues" dxfId="304" priority="11"/>
  </conditionalFormatting>
  <conditionalFormatting sqref="C95">
    <cfRule type="duplicateValues" dxfId="303" priority="12"/>
    <cfRule type="duplicateValues" dxfId="302" priority="13"/>
  </conditionalFormatting>
  <conditionalFormatting sqref="C7:D7">
    <cfRule type="cellIs" dxfId="301" priority="37" operator="lessThan">
      <formula>0</formula>
    </cfRule>
  </conditionalFormatting>
  <conditionalFormatting sqref="A7:B92">
    <cfRule type="cellIs" dxfId="300" priority="36" operator="lessThan">
      <formula>0</formula>
    </cfRule>
  </conditionalFormatting>
  <conditionalFormatting sqref="C7:C91">
    <cfRule type="duplicateValues" dxfId="299" priority="38"/>
  </conditionalFormatting>
  <conditionalFormatting sqref="C7:C92">
    <cfRule type="duplicateValues" dxfId="298" priority="31"/>
    <cfRule type="duplicateValues" dxfId="297" priority="32"/>
  </conditionalFormatting>
  <conditionalFormatting sqref="A92:D92">
    <cfRule type="cellIs" dxfId="296" priority="26" operator="lessThan">
      <formula>0</formula>
    </cfRule>
  </conditionalFormatting>
  <conditionalFormatting sqref="C92">
    <cfRule type="duplicateValues" dxfId="295" priority="27"/>
  </conditionalFormatting>
  <conditionalFormatting sqref="E93:F95">
    <cfRule type="cellIs" dxfId="294" priority="25" operator="lessThan">
      <formula>0</formula>
    </cfRule>
  </conditionalFormatting>
  <conditionalFormatting sqref="A93">
    <cfRule type="cellIs" dxfId="293" priority="23" operator="lessThan">
      <formula>0</formula>
    </cfRule>
  </conditionalFormatting>
  <conditionalFormatting sqref="B93:D93">
    <cfRule type="cellIs" dxfId="292" priority="2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Бредова Ольга Николаевна</cp:lastModifiedBy>
  <dcterms:created xsi:type="dcterms:W3CDTF">2021-09-29T10:59:11Z</dcterms:created>
  <dcterms:modified xsi:type="dcterms:W3CDTF">2021-10-21T11:31:57Z</dcterms:modified>
</cp:coreProperties>
</file>